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M\Price Lists 2\HK - Freeplus\Final Import Files\"/>
    </mc:Choice>
  </mc:AlternateContent>
  <xr:revisionPtr revIDLastSave="0" documentId="13_ncr:1_{C4703A2E-74CD-47FD-ADE5-DA44BB5172F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L" sheetId="1" r:id="rId1"/>
    <sheet name="Lookup" sheetId="2" r:id="rId2"/>
    <sheet name="Calculations" sheetId="3" r:id="rId3"/>
    <sheet name="FPPL Import File" sheetId="4" r:id="rId4"/>
  </sheets>
  <externalReferences>
    <externalReference r:id="rId5"/>
  </externalReferences>
  <definedNames>
    <definedName name="_xlnm._FilterDatabase" localSheetId="3" hidden="1">'FPPL Import File'!$A$1:$G$261</definedName>
    <definedName name="_xlnm._FilterDatabase" localSheetId="1" hidden="1">Lookup!$A$1:$C$1981</definedName>
    <definedName name="_xlnm._FilterDatabase" localSheetId="0" hidden="1">PL!$A$1:$G$254</definedName>
    <definedName name="newskus">#REF!</definedName>
    <definedName name="pl">[1]PL!$A:$G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A3" i="4" s="1"/>
  <c r="D3" i="4"/>
  <c r="C3" i="4" s="1"/>
  <c r="E3" i="4" s="1"/>
  <c r="G3" i="4"/>
  <c r="B4" i="4"/>
  <c r="D4" i="4"/>
  <c r="B5" i="4"/>
  <c r="A5" i="4" s="1"/>
  <c r="C5" i="4"/>
  <c r="E5" i="4" s="1"/>
  <c r="D5" i="4"/>
  <c r="B6" i="4"/>
  <c r="D6" i="4"/>
  <c r="B7" i="4"/>
  <c r="B8" i="4"/>
  <c r="G8" i="4"/>
  <c r="B9" i="4"/>
  <c r="G9" i="4"/>
  <c r="A10" i="4"/>
  <c r="B10" i="4"/>
  <c r="D10" i="4"/>
  <c r="G10" i="4"/>
  <c r="B11" i="4"/>
  <c r="A11" i="4" s="1"/>
  <c r="D11" i="4"/>
  <c r="C11" i="4" s="1"/>
  <c r="E11" i="4" s="1"/>
  <c r="G11" i="4"/>
  <c r="B12" i="4"/>
  <c r="D12" i="4"/>
  <c r="B13" i="4"/>
  <c r="A13" i="4" s="1"/>
  <c r="D13" i="4"/>
  <c r="C13" i="4" s="1"/>
  <c r="E13" i="4" s="1"/>
  <c r="B14" i="4"/>
  <c r="D14" i="4"/>
  <c r="B15" i="4"/>
  <c r="B16" i="4"/>
  <c r="G16" i="4"/>
  <c r="B17" i="4"/>
  <c r="A18" i="4"/>
  <c r="B18" i="4"/>
  <c r="D18" i="4"/>
  <c r="G18" i="4"/>
  <c r="B19" i="4"/>
  <c r="A19" i="4" s="1"/>
  <c r="D19" i="4"/>
  <c r="C19" i="4" s="1"/>
  <c r="E19" i="4" s="1"/>
  <c r="G19" i="4"/>
  <c r="B20" i="4"/>
  <c r="B21" i="4"/>
  <c r="B22" i="4"/>
  <c r="D22" i="4"/>
  <c r="B23" i="4"/>
  <c r="G23" i="4"/>
  <c r="B24" i="4"/>
  <c r="G24" i="4"/>
  <c r="B25" i="4"/>
  <c r="D25" i="4"/>
  <c r="G25" i="4"/>
  <c r="A26" i="4"/>
  <c r="B26" i="4"/>
  <c r="D26" i="4"/>
  <c r="G26" i="4"/>
  <c r="B27" i="4"/>
  <c r="A27" i="4" s="1"/>
  <c r="D27" i="4"/>
  <c r="C27" i="4" s="1"/>
  <c r="E27" i="4" s="1"/>
  <c r="G27" i="4"/>
  <c r="B28" i="4"/>
  <c r="D28" i="4"/>
  <c r="B29" i="4"/>
  <c r="B30" i="4"/>
  <c r="B31" i="4"/>
  <c r="B32" i="4"/>
  <c r="B33" i="4"/>
  <c r="D33" i="4"/>
  <c r="G33" i="4"/>
  <c r="A34" i="4"/>
  <c r="B34" i="4"/>
  <c r="D34" i="4"/>
  <c r="G34" i="4"/>
  <c r="B35" i="4"/>
  <c r="A35" i="4" s="1"/>
  <c r="D35" i="4"/>
  <c r="C35" i="4" s="1"/>
  <c r="E35" i="4" s="1"/>
  <c r="G35" i="4"/>
  <c r="B36" i="4"/>
  <c r="D36" i="4"/>
  <c r="B37" i="4"/>
  <c r="D37" i="4"/>
  <c r="C37" i="4" s="1"/>
  <c r="E37" i="4" s="1"/>
  <c r="A38" i="4"/>
  <c r="B38" i="4"/>
  <c r="D38" i="4"/>
  <c r="G38" i="4"/>
  <c r="B39" i="4"/>
  <c r="B40" i="4"/>
  <c r="B41" i="4"/>
  <c r="A42" i="4"/>
  <c r="B42" i="4"/>
  <c r="D42" i="4"/>
  <c r="G42" i="4"/>
  <c r="B43" i="4"/>
  <c r="A43" i="4" s="1"/>
  <c r="C43" i="4"/>
  <c r="E43" i="4" s="1"/>
  <c r="D43" i="4"/>
  <c r="G43" i="4"/>
  <c r="B44" i="4"/>
  <c r="D44" i="4"/>
  <c r="B45" i="4"/>
  <c r="D45" i="4"/>
  <c r="C45" i="4" s="1"/>
  <c r="E45" i="4" s="1"/>
  <c r="B46" i="4"/>
  <c r="D46" i="4"/>
  <c r="G46" i="4"/>
  <c r="B47" i="4"/>
  <c r="G47" i="4"/>
  <c r="A48" i="4"/>
  <c r="B48" i="4"/>
  <c r="G48" i="4"/>
  <c r="B49" i="4"/>
  <c r="A50" i="4"/>
  <c r="B50" i="4"/>
  <c r="D50" i="4"/>
  <c r="G50" i="4"/>
  <c r="B51" i="4"/>
  <c r="A51" i="4" s="1"/>
  <c r="D51" i="4"/>
  <c r="C51" i="4" s="1"/>
  <c r="E51" i="4" s="1"/>
  <c r="G51" i="4"/>
  <c r="B52" i="4"/>
  <c r="B53" i="4"/>
  <c r="B54" i="4"/>
  <c r="D54" i="4"/>
  <c r="B55" i="4"/>
  <c r="G55" i="4"/>
  <c r="B56" i="4"/>
  <c r="G56" i="4"/>
  <c r="B57" i="4"/>
  <c r="D57" i="4"/>
  <c r="G57" i="4"/>
  <c r="A58" i="4"/>
  <c r="B58" i="4"/>
  <c r="D58" i="4"/>
  <c r="G58" i="4"/>
  <c r="B59" i="4"/>
  <c r="A59" i="4" s="1"/>
  <c r="D59" i="4"/>
  <c r="C59" i="4" s="1"/>
  <c r="E59" i="4"/>
  <c r="G59" i="4"/>
  <c r="B60" i="4"/>
  <c r="A61" i="4"/>
  <c r="B61" i="4"/>
  <c r="D61" i="4"/>
  <c r="C61" i="4" s="1"/>
  <c r="E61" i="4"/>
  <c r="G61" i="4"/>
  <c r="B62" i="4"/>
  <c r="D62" i="4" s="1"/>
  <c r="C62" i="4"/>
  <c r="E62" i="4"/>
  <c r="A63" i="4"/>
  <c r="B63" i="4"/>
  <c r="C63" i="4"/>
  <c r="E63" i="4" s="1"/>
  <c r="D63" i="4"/>
  <c r="G63" i="4"/>
  <c r="A64" i="4"/>
  <c r="B64" i="4"/>
  <c r="D64" i="4" s="1"/>
  <c r="C64" i="4"/>
  <c r="E64" i="4"/>
  <c r="G64" i="4"/>
  <c r="A65" i="4"/>
  <c r="B65" i="4"/>
  <c r="C65" i="4"/>
  <c r="E65" i="4" s="1"/>
  <c r="D65" i="4"/>
  <c r="G65" i="4"/>
  <c r="B66" i="4"/>
  <c r="A67" i="4"/>
  <c r="B67" i="4"/>
  <c r="D67" i="4"/>
  <c r="C67" i="4" s="1"/>
  <c r="E67" i="4" s="1"/>
  <c r="G67" i="4"/>
  <c r="B68" i="4"/>
  <c r="A69" i="4"/>
  <c r="B69" i="4"/>
  <c r="D69" i="4"/>
  <c r="C69" i="4" s="1"/>
  <c r="E69" i="4"/>
  <c r="G69" i="4"/>
  <c r="B70" i="4"/>
  <c r="D70" i="4" s="1"/>
  <c r="C70" i="4"/>
  <c r="E70" i="4"/>
  <c r="A71" i="4"/>
  <c r="B71" i="4"/>
  <c r="C71" i="4"/>
  <c r="E71" i="4" s="1"/>
  <c r="D71" i="4"/>
  <c r="G71" i="4"/>
  <c r="A72" i="4"/>
  <c r="B72" i="4"/>
  <c r="D72" i="4" s="1"/>
  <c r="C72" i="4"/>
  <c r="E72" i="4"/>
  <c r="G72" i="4"/>
  <c r="A73" i="4"/>
  <c r="B73" i="4"/>
  <c r="D73" i="4"/>
  <c r="C73" i="4" s="1"/>
  <c r="E73" i="4" s="1"/>
  <c r="G73" i="4"/>
  <c r="A74" i="4"/>
  <c r="B74" i="4"/>
  <c r="G74" i="4"/>
  <c r="A75" i="4"/>
  <c r="B75" i="4"/>
  <c r="D75" i="4"/>
  <c r="C75" i="4" s="1"/>
  <c r="E75" i="4"/>
  <c r="G75" i="4"/>
  <c r="B76" i="4"/>
  <c r="A77" i="4"/>
  <c r="B77" i="4"/>
  <c r="D77" i="4"/>
  <c r="C77" i="4" s="1"/>
  <c r="E77" i="4" s="1"/>
  <c r="G77" i="4"/>
  <c r="B78" i="4"/>
  <c r="D78" i="4" s="1"/>
  <c r="C78" i="4"/>
  <c r="E78" i="4" s="1"/>
  <c r="A79" i="4"/>
  <c r="B79" i="4"/>
  <c r="C79" i="4"/>
  <c r="E79" i="4" s="1"/>
  <c r="D79" i="4"/>
  <c r="G79" i="4"/>
  <c r="A80" i="4"/>
  <c r="B80" i="4"/>
  <c r="D80" i="4" s="1"/>
  <c r="C80" i="4"/>
  <c r="E80" i="4"/>
  <c r="G80" i="4"/>
  <c r="A81" i="4"/>
  <c r="B81" i="4"/>
  <c r="D81" i="4"/>
  <c r="C81" i="4" s="1"/>
  <c r="E81" i="4" s="1"/>
  <c r="G81" i="4"/>
  <c r="B82" i="4"/>
  <c r="G82" i="4"/>
  <c r="A83" i="4"/>
  <c r="B83" i="4"/>
  <c r="D83" i="4"/>
  <c r="C83" i="4" s="1"/>
  <c r="E83" i="4"/>
  <c r="G83" i="4"/>
  <c r="B84" i="4"/>
  <c r="A85" i="4"/>
  <c r="B85" i="4"/>
  <c r="D85" i="4"/>
  <c r="C85" i="4" s="1"/>
  <c r="E85" i="4"/>
  <c r="G85" i="4"/>
  <c r="B86" i="4"/>
  <c r="D86" i="4" s="1"/>
  <c r="C86" i="4"/>
  <c r="E86" i="4"/>
  <c r="A87" i="4"/>
  <c r="B87" i="4"/>
  <c r="C87" i="4"/>
  <c r="E87" i="4" s="1"/>
  <c r="D87" i="4"/>
  <c r="G87" i="4"/>
  <c r="A88" i="4"/>
  <c r="B88" i="4"/>
  <c r="D88" i="4" s="1"/>
  <c r="C88" i="4"/>
  <c r="E88" i="4"/>
  <c r="G88" i="4"/>
  <c r="A89" i="4"/>
  <c r="B89" i="4"/>
  <c r="D89" i="4"/>
  <c r="C89" i="4" s="1"/>
  <c r="E89" i="4" s="1"/>
  <c r="G89" i="4"/>
  <c r="B90" i="4"/>
  <c r="G90" i="4"/>
  <c r="A91" i="4"/>
  <c r="B91" i="4"/>
  <c r="D91" i="4"/>
  <c r="C91" i="4" s="1"/>
  <c r="E91" i="4"/>
  <c r="G91" i="4"/>
  <c r="B92" i="4"/>
  <c r="A93" i="4"/>
  <c r="B93" i="4"/>
  <c r="D93" i="4"/>
  <c r="C93" i="4" s="1"/>
  <c r="E93" i="4"/>
  <c r="G93" i="4"/>
  <c r="B94" i="4"/>
  <c r="D94" i="4" s="1"/>
  <c r="C94" i="4"/>
  <c r="E94" i="4"/>
  <c r="A95" i="4"/>
  <c r="B95" i="4"/>
  <c r="C95" i="4"/>
  <c r="E95" i="4" s="1"/>
  <c r="D95" i="4"/>
  <c r="G95" i="4"/>
  <c r="A96" i="4"/>
  <c r="B96" i="4"/>
  <c r="D96" i="4" s="1"/>
  <c r="C96" i="4"/>
  <c r="E96" i="4"/>
  <c r="G96" i="4"/>
  <c r="A97" i="4"/>
  <c r="B97" i="4"/>
  <c r="C97" i="4"/>
  <c r="E97" i="4" s="1"/>
  <c r="D97" i="4"/>
  <c r="G97" i="4"/>
  <c r="B98" i="4"/>
  <c r="A99" i="4"/>
  <c r="B99" i="4"/>
  <c r="D99" i="4"/>
  <c r="C99" i="4" s="1"/>
  <c r="E99" i="4" s="1"/>
  <c r="G99" i="4"/>
  <c r="B100" i="4"/>
  <c r="A101" i="4"/>
  <c r="B101" i="4"/>
  <c r="D101" i="4"/>
  <c r="C101" i="4" s="1"/>
  <c r="E101" i="4"/>
  <c r="G101" i="4"/>
  <c r="B102" i="4"/>
  <c r="D102" i="4" s="1"/>
  <c r="C102" i="4"/>
  <c r="E102" i="4"/>
  <c r="A103" i="4"/>
  <c r="B103" i="4"/>
  <c r="C103" i="4"/>
  <c r="E103" i="4" s="1"/>
  <c r="D103" i="4"/>
  <c r="G103" i="4"/>
  <c r="A104" i="4"/>
  <c r="B104" i="4"/>
  <c r="D104" i="4" s="1"/>
  <c r="C104" i="4"/>
  <c r="E104" i="4"/>
  <c r="G104" i="4"/>
  <c r="A105" i="4"/>
  <c r="B105" i="4"/>
  <c r="D105" i="4"/>
  <c r="C105" i="4" s="1"/>
  <c r="E105" i="4" s="1"/>
  <c r="G105" i="4"/>
  <c r="A106" i="4"/>
  <c r="B106" i="4"/>
  <c r="G106" i="4"/>
  <c r="A107" i="4"/>
  <c r="B107" i="4"/>
  <c r="D107" i="4"/>
  <c r="C107" i="4" s="1"/>
  <c r="E107" i="4"/>
  <c r="G107" i="4"/>
  <c r="B108" i="4"/>
  <c r="A109" i="4"/>
  <c r="B109" i="4"/>
  <c r="D109" i="4"/>
  <c r="C109" i="4" s="1"/>
  <c r="E109" i="4" s="1"/>
  <c r="G109" i="4"/>
  <c r="B110" i="4"/>
  <c r="D110" i="4" s="1"/>
  <c r="C110" i="4"/>
  <c r="E110" i="4" s="1"/>
  <c r="A111" i="4"/>
  <c r="B111" i="4"/>
  <c r="C111" i="4"/>
  <c r="E111" i="4" s="1"/>
  <c r="D111" i="4"/>
  <c r="G111" i="4"/>
  <c r="A112" i="4"/>
  <c r="B112" i="4"/>
  <c r="D112" i="4" s="1"/>
  <c r="C112" i="4"/>
  <c r="E112" i="4"/>
  <c r="G112" i="4"/>
  <c r="A113" i="4"/>
  <c r="B113" i="4"/>
  <c r="D113" i="4"/>
  <c r="C113" i="4" s="1"/>
  <c r="E113" i="4" s="1"/>
  <c r="G113" i="4"/>
  <c r="B114" i="4"/>
  <c r="G114" i="4"/>
  <c r="A115" i="4"/>
  <c r="B115" i="4"/>
  <c r="D115" i="4"/>
  <c r="C115" i="4" s="1"/>
  <c r="E115" i="4"/>
  <c r="G115" i="4"/>
  <c r="B116" i="4"/>
  <c r="A117" i="4"/>
  <c r="B117" i="4"/>
  <c r="D117" i="4"/>
  <c r="C117" i="4" s="1"/>
  <c r="E117" i="4"/>
  <c r="G117" i="4"/>
  <c r="B118" i="4"/>
  <c r="D118" i="4" s="1"/>
  <c r="C118" i="4"/>
  <c r="E118" i="4"/>
  <c r="A119" i="4"/>
  <c r="B119" i="4"/>
  <c r="C119" i="4"/>
  <c r="E119" i="4" s="1"/>
  <c r="D119" i="4"/>
  <c r="G119" i="4"/>
  <c r="A120" i="4"/>
  <c r="B120" i="4"/>
  <c r="D120" i="4" s="1"/>
  <c r="C120" i="4"/>
  <c r="E120" i="4"/>
  <c r="G120" i="4"/>
  <c r="A121" i="4"/>
  <c r="B121" i="4"/>
  <c r="D121" i="4"/>
  <c r="C121" i="4" s="1"/>
  <c r="E121" i="4" s="1"/>
  <c r="G121" i="4"/>
  <c r="B122" i="4"/>
  <c r="G122" i="4"/>
  <c r="A123" i="4"/>
  <c r="B123" i="4"/>
  <c r="D123" i="4"/>
  <c r="C123" i="4" s="1"/>
  <c r="E123" i="4"/>
  <c r="G123" i="4"/>
  <c r="B124" i="4"/>
  <c r="A125" i="4"/>
  <c r="B125" i="4"/>
  <c r="D125" i="4"/>
  <c r="C125" i="4" s="1"/>
  <c r="E125" i="4"/>
  <c r="G125" i="4"/>
  <c r="B126" i="4"/>
  <c r="D126" i="4" s="1"/>
  <c r="C126" i="4"/>
  <c r="E126" i="4"/>
  <c r="A127" i="4"/>
  <c r="B127" i="4"/>
  <c r="C127" i="4"/>
  <c r="E127" i="4" s="1"/>
  <c r="D127" i="4"/>
  <c r="G127" i="4"/>
  <c r="A128" i="4"/>
  <c r="B128" i="4"/>
  <c r="D128" i="4" s="1"/>
  <c r="C128" i="4"/>
  <c r="E128" i="4"/>
  <c r="G128" i="4"/>
  <c r="A129" i="4"/>
  <c r="B129" i="4"/>
  <c r="C129" i="4"/>
  <c r="E129" i="4" s="1"/>
  <c r="D129" i="4"/>
  <c r="G129" i="4"/>
  <c r="B130" i="4"/>
  <c r="A131" i="4"/>
  <c r="B131" i="4"/>
  <c r="D131" i="4"/>
  <c r="C131" i="4" s="1"/>
  <c r="E131" i="4" s="1"/>
  <c r="G131" i="4"/>
  <c r="B132" i="4"/>
  <c r="A133" i="4"/>
  <c r="B133" i="4"/>
  <c r="D133" i="4"/>
  <c r="C133" i="4" s="1"/>
  <c r="E133" i="4"/>
  <c r="G133" i="4"/>
  <c r="B134" i="4"/>
  <c r="D134" i="4" s="1"/>
  <c r="C134" i="4"/>
  <c r="E134" i="4"/>
  <c r="A135" i="4"/>
  <c r="B135" i="4"/>
  <c r="C135" i="4"/>
  <c r="E135" i="4" s="1"/>
  <c r="D135" i="4"/>
  <c r="G135" i="4"/>
  <c r="A136" i="4"/>
  <c r="B136" i="4"/>
  <c r="D136" i="4" s="1"/>
  <c r="C136" i="4"/>
  <c r="E136" i="4"/>
  <c r="G136" i="4"/>
  <c r="A137" i="4"/>
  <c r="B137" i="4"/>
  <c r="D137" i="4"/>
  <c r="C137" i="4" s="1"/>
  <c r="E137" i="4" s="1"/>
  <c r="G137" i="4"/>
  <c r="A138" i="4"/>
  <c r="B138" i="4"/>
  <c r="G138" i="4"/>
  <c r="A139" i="4"/>
  <c r="B139" i="4"/>
  <c r="D139" i="4"/>
  <c r="C139" i="4" s="1"/>
  <c r="E139" i="4"/>
  <c r="G139" i="4"/>
  <c r="B140" i="4"/>
  <c r="A141" i="4"/>
  <c r="B141" i="4"/>
  <c r="D141" i="4"/>
  <c r="C141" i="4" s="1"/>
  <c r="E141" i="4" s="1"/>
  <c r="G141" i="4"/>
  <c r="B142" i="4"/>
  <c r="D142" i="4" s="1"/>
  <c r="C142" i="4"/>
  <c r="E142" i="4" s="1"/>
  <c r="A143" i="4"/>
  <c r="B143" i="4"/>
  <c r="C143" i="4"/>
  <c r="E143" i="4" s="1"/>
  <c r="D143" i="4"/>
  <c r="G143" i="4"/>
  <c r="A144" i="4"/>
  <c r="B144" i="4"/>
  <c r="D144" i="4" s="1"/>
  <c r="C144" i="4"/>
  <c r="E144" i="4"/>
  <c r="G144" i="4"/>
  <c r="A145" i="4"/>
  <c r="B145" i="4"/>
  <c r="D145" i="4"/>
  <c r="C145" i="4" s="1"/>
  <c r="E145" i="4" s="1"/>
  <c r="G145" i="4"/>
  <c r="B146" i="4"/>
  <c r="G146" i="4"/>
  <c r="A147" i="4"/>
  <c r="B147" i="4"/>
  <c r="D147" i="4"/>
  <c r="C147" i="4" s="1"/>
  <c r="E147" i="4"/>
  <c r="G147" i="4"/>
  <c r="B148" i="4"/>
  <c r="A149" i="4"/>
  <c r="B149" i="4"/>
  <c r="D149" i="4"/>
  <c r="C149" i="4" s="1"/>
  <c r="E149" i="4"/>
  <c r="G149" i="4"/>
  <c r="B150" i="4"/>
  <c r="D150" i="4" s="1"/>
  <c r="C150" i="4"/>
  <c r="E150" i="4"/>
  <c r="A151" i="4"/>
  <c r="B151" i="4"/>
  <c r="C151" i="4"/>
  <c r="E151" i="4" s="1"/>
  <c r="D151" i="4"/>
  <c r="G151" i="4"/>
  <c r="A152" i="4"/>
  <c r="B152" i="4"/>
  <c r="D152" i="4" s="1"/>
  <c r="C152" i="4"/>
  <c r="E152" i="4"/>
  <c r="G152" i="4"/>
  <c r="A153" i="4"/>
  <c r="B153" i="4"/>
  <c r="D153" i="4"/>
  <c r="C153" i="4" s="1"/>
  <c r="E153" i="4" s="1"/>
  <c r="G153" i="4"/>
  <c r="B154" i="4"/>
  <c r="G154" i="4"/>
  <c r="A155" i="4"/>
  <c r="B155" i="4"/>
  <c r="D155" i="4"/>
  <c r="C155" i="4" s="1"/>
  <c r="E155" i="4"/>
  <c r="G155" i="4"/>
  <c r="B156" i="4"/>
  <c r="A157" i="4"/>
  <c r="B157" i="4"/>
  <c r="D157" i="4"/>
  <c r="C157" i="4" s="1"/>
  <c r="E157" i="4"/>
  <c r="G157" i="4"/>
  <c r="B158" i="4"/>
  <c r="D158" i="4" s="1"/>
  <c r="C158" i="4"/>
  <c r="E158" i="4"/>
  <c r="A159" i="4"/>
  <c r="B159" i="4"/>
  <c r="C159" i="4"/>
  <c r="E159" i="4" s="1"/>
  <c r="D159" i="4"/>
  <c r="G159" i="4"/>
  <c r="A160" i="4"/>
  <c r="B160" i="4"/>
  <c r="D160" i="4" s="1"/>
  <c r="C160" i="4"/>
  <c r="E160" i="4"/>
  <c r="G160" i="4"/>
  <c r="A161" i="4"/>
  <c r="B161" i="4"/>
  <c r="C161" i="4"/>
  <c r="E161" i="4" s="1"/>
  <c r="D161" i="4"/>
  <c r="G161" i="4"/>
  <c r="B162" i="4"/>
  <c r="A163" i="4"/>
  <c r="B163" i="4"/>
  <c r="D163" i="4"/>
  <c r="C163" i="4" s="1"/>
  <c r="E163" i="4" s="1"/>
  <c r="G163" i="4"/>
  <c r="B164" i="4"/>
  <c r="A165" i="4"/>
  <c r="B165" i="4"/>
  <c r="D165" i="4"/>
  <c r="C165" i="4" s="1"/>
  <c r="E165" i="4"/>
  <c r="G165" i="4"/>
  <c r="B166" i="4"/>
  <c r="D166" i="4" s="1"/>
  <c r="C166" i="4"/>
  <c r="E166" i="4"/>
  <c r="A167" i="4"/>
  <c r="B167" i="4"/>
  <c r="C167" i="4"/>
  <c r="E167" i="4" s="1"/>
  <c r="D167" i="4"/>
  <c r="G167" i="4"/>
  <c r="A168" i="4"/>
  <c r="B168" i="4"/>
  <c r="D168" i="4" s="1"/>
  <c r="C168" i="4"/>
  <c r="E168" i="4"/>
  <c r="G168" i="4"/>
  <c r="A169" i="4"/>
  <c r="B169" i="4"/>
  <c r="D169" i="4"/>
  <c r="C169" i="4" s="1"/>
  <c r="E169" i="4" s="1"/>
  <c r="G169" i="4"/>
  <c r="A170" i="4"/>
  <c r="B170" i="4"/>
  <c r="G170" i="4"/>
  <c r="A171" i="4"/>
  <c r="B171" i="4"/>
  <c r="D171" i="4"/>
  <c r="C171" i="4" s="1"/>
  <c r="E171" i="4"/>
  <c r="G171" i="4"/>
  <c r="B172" i="4"/>
  <c r="A173" i="4"/>
  <c r="B173" i="4"/>
  <c r="D173" i="4"/>
  <c r="C173" i="4" s="1"/>
  <c r="E173" i="4" s="1"/>
  <c r="G173" i="4"/>
  <c r="B174" i="4"/>
  <c r="D174" i="4" s="1"/>
  <c r="C174" i="4"/>
  <c r="E174" i="4" s="1"/>
  <c r="A175" i="4"/>
  <c r="B175" i="4"/>
  <c r="C175" i="4"/>
  <c r="E175" i="4" s="1"/>
  <c r="D175" i="4"/>
  <c r="G175" i="4"/>
  <c r="A176" i="4"/>
  <c r="B176" i="4"/>
  <c r="D176" i="4" s="1"/>
  <c r="C176" i="4"/>
  <c r="E176" i="4"/>
  <c r="G176" i="4"/>
  <c r="A177" i="4"/>
  <c r="B177" i="4"/>
  <c r="D177" i="4"/>
  <c r="C177" i="4" s="1"/>
  <c r="E177" i="4" s="1"/>
  <c r="G177" i="4"/>
  <c r="B178" i="4"/>
  <c r="G178" i="4"/>
  <c r="A179" i="4"/>
  <c r="B179" i="4"/>
  <c r="D179" i="4"/>
  <c r="C179" i="4" s="1"/>
  <c r="E179" i="4"/>
  <c r="G179" i="4"/>
  <c r="B180" i="4"/>
  <c r="A181" i="4"/>
  <c r="B181" i="4"/>
  <c r="D181" i="4"/>
  <c r="C181" i="4" s="1"/>
  <c r="E181" i="4"/>
  <c r="G181" i="4"/>
  <c r="B182" i="4"/>
  <c r="D182" i="4" s="1"/>
  <c r="C182" i="4"/>
  <c r="E182" i="4"/>
  <c r="A183" i="4"/>
  <c r="B183" i="4"/>
  <c r="C183" i="4"/>
  <c r="E183" i="4" s="1"/>
  <c r="D183" i="4"/>
  <c r="G183" i="4"/>
  <c r="A184" i="4"/>
  <c r="B184" i="4"/>
  <c r="D184" i="4" s="1"/>
  <c r="C184" i="4"/>
  <c r="E184" i="4"/>
  <c r="G184" i="4"/>
  <c r="A185" i="4"/>
  <c r="B185" i="4"/>
  <c r="D185" i="4"/>
  <c r="C185" i="4" s="1"/>
  <c r="E185" i="4" s="1"/>
  <c r="G185" i="4"/>
  <c r="B186" i="4"/>
  <c r="G186" i="4"/>
  <c r="A187" i="4"/>
  <c r="B187" i="4"/>
  <c r="D187" i="4"/>
  <c r="C187" i="4" s="1"/>
  <c r="E187" i="4"/>
  <c r="G187" i="4"/>
  <c r="B188" i="4"/>
  <c r="A189" i="4"/>
  <c r="B189" i="4"/>
  <c r="D189" i="4"/>
  <c r="C189" i="4" s="1"/>
  <c r="E189" i="4"/>
  <c r="G189" i="4"/>
  <c r="B190" i="4"/>
  <c r="D190" i="4" s="1"/>
  <c r="C190" i="4"/>
  <c r="E190" i="4"/>
  <c r="A191" i="4"/>
  <c r="B191" i="4"/>
  <c r="C191" i="4"/>
  <c r="E191" i="4" s="1"/>
  <c r="D191" i="4"/>
  <c r="G191" i="4"/>
  <c r="A192" i="4"/>
  <c r="B192" i="4"/>
  <c r="D192" i="4" s="1"/>
  <c r="C192" i="4"/>
  <c r="E192" i="4"/>
  <c r="G192" i="4"/>
  <c r="A193" i="4"/>
  <c r="B193" i="4"/>
  <c r="C193" i="4"/>
  <c r="E193" i="4" s="1"/>
  <c r="D193" i="4"/>
  <c r="G193" i="4"/>
  <c r="B194" i="4"/>
  <c r="A195" i="4"/>
  <c r="B195" i="4"/>
  <c r="D195" i="4"/>
  <c r="C195" i="4" s="1"/>
  <c r="E195" i="4" s="1"/>
  <c r="G195" i="4"/>
  <c r="B196" i="4"/>
  <c r="A197" i="4"/>
  <c r="B197" i="4"/>
  <c r="D197" i="4"/>
  <c r="C197" i="4" s="1"/>
  <c r="E197" i="4"/>
  <c r="G197" i="4"/>
  <c r="B198" i="4"/>
  <c r="D198" i="4" s="1"/>
  <c r="C198" i="4"/>
  <c r="E198" i="4"/>
  <c r="A199" i="4"/>
  <c r="B199" i="4"/>
  <c r="C199" i="4"/>
  <c r="E199" i="4" s="1"/>
  <c r="D199" i="4"/>
  <c r="G199" i="4"/>
  <c r="A200" i="4"/>
  <c r="B200" i="4"/>
  <c r="D200" i="4" s="1"/>
  <c r="C200" i="4"/>
  <c r="E200" i="4"/>
  <c r="G200" i="4"/>
  <c r="A201" i="4"/>
  <c r="B201" i="4"/>
  <c r="D201" i="4"/>
  <c r="C201" i="4" s="1"/>
  <c r="E201" i="4" s="1"/>
  <c r="G201" i="4"/>
  <c r="A202" i="4"/>
  <c r="B202" i="4"/>
  <c r="G202" i="4"/>
  <c r="A203" i="4"/>
  <c r="B203" i="4"/>
  <c r="D203" i="4"/>
  <c r="C203" i="4" s="1"/>
  <c r="E203" i="4"/>
  <c r="G203" i="4"/>
  <c r="B204" i="4"/>
  <c r="A205" i="4"/>
  <c r="B205" i="4"/>
  <c r="D205" i="4"/>
  <c r="C205" i="4" s="1"/>
  <c r="E205" i="4" s="1"/>
  <c r="G205" i="4"/>
  <c r="B206" i="4"/>
  <c r="D206" i="4" s="1"/>
  <c r="C206" i="4"/>
  <c r="E206" i="4" s="1"/>
  <c r="A207" i="4"/>
  <c r="B207" i="4"/>
  <c r="C207" i="4"/>
  <c r="E207" i="4" s="1"/>
  <c r="D207" i="4"/>
  <c r="G207" i="4"/>
  <c r="A208" i="4"/>
  <c r="B208" i="4"/>
  <c r="D208" i="4" s="1"/>
  <c r="C208" i="4"/>
  <c r="E208" i="4"/>
  <c r="G208" i="4"/>
  <c r="A209" i="4"/>
  <c r="B209" i="4"/>
  <c r="D209" i="4"/>
  <c r="C209" i="4" s="1"/>
  <c r="E209" i="4" s="1"/>
  <c r="G209" i="4"/>
  <c r="B210" i="4"/>
  <c r="G210" i="4"/>
  <c r="A211" i="4"/>
  <c r="B211" i="4"/>
  <c r="D211" i="4"/>
  <c r="C211" i="4" s="1"/>
  <c r="E211" i="4"/>
  <c r="G211" i="4"/>
  <c r="B212" i="4"/>
  <c r="A213" i="4"/>
  <c r="B213" i="4"/>
  <c r="D213" i="4"/>
  <c r="C213" i="4" s="1"/>
  <c r="E213" i="4"/>
  <c r="G213" i="4"/>
  <c r="B214" i="4"/>
  <c r="D214" i="4" s="1"/>
  <c r="C214" i="4"/>
  <c r="E214" i="4"/>
  <c r="A215" i="4"/>
  <c r="B215" i="4"/>
  <c r="C215" i="4"/>
  <c r="E215" i="4" s="1"/>
  <c r="D215" i="4"/>
  <c r="G215" i="4"/>
  <c r="A216" i="4"/>
  <c r="B216" i="4"/>
  <c r="D216" i="4" s="1"/>
  <c r="C216" i="4"/>
  <c r="E216" i="4"/>
  <c r="G216" i="4"/>
  <c r="A217" i="4"/>
  <c r="B217" i="4"/>
  <c r="D217" i="4"/>
  <c r="C217" i="4" s="1"/>
  <c r="E217" i="4" s="1"/>
  <c r="G217" i="4"/>
  <c r="B218" i="4"/>
  <c r="G218" i="4"/>
  <c r="A219" i="4"/>
  <c r="B219" i="4"/>
  <c r="D219" i="4"/>
  <c r="C219" i="4" s="1"/>
  <c r="E219" i="4"/>
  <c r="G219" i="4"/>
  <c r="B220" i="4"/>
  <c r="A221" i="4"/>
  <c r="B221" i="4"/>
  <c r="D221" i="4"/>
  <c r="C221" i="4" s="1"/>
  <c r="E221" i="4"/>
  <c r="G221" i="4"/>
  <c r="B222" i="4"/>
  <c r="D222" i="4" s="1"/>
  <c r="C222" i="4"/>
  <c r="E222" i="4"/>
  <c r="A223" i="4"/>
  <c r="B223" i="4"/>
  <c r="C223" i="4"/>
  <c r="E223" i="4" s="1"/>
  <c r="D223" i="4"/>
  <c r="G223" i="4"/>
  <c r="A224" i="4"/>
  <c r="B224" i="4"/>
  <c r="D224" i="4" s="1"/>
  <c r="C224" i="4"/>
  <c r="E224" i="4"/>
  <c r="G224" i="4"/>
  <c r="A225" i="4"/>
  <c r="B225" i="4"/>
  <c r="C225" i="4"/>
  <c r="E225" i="4" s="1"/>
  <c r="D225" i="4"/>
  <c r="G225" i="4"/>
  <c r="B226" i="4"/>
  <c r="A227" i="4"/>
  <c r="B227" i="4"/>
  <c r="D227" i="4"/>
  <c r="C227" i="4" s="1"/>
  <c r="E227" i="4" s="1"/>
  <c r="G227" i="4"/>
  <c r="B228" i="4"/>
  <c r="A229" i="4"/>
  <c r="B229" i="4"/>
  <c r="D229" i="4"/>
  <c r="C229" i="4" s="1"/>
  <c r="E229" i="4"/>
  <c r="G229" i="4"/>
  <c r="B230" i="4"/>
  <c r="D230" i="4" s="1"/>
  <c r="C230" i="4"/>
  <c r="E230" i="4"/>
  <c r="A231" i="4"/>
  <c r="B231" i="4"/>
  <c r="C231" i="4"/>
  <c r="E231" i="4" s="1"/>
  <c r="D231" i="4"/>
  <c r="G231" i="4"/>
  <c r="A232" i="4"/>
  <c r="B232" i="4"/>
  <c r="D232" i="4" s="1"/>
  <c r="C232" i="4"/>
  <c r="E232" i="4"/>
  <c r="G232" i="4"/>
  <c r="A233" i="4"/>
  <c r="B233" i="4"/>
  <c r="D233" i="4"/>
  <c r="C233" i="4" s="1"/>
  <c r="E233" i="4" s="1"/>
  <c r="G233" i="4"/>
  <c r="A234" i="4"/>
  <c r="B234" i="4"/>
  <c r="G234" i="4"/>
  <c r="A235" i="4"/>
  <c r="B235" i="4"/>
  <c r="D235" i="4"/>
  <c r="C235" i="4" s="1"/>
  <c r="E235" i="4"/>
  <c r="G235" i="4"/>
  <c r="B236" i="4"/>
  <c r="A237" i="4"/>
  <c r="B237" i="4"/>
  <c r="D237" i="4"/>
  <c r="C237" i="4" s="1"/>
  <c r="E237" i="4" s="1"/>
  <c r="G237" i="4"/>
  <c r="B238" i="4"/>
  <c r="D238" i="4" s="1"/>
  <c r="C238" i="4"/>
  <c r="E238" i="4" s="1"/>
  <c r="A239" i="4"/>
  <c r="B239" i="4"/>
  <c r="C239" i="4"/>
  <c r="E239" i="4" s="1"/>
  <c r="D239" i="4"/>
  <c r="G239" i="4"/>
  <c r="A240" i="4"/>
  <c r="B240" i="4"/>
  <c r="D240" i="4" s="1"/>
  <c r="C240" i="4"/>
  <c r="E240" i="4"/>
  <c r="G240" i="4"/>
  <c r="A241" i="4"/>
  <c r="B241" i="4"/>
  <c r="D241" i="4"/>
  <c r="C241" i="4" s="1"/>
  <c r="E241" i="4" s="1"/>
  <c r="G241" i="4"/>
  <c r="B242" i="4"/>
  <c r="G242" i="4"/>
  <c r="A243" i="4"/>
  <c r="B243" i="4"/>
  <c r="D243" i="4"/>
  <c r="C243" i="4" s="1"/>
  <c r="E243" i="4"/>
  <c r="G243" i="4"/>
  <c r="B244" i="4"/>
  <c r="A245" i="4"/>
  <c r="B245" i="4"/>
  <c r="D245" i="4"/>
  <c r="C245" i="4" s="1"/>
  <c r="E245" i="4"/>
  <c r="G245" i="4"/>
  <c r="B246" i="4"/>
  <c r="D246" i="4" s="1"/>
  <c r="C246" i="4"/>
  <c r="E246" i="4"/>
  <c r="A247" i="4"/>
  <c r="B247" i="4"/>
  <c r="C247" i="4"/>
  <c r="E247" i="4" s="1"/>
  <c r="D247" i="4"/>
  <c r="G247" i="4"/>
  <c r="A248" i="4"/>
  <c r="B248" i="4"/>
  <c r="D248" i="4" s="1"/>
  <c r="C248" i="4"/>
  <c r="E248" i="4"/>
  <c r="G248" i="4"/>
  <c r="A249" i="4"/>
  <c r="B249" i="4"/>
  <c r="D249" i="4"/>
  <c r="C249" i="4" s="1"/>
  <c r="E249" i="4" s="1"/>
  <c r="G249" i="4"/>
  <c r="B250" i="4"/>
  <c r="G250" i="4"/>
  <c r="A251" i="4"/>
  <c r="B251" i="4"/>
  <c r="D251" i="4"/>
  <c r="C251" i="4" s="1"/>
  <c r="E251" i="4"/>
  <c r="G251" i="4"/>
  <c r="B252" i="4"/>
  <c r="A253" i="4"/>
  <c r="B253" i="4"/>
  <c r="D253" i="4"/>
  <c r="C253" i="4" s="1"/>
  <c r="E253" i="4"/>
  <c r="G253" i="4"/>
  <c r="B254" i="4"/>
  <c r="D254" i="4" s="1"/>
  <c r="C254" i="4"/>
  <c r="E254" i="4"/>
  <c r="A255" i="4"/>
  <c r="B255" i="4"/>
  <c r="C255" i="4"/>
  <c r="E255" i="4" s="1"/>
  <c r="D255" i="4"/>
  <c r="G255" i="4"/>
  <c r="A256" i="4"/>
  <c r="B256" i="4"/>
  <c r="D256" i="4" s="1"/>
  <c r="C256" i="4"/>
  <c r="E256" i="4"/>
  <c r="G256" i="4"/>
  <c r="A257" i="4"/>
  <c r="B257" i="4"/>
  <c r="C257" i="4"/>
  <c r="E257" i="4" s="1"/>
  <c r="D257" i="4"/>
  <c r="G257" i="4"/>
  <c r="B258" i="4"/>
  <c r="A259" i="4"/>
  <c r="B259" i="4"/>
  <c r="D259" i="4"/>
  <c r="C259" i="4" s="1"/>
  <c r="E259" i="4" s="1"/>
  <c r="G259" i="4"/>
  <c r="B260" i="4"/>
  <c r="A261" i="4"/>
  <c r="B261" i="4"/>
  <c r="D261" i="4"/>
  <c r="C261" i="4" s="1"/>
  <c r="E261" i="4"/>
  <c r="G261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D258" i="4" l="1"/>
  <c r="C258" i="4"/>
  <c r="E258" i="4" s="1"/>
  <c r="D236" i="4"/>
  <c r="A236" i="4"/>
  <c r="G236" i="4"/>
  <c r="D226" i="4"/>
  <c r="C226" i="4"/>
  <c r="E226" i="4" s="1"/>
  <c r="D204" i="4"/>
  <c r="A204" i="4"/>
  <c r="G204" i="4"/>
  <c r="D194" i="4"/>
  <c r="C194" i="4"/>
  <c r="E194" i="4" s="1"/>
  <c r="D172" i="4"/>
  <c r="A172" i="4"/>
  <c r="G172" i="4"/>
  <c r="D162" i="4"/>
  <c r="C162" i="4" s="1"/>
  <c r="E162" i="4" s="1"/>
  <c r="D140" i="4"/>
  <c r="A140" i="4"/>
  <c r="G140" i="4"/>
  <c r="D130" i="4"/>
  <c r="C130" i="4"/>
  <c r="E130" i="4" s="1"/>
  <c r="D108" i="4"/>
  <c r="A108" i="4"/>
  <c r="G108" i="4"/>
  <c r="D98" i="4"/>
  <c r="C98" i="4"/>
  <c r="E98" i="4" s="1"/>
  <c r="D76" i="4"/>
  <c r="A76" i="4"/>
  <c r="G76" i="4"/>
  <c r="D66" i="4"/>
  <c r="C66" i="4"/>
  <c r="E66" i="4" s="1"/>
  <c r="A53" i="4"/>
  <c r="G53" i="4"/>
  <c r="D53" i="4"/>
  <c r="A41" i="4"/>
  <c r="G41" i="4"/>
  <c r="A31" i="4"/>
  <c r="D31" i="4"/>
  <c r="C31" i="4" s="1"/>
  <c r="E31" i="4" s="1"/>
  <c r="G31" i="4"/>
  <c r="D260" i="4"/>
  <c r="C260" i="4" s="1"/>
  <c r="E260" i="4" s="1"/>
  <c r="A260" i="4"/>
  <c r="G260" i="4"/>
  <c r="A258" i="4"/>
  <c r="D250" i="4"/>
  <c r="C250" i="4"/>
  <c r="E250" i="4" s="1"/>
  <c r="D228" i="4"/>
  <c r="C228" i="4" s="1"/>
  <c r="E228" i="4" s="1"/>
  <c r="A228" i="4"/>
  <c r="G228" i="4"/>
  <c r="A226" i="4"/>
  <c r="D218" i="4"/>
  <c r="C218" i="4" s="1"/>
  <c r="E218" i="4" s="1"/>
  <c r="D196" i="4"/>
  <c r="C196" i="4" s="1"/>
  <c r="E196" i="4" s="1"/>
  <c r="A196" i="4"/>
  <c r="G196" i="4"/>
  <c r="A194" i="4"/>
  <c r="D186" i="4"/>
  <c r="C186" i="4"/>
  <c r="E186" i="4" s="1"/>
  <c r="D164" i="4"/>
  <c r="C164" i="4" s="1"/>
  <c r="E164" i="4" s="1"/>
  <c r="A164" i="4"/>
  <c r="G164" i="4"/>
  <c r="A162" i="4"/>
  <c r="D154" i="4"/>
  <c r="C154" i="4" s="1"/>
  <c r="E154" i="4" s="1"/>
  <c r="D132" i="4"/>
  <c r="C132" i="4" s="1"/>
  <c r="E132" i="4" s="1"/>
  <c r="A132" i="4"/>
  <c r="G132" i="4"/>
  <c r="A130" i="4"/>
  <c r="D122" i="4"/>
  <c r="C122" i="4"/>
  <c r="E122" i="4" s="1"/>
  <c r="D100" i="4"/>
  <c r="C100" i="4" s="1"/>
  <c r="E100" i="4" s="1"/>
  <c r="A100" i="4"/>
  <c r="G100" i="4"/>
  <c r="A98" i="4"/>
  <c r="D90" i="4"/>
  <c r="C90" i="4" s="1"/>
  <c r="E90" i="4" s="1"/>
  <c r="D68" i="4"/>
  <c r="C68" i="4" s="1"/>
  <c r="E68" i="4" s="1"/>
  <c r="A68" i="4"/>
  <c r="G68" i="4"/>
  <c r="A66" i="4"/>
  <c r="C52" i="4"/>
  <c r="E52" i="4" s="1"/>
  <c r="A52" i="4"/>
  <c r="G52" i="4"/>
  <c r="D52" i="4"/>
  <c r="A49" i="4"/>
  <c r="D49" i="4"/>
  <c r="C49" i="4" s="1"/>
  <c r="E49" i="4" s="1"/>
  <c r="G49" i="4"/>
  <c r="D40" i="4"/>
  <c r="C40" i="4" s="1"/>
  <c r="E40" i="4" s="1"/>
  <c r="G40" i="4"/>
  <c r="D30" i="4"/>
  <c r="C30" i="4" s="1"/>
  <c r="E30" i="4" s="1"/>
  <c r="G30" i="4"/>
  <c r="A30" i="4"/>
  <c r="A7" i="4"/>
  <c r="D7" i="4"/>
  <c r="G7" i="4"/>
  <c r="C7" i="4"/>
  <c r="E7" i="4" s="1"/>
  <c r="D252" i="4"/>
  <c r="C252" i="4" s="1"/>
  <c r="E252" i="4" s="1"/>
  <c r="A252" i="4"/>
  <c r="G252" i="4"/>
  <c r="A250" i="4"/>
  <c r="D242" i="4"/>
  <c r="C242" i="4"/>
  <c r="E242" i="4" s="1"/>
  <c r="D220" i="4"/>
  <c r="C220" i="4" s="1"/>
  <c r="E220" i="4" s="1"/>
  <c r="A220" i="4"/>
  <c r="G220" i="4"/>
  <c r="A218" i="4"/>
  <c r="D210" i="4"/>
  <c r="C210" i="4"/>
  <c r="E210" i="4" s="1"/>
  <c r="D188" i="4"/>
  <c r="C188" i="4" s="1"/>
  <c r="E188" i="4" s="1"/>
  <c r="A188" i="4"/>
  <c r="G188" i="4"/>
  <c r="A186" i="4"/>
  <c r="D178" i="4"/>
  <c r="C178" i="4"/>
  <c r="E178" i="4" s="1"/>
  <c r="D156" i="4"/>
  <c r="C156" i="4" s="1"/>
  <c r="E156" i="4" s="1"/>
  <c r="A156" i="4"/>
  <c r="G156" i="4"/>
  <c r="A154" i="4"/>
  <c r="D146" i="4"/>
  <c r="C146" i="4"/>
  <c r="E146" i="4" s="1"/>
  <c r="D124" i="4"/>
  <c r="C124" i="4" s="1"/>
  <c r="E124" i="4" s="1"/>
  <c r="A124" i="4"/>
  <c r="G124" i="4"/>
  <c r="A122" i="4"/>
  <c r="D114" i="4"/>
  <c r="C114" i="4"/>
  <c r="E114" i="4" s="1"/>
  <c r="D92" i="4"/>
  <c r="C92" i="4" s="1"/>
  <c r="E92" i="4" s="1"/>
  <c r="A92" i="4"/>
  <c r="G92" i="4"/>
  <c r="A90" i="4"/>
  <c r="D82" i="4"/>
  <c r="C82" i="4"/>
  <c r="E82" i="4" s="1"/>
  <c r="D60" i="4"/>
  <c r="C60" i="4" s="1"/>
  <c r="E60" i="4" s="1"/>
  <c r="A60" i="4"/>
  <c r="G60" i="4"/>
  <c r="C54" i="4"/>
  <c r="E54" i="4" s="1"/>
  <c r="G54" i="4"/>
  <c r="A54" i="4"/>
  <c r="C44" i="4"/>
  <c r="E44" i="4" s="1"/>
  <c r="A44" i="4"/>
  <c r="G44" i="4"/>
  <c r="A40" i="4"/>
  <c r="D32" i="4"/>
  <c r="C32" i="4" s="1"/>
  <c r="E32" i="4" s="1"/>
  <c r="G32" i="4"/>
  <c r="A32" i="4"/>
  <c r="A29" i="4"/>
  <c r="G29" i="4"/>
  <c r="D29" i="4"/>
  <c r="C29" i="4" s="1"/>
  <c r="E29" i="4" s="1"/>
  <c r="G258" i="4"/>
  <c r="D244" i="4"/>
  <c r="C244" i="4" s="1"/>
  <c r="E244" i="4" s="1"/>
  <c r="A244" i="4"/>
  <c r="G244" i="4"/>
  <c r="A242" i="4"/>
  <c r="C236" i="4"/>
  <c r="E236" i="4" s="1"/>
  <c r="D234" i="4"/>
  <c r="C234" i="4"/>
  <c r="E234" i="4" s="1"/>
  <c r="G226" i="4"/>
  <c r="D212" i="4"/>
  <c r="C212" i="4" s="1"/>
  <c r="E212" i="4" s="1"/>
  <c r="A212" i="4"/>
  <c r="G212" i="4"/>
  <c r="A210" i="4"/>
  <c r="C204" i="4"/>
  <c r="E204" i="4" s="1"/>
  <c r="D202" i="4"/>
  <c r="C202" i="4"/>
  <c r="E202" i="4" s="1"/>
  <c r="G194" i="4"/>
  <c r="D180" i="4"/>
  <c r="C180" i="4" s="1"/>
  <c r="E180" i="4" s="1"/>
  <c r="A180" i="4"/>
  <c r="G180" i="4"/>
  <c r="A178" i="4"/>
  <c r="C172" i="4"/>
  <c r="E172" i="4" s="1"/>
  <c r="D170" i="4"/>
  <c r="C170" i="4"/>
  <c r="E170" i="4" s="1"/>
  <c r="G162" i="4"/>
  <c r="D148" i="4"/>
  <c r="C148" i="4" s="1"/>
  <c r="E148" i="4" s="1"/>
  <c r="A148" i="4"/>
  <c r="G148" i="4"/>
  <c r="A146" i="4"/>
  <c r="C140" i="4"/>
  <c r="E140" i="4" s="1"/>
  <c r="D138" i="4"/>
  <c r="C138" i="4"/>
  <c r="E138" i="4" s="1"/>
  <c r="G130" i="4"/>
  <c r="D116" i="4"/>
  <c r="C116" i="4" s="1"/>
  <c r="E116" i="4" s="1"/>
  <c r="A116" i="4"/>
  <c r="G116" i="4"/>
  <c r="A114" i="4"/>
  <c r="C108" i="4"/>
  <c r="E108" i="4" s="1"/>
  <c r="D106" i="4"/>
  <c r="C106" i="4"/>
  <c r="E106" i="4" s="1"/>
  <c r="G98" i="4"/>
  <c r="D84" i="4"/>
  <c r="C84" i="4" s="1"/>
  <c r="E84" i="4" s="1"/>
  <c r="A84" i="4"/>
  <c r="G84" i="4"/>
  <c r="A82" i="4"/>
  <c r="C76" i="4"/>
  <c r="E76" i="4" s="1"/>
  <c r="D74" i="4"/>
  <c r="C74" i="4"/>
  <c r="E74" i="4" s="1"/>
  <c r="G66" i="4"/>
  <c r="C53" i="4"/>
  <c r="E53" i="4" s="1"/>
  <c r="D41" i="4"/>
  <c r="C41" i="4" s="1"/>
  <c r="E41" i="4" s="1"/>
  <c r="A39" i="4"/>
  <c r="D39" i="4"/>
  <c r="C39" i="4"/>
  <c r="E39" i="4" s="1"/>
  <c r="G39" i="4"/>
  <c r="C20" i="4"/>
  <c r="E20" i="4" s="1"/>
  <c r="A20" i="4"/>
  <c r="G20" i="4"/>
  <c r="D20" i="4"/>
  <c r="A17" i="4"/>
  <c r="C17" i="4"/>
  <c r="E17" i="4" s="1"/>
  <c r="D17" i="4"/>
  <c r="G17" i="4"/>
  <c r="C22" i="4"/>
  <c r="E22" i="4" s="1"/>
  <c r="A21" i="4"/>
  <c r="G21" i="4"/>
  <c r="A15" i="4"/>
  <c r="D15" i="4"/>
  <c r="C15" i="4" s="1"/>
  <c r="E15" i="4" s="1"/>
  <c r="G15" i="4"/>
  <c r="D8" i="4"/>
  <c r="C8" i="4" s="1"/>
  <c r="E8" i="4" s="1"/>
  <c r="D56" i="4"/>
  <c r="C56" i="4" s="1"/>
  <c r="E56" i="4" s="1"/>
  <c r="A55" i="4"/>
  <c r="D55" i="4"/>
  <c r="C55" i="4" s="1"/>
  <c r="E55" i="4" s="1"/>
  <c r="C46" i="4"/>
  <c r="E46" i="4" s="1"/>
  <c r="A45" i="4"/>
  <c r="G45" i="4"/>
  <c r="C36" i="4"/>
  <c r="E36" i="4" s="1"/>
  <c r="A36" i="4"/>
  <c r="G36" i="4"/>
  <c r="A33" i="4"/>
  <c r="C33" i="4"/>
  <c r="E33" i="4" s="1"/>
  <c r="D24" i="4"/>
  <c r="C24" i="4" s="1"/>
  <c r="E24" i="4" s="1"/>
  <c r="A23" i="4"/>
  <c r="D23" i="4"/>
  <c r="C23" i="4" s="1"/>
  <c r="E23" i="4" s="1"/>
  <c r="A22" i="4"/>
  <c r="C16" i="4"/>
  <c r="E16" i="4" s="1"/>
  <c r="D16" i="4"/>
  <c r="A8" i="4"/>
  <c r="C6" i="4"/>
  <c r="E6" i="4" s="1"/>
  <c r="A6" i="4"/>
  <c r="G6" i="4"/>
  <c r="G254" i="4"/>
  <c r="A254" i="4"/>
  <c r="G246" i="4"/>
  <c r="A246" i="4"/>
  <c r="G238" i="4"/>
  <c r="A238" i="4"/>
  <c r="G230" i="4"/>
  <c r="A230" i="4"/>
  <c r="G222" i="4"/>
  <c r="A222" i="4"/>
  <c r="G214" i="4"/>
  <c r="A214" i="4"/>
  <c r="G206" i="4"/>
  <c r="A206" i="4"/>
  <c r="G198" i="4"/>
  <c r="A198" i="4"/>
  <c r="G190" i="4"/>
  <c r="A190" i="4"/>
  <c r="G182" i="4"/>
  <c r="A182" i="4"/>
  <c r="G174" i="4"/>
  <c r="A174" i="4"/>
  <c r="G166" i="4"/>
  <c r="A166" i="4"/>
  <c r="G158" i="4"/>
  <c r="A158" i="4"/>
  <c r="G150" i="4"/>
  <c r="A150" i="4"/>
  <c r="G142" i="4"/>
  <c r="A142" i="4"/>
  <c r="G134" i="4"/>
  <c r="A134" i="4"/>
  <c r="G126" i="4"/>
  <c r="A126" i="4"/>
  <c r="G118" i="4"/>
  <c r="A118" i="4"/>
  <c r="G110" i="4"/>
  <c r="A110" i="4"/>
  <c r="G102" i="4"/>
  <c r="A102" i="4"/>
  <c r="G94" i="4"/>
  <c r="A94" i="4"/>
  <c r="G86" i="4"/>
  <c r="A86" i="4"/>
  <c r="G78" i="4"/>
  <c r="A78" i="4"/>
  <c r="G70" i="4"/>
  <c r="A70" i="4"/>
  <c r="G62" i="4"/>
  <c r="A62" i="4"/>
  <c r="A57" i="4"/>
  <c r="C57" i="4"/>
  <c r="E57" i="4" s="1"/>
  <c r="A56" i="4"/>
  <c r="D48" i="4"/>
  <c r="C48" i="4" s="1"/>
  <c r="E48" i="4" s="1"/>
  <c r="A47" i="4"/>
  <c r="D47" i="4"/>
  <c r="C47" i="4" s="1"/>
  <c r="E47" i="4" s="1"/>
  <c r="A46" i="4"/>
  <c r="C38" i="4"/>
  <c r="E38" i="4" s="1"/>
  <c r="A37" i="4"/>
  <c r="G37" i="4"/>
  <c r="C28" i="4"/>
  <c r="E28" i="4" s="1"/>
  <c r="A28" i="4"/>
  <c r="G28" i="4"/>
  <c r="A25" i="4"/>
  <c r="C25" i="4"/>
  <c r="E25" i="4" s="1"/>
  <c r="A24" i="4"/>
  <c r="G22" i="4"/>
  <c r="D21" i="4"/>
  <c r="C21" i="4" s="1"/>
  <c r="E21" i="4" s="1"/>
  <c r="A16" i="4"/>
  <c r="C14" i="4"/>
  <c r="E14" i="4" s="1"/>
  <c r="A14" i="4"/>
  <c r="G14" i="4"/>
  <c r="A9" i="4"/>
  <c r="C9" i="4"/>
  <c r="E9" i="4" s="1"/>
  <c r="D9" i="4"/>
  <c r="C12" i="4"/>
  <c r="E12" i="4" s="1"/>
  <c r="C4" i="4"/>
  <c r="E4" i="4" s="1"/>
  <c r="C58" i="4"/>
  <c r="E58" i="4" s="1"/>
  <c r="C50" i="4"/>
  <c r="E50" i="4" s="1"/>
  <c r="C42" i="4"/>
  <c r="E42" i="4" s="1"/>
  <c r="C34" i="4"/>
  <c r="E34" i="4" s="1"/>
  <c r="C26" i="4"/>
  <c r="E26" i="4" s="1"/>
  <c r="C18" i="4"/>
  <c r="E18" i="4" s="1"/>
  <c r="G13" i="4"/>
  <c r="G12" i="4"/>
  <c r="A12" i="4"/>
  <c r="C10" i="4"/>
  <c r="E10" i="4" s="1"/>
  <c r="G5" i="4"/>
  <c r="G4" i="4"/>
  <c r="A4" i="4"/>
  <c r="A2" i="1"/>
  <c r="B2" i="4" l="1"/>
  <c r="D2" i="4" s="1"/>
  <c r="C2" i="4" s="1"/>
  <c r="E2" i="4" s="1"/>
  <c r="G2" i="4" l="1"/>
  <c r="A2" i="4"/>
</calcChain>
</file>

<file path=xl/sharedStrings.xml><?xml version="1.0" encoding="utf-8"?>
<sst xmlns="http://schemas.openxmlformats.org/spreadsheetml/2006/main" count="5570" uniqueCount="3272">
  <si>
    <t>N/F</t>
  </si>
  <si>
    <t>vendor_sku</t>
  </si>
  <si>
    <t>1 AUS Dollar =</t>
  </si>
  <si>
    <t>HKD</t>
  </si>
  <si>
    <t>Huawei</t>
  </si>
  <si>
    <t>Nokia</t>
  </si>
  <si>
    <t>Samsung</t>
  </si>
  <si>
    <t>leadtime_days</t>
  </si>
  <si>
    <t>retailer_sku</t>
  </si>
  <si>
    <t>quantity_available</t>
  </si>
  <si>
    <t>cost</t>
  </si>
  <si>
    <t>vendor_name</t>
  </si>
  <si>
    <t>purchase_name</t>
  </si>
  <si>
    <t>Brand</t>
  </si>
  <si>
    <t>Model</t>
  </si>
  <si>
    <t>Colour</t>
  </si>
  <si>
    <t>SKU</t>
  </si>
  <si>
    <t>White</t>
  </si>
  <si>
    <t>Gold</t>
  </si>
  <si>
    <t>Silver</t>
  </si>
  <si>
    <t>Black</t>
  </si>
  <si>
    <t>Blue</t>
  </si>
  <si>
    <t>Red</t>
  </si>
  <si>
    <t>Pink</t>
  </si>
  <si>
    <t>Xiaomi</t>
  </si>
  <si>
    <t>GOG-PIXEL-XL-128GB-SLV</t>
  </si>
  <si>
    <t>SMG-G532FD-8GB-SLV</t>
  </si>
  <si>
    <t>SMG-G532FD-8GB-GLD</t>
  </si>
  <si>
    <t>Green</t>
  </si>
  <si>
    <t>SMG-G532FD-8GB-BLK</t>
  </si>
  <si>
    <t>SMG-G532FD-8GB-PNK</t>
  </si>
  <si>
    <t>Gray</t>
  </si>
  <si>
    <t>Purple</t>
  </si>
  <si>
    <t>GOG-PIXEL2-64GB-WHT</t>
  </si>
  <si>
    <t>GOG-PIXEL2-64GB-BLU</t>
  </si>
  <si>
    <t>GOG-PIXEL2-XL-64GB-BLK</t>
  </si>
  <si>
    <t>SMG-R760-BLK</t>
  </si>
  <si>
    <t>GOG-PIXEL2-128GB-BLK</t>
  </si>
  <si>
    <t>GOG-PIXEL2-64GB-BLK</t>
  </si>
  <si>
    <t>Description</t>
  </si>
  <si>
    <t>Comments</t>
  </si>
  <si>
    <t>Cost (HKD)</t>
  </si>
  <si>
    <t>6+128GB</t>
  </si>
  <si>
    <t>4+64GB</t>
  </si>
  <si>
    <t>CAT</t>
  </si>
  <si>
    <t>S60 Dual Card</t>
  </si>
  <si>
    <t>Sony Xperia</t>
  </si>
  <si>
    <t>Saumsung</t>
  </si>
  <si>
    <t>SMG-G532G-8GB-BLK</t>
  </si>
  <si>
    <t>SMG-G532G-8GB-GLD</t>
  </si>
  <si>
    <t>GOG-PIXEL-32GB-BLK</t>
  </si>
  <si>
    <t>GOG-PIXEL-32GB-SLV</t>
  </si>
  <si>
    <t>GOG-PIXEL-128GB-BLK</t>
  </si>
  <si>
    <t>GOG-PIXEL-128GB-SLV</t>
  </si>
  <si>
    <t>GOG-PIXEL-XL-32GB-SLV</t>
  </si>
  <si>
    <t>GOG-PIXEL-XL-32GB-BLK</t>
  </si>
  <si>
    <t>GOG-PIXEL-XL-128GB-BLK</t>
  </si>
  <si>
    <t>MOT-MOTO-G5S-PLUS-XT1805-32GB-GRY</t>
  </si>
  <si>
    <t>FPPL SKU</t>
  </si>
  <si>
    <t>BM SKU</t>
  </si>
  <si>
    <t>SMG-G960FD-128GB-BLK</t>
  </si>
  <si>
    <t>SMG-G960FD-128GB-BLU</t>
  </si>
  <si>
    <t>SMG-G960FD-128GB-PRP</t>
  </si>
  <si>
    <t>SMG-G960FD-128GB-GRY</t>
  </si>
  <si>
    <t>GOG-PIXEL3-US-64GB-BLK</t>
  </si>
  <si>
    <t>GOG-PIXEL3-US-64GB-WHT</t>
  </si>
  <si>
    <t>GOG-PIXEL3-US-64GB-PNK</t>
  </si>
  <si>
    <t>GOG-PIXEL3-US-128GB-BLK</t>
  </si>
  <si>
    <t>GOG-PIXEL3-US-128GB-WHT</t>
  </si>
  <si>
    <t>GOG-PIXEL3-XL-US-64GB-BLK</t>
  </si>
  <si>
    <t>GOG-PIXEL3-XL-US-64GB-WHT</t>
  </si>
  <si>
    <t>GOG-PIXEL3-XL-US-128GB-BLK</t>
  </si>
  <si>
    <t>GOG-PIXEL3-XL-US-128GB-WHT</t>
  </si>
  <si>
    <t>GOG-PIXEL3-XL-US-128GB-PNK</t>
  </si>
  <si>
    <t>XIA-POC-F1-64GB-BLK</t>
  </si>
  <si>
    <t>XIA-POC-F1-64GB-BLU</t>
  </si>
  <si>
    <t>XIA-POC-F1-64GB-RED</t>
  </si>
  <si>
    <t>XIA-POC-F1-128GB-BLK</t>
  </si>
  <si>
    <t>XIA-POC-F1-128GB-BLU</t>
  </si>
  <si>
    <t>XIA-POC-F1-128GB-RED</t>
  </si>
  <si>
    <t>RAZ-PHONE2-64GB-MIRBLK</t>
  </si>
  <si>
    <t>APL-IPHONE-XR-64GB-BLK</t>
  </si>
  <si>
    <t>APL-IPHONE-XR-64GB-WHT</t>
  </si>
  <si>
    <t>APL-IPHONE-XR-64GB-RED</t>
  </si>
  <si>
    <t>APL-IPHONE-XR-64GB-YEL</t>
  </si>
  <si>
    <t>APL-IPHONE-XR-64GB-ORG</t>
  </si>
  <si>
    <t>APL-IPHONE-XR-64GB-BLU</t>
  </si>
  <si>
    <t>APL-IPHONE-XR-128GB-BLK</t>
  </si>
  <si>
    <t>APL-IPHONE-XR-128GB-WHT</t>
  </si>
  <si>
    <t>APL-IPHONE-XR-128GB-RED</t>
  </si>
  <si>
    <t>APL-IPHONE-XR-128GB-YEL</t>
  </si>
  <si>
    <t>APL-IPHONE-XR-128GB-ORG</t>
  </si>
  <si>
    <t>APL-IPHONE-XR-128GB-BLU</t>
  </si>
  <si>
    <t>APL-IPHONE-XR-256GB-BLK</t>
  </si>
  <si>
    <t>APL-IPHONE-XR-256GB-WHT</t>
  </si>
  <si>
    <t>APL-IPHONE-XR-256GB-RED</t>
  </si>
  <si>
    <t>APL-IPHONE-XR-256GB-YEL</t>
  </si>
  <si>
    <t>APL-IPHONE-XR-256GB-ORG</t>
  </si>
  <si>
    <t>APL-IPHONE-XR-256GB-BLU</t>
  </si>
  <si>
    <t>APL-IPHONE-XS-MAX-64GB-GRY</t>
  </si>
  <si>
    <t>APL-IPHONE-XS-MAX-64GB-SLV</t>
  </si>
  <si>
    <t>APL-IPHONE-XS-MAX-64GB-GLD</t>
  </si>
  <si>
    <t>APL-IPHONE-XS-MAX-256GB-GRY</t>
  </si>
  <si>
    <t>APL-IPHONE-XS-MAX-256GB-SLV</t>
  </si>
  <si>
    <t>APL-IPHONE-XS-MAX-256GB-GLD</t>
  </si>
  <si>
    <t>APL-IPHONE-XS-MAX-512GB-GRY</t>
  </si>
  <si>
    <t>APL-IPHONE-XS-MAX-512GB-SLV</t>
  </si>
  <si>
    <t>APL-IPHONE-XS-MAX-512GB-GLD</t>
  </si>
  <si>
    <t>APL-IPHONE-X-64GB-GRY</t>
  </si>
  <si>
    <t>APL-IPHONE-X-64GB-SLV</t>
  </si>
  <si>
    <t>APL-IPHONE-X-256GB-GRY</t>
  </si>
  <si>
    <t>APL-IPHONE-X-256GB-SLV</t>
  </si>
  <si>
    <t>APL-IPAD-9-2018-32GB-GRY</t>
  </si>
  <si>
    <t>APL-IPAD-9-2018-32GB-SLV</t>
  </si>
  <si>
    <t>APL-IPAD-9-2018-32GB-GLD</t>
  </si>
  <si>
    <t>APL-IPAD-9-2018-128GB-GRY</t>
  </si>
  <si>
    <t>APL-IPAD-9-2018-128GB-SLV</t>
  </si>
  <si>
    <t>APL-IPAD-9-2018-128GB-GLD</t>
  </si>
  <si>
    <t>APL-IPAD-PRO-9-128GB-SLV</t>
  </si>
  <si>
    <t>APL-IPAD-PRO-9-128GB-RGD</t>
  </si>
  <si>
    <t>APL-IPAD-PRO-9-256GB-SLV</t>
  </si>
  <si>
    <t>APL-IPAD-PRO-9-256GB-RGD</t>
  </si>
  <si>
    <t>APL-IPAD-PRO-10-4G-64GB-RGD</t>
  </si>
  <si>
    <t>APL-IPAD-PRO-11-2018-64GB-GRY</t>
  </si>
  <si>
    <t>APL-IPAD-PRO-11-2018-64GB-SLV</t>
  </si>
  <si>
    <t>APL-IPAD-PRO-11-2018-256GB-GRY</t>
  </si>
  <si>
    <t>APL-IPAD-PRO-11-2018-256GB-SLV</t>
  </si>
  <si>
    <t>SMG-J730FD-16GB-BLK</t>
  </si>
  <si>
    <t>SMG-J730FD-16GB-GLD</t>
  </si>
  <si>
    <t>SMG-J730FD-16GB-SLVBLU</t>
  </si>
  <si>
    <t>SMG-R800-SLV</t>
  </si>
  <si>
    <t>SMG-R810-BLK</t>
  </si>
  <si>
    <t>HUA-MATE10-PRO-BLA-L29-128GB-BLU</t>
  </si>
  <si>
    <t>HUA-MATE10-PRO-BLA-L29-128GB-BRN</t>
  </si>
  <si>
    <t>HUA-MATE10-PRO-BLA-L29-128GB-PNKGLD</t>
  </si>
  <si>
    <t>HUA-MATE20-128GB-BLK</t>
  </si>
  <si>
    <t>HUA-MATE20-128GB-BLU</t>
  </si>
  <si>
    <t>HUA-MATE20-128GB-PRP</t>
  </si>
  <si>
    <t>HUA-MATE20-PRO-6GBRAM-128GB-BLK</t>
  </si>
  <si>
    <t>HUA-MATE20-PRO-6GBRAM-128GB-GRN</t>
  </si>
  <si>
    <t>HUA-MATE20-PRO-6GBRAM-128GB-PRP</t>
  </si>
  <si>
    <t>HUA-MATE20-PRO-8GBRAM-256GB-PRP</t>
  </si>
  <si>
    <t>HUA-P20-LITE-64GB-BLK</t>
  </si>
  <si>
    <t>HUA-P20-LITE-64GB-BLU</t>
  </si>
  <si>
    <t>HTC-DESIRE-12PLUS-32GB-GLD</t>
  </si>
  <si>
    <t>SNE-F5122-64GB-BLK</t>
  </si>
  <si>
    <t>SNE-F8332-64GB-BLK</t>
  </si>
  <si>
    <t>SNE-F8332-64GB-BLU</t>
  </si>
  <si>
    <t>SNE-F8332-64GB-PLT</t>
  </si>
  <si>
    <t>SNE-G3226-64GB-BLK</t>
  </si>
  <si>
    <t>SNE-G3226-64GB-WHT</t>
  </si>
  <si>
    <t>SNE-G3226-64GB-GLD</t>
  </si>
  <si>
    <t>SNE-G3312-16GB-BLK</t>
  </si>
  <si>
    <t>SNE-G8142-64GB-SLV</t>
  </si>
  <si>
    <t>SNE-G8342-64GB-BLK</t>
  </si>
  <si>
    <t>SNE-G8342-64GB-BLU</t>
  </si>
  <si>
    <t>SNE-G8342-64GB-SLV</t>
  </si>
  <si>
    <t>SNE-H4133-32GB-BLK</t>
  </si>
  <si>
    <t>SNE-H4133-32GB-BLU</t>
  </si>
  <si>
    <t>SNE-H4233-64GB-BLK</t>
  </si>
  <si>
    <t>SNE-H4233-64GB-GLD</t>
  </si>
  <si>
    <t>SNE-H4233-64GB-BLU</t>
  </si>
  <si>
    <t>SNE-H4233-64GB-SLV</t>
  </si>
  <si>
    <t>SNE-H4493-6GBRAM-64GB-BLK</t>
  </si>
  <si>
    <t>SNE-H4493-6GBRAM-64GB-SLV</t>
  </si>
  <si>
    <t>SNE-H4493-6GBRAM-64GB-GRN</t>
  </si>
  <si>
    <t>SNE-H4493-6GBRAM-64GB-GLD</t>
  </si>
  <si>
    <t>SNE-H8166-6GBRAM-64GB-BLK</t>
  </si>
  <si>
    <t>SNE-H8166-6GBRAM-64GB-SLV</t>
  </si>
  <si>
    <t>Model 4/6 GB RAM</t>
  </si>
  <si>
    <t>XIA-MI-A1-4GB-32GB-BLK</t>
  </si>
  <si>
    <t>XIA-MI-A1-4GB-32GB-GLD</t>
  </si>
  <si>
    <t>XIA-A2L-4GB-64GB-BLK</t>
  </si>
  <si>
    <t>XIA-A2L-4GB-64GB-BLU</t>
  </si>
  <si>
    <t>XIA-A2L-4GB-64GB-GLD</t>
  </si>
  <si>
    <t>NOK-3-1-3GB-32GB-BLU</t>
  </si>
  <si>
    <t>NOK-TA-1043-32GB-BLK</t>
  </si>
  <si>
    <t>NOK-61PLUS-TA1103-64GB-BLU</t>
  </si>
  <si>
    <t>NOK-61PLUS-TA1103-64GB-WHT</t>
  </si>
  <si>
    <t>NOK-7PLUS-TA1062-4GBRAM-64GB-BLK</t>
  </si>
  <si>
    <t>NOK-7-1-TA-1085-64GB-SLV</t>
  </si>
  <si>
    <t>NOK-8110-BLK</t>
  </si>
  <si>
    <t>NOK-8110-YEL</t>
  </si>
  <si>
    <t>SNE-H8324-64GB-BLK</t>
  </si>
  <si>
    <t>SNE-H8324-64GB-GRN</t>
  </si>
  <si>
    <t>SNE-H8324-64GB-PNK</t>
  </si>
  <si>
    <t>SNE-H9493-6GBRAM-64GB-GRN</t>
  </si>
  <si>
    <t>SNE-H9493-6GBRAM-64GB-RED</t>
  </si>
  <si>
    <t>SNE-H9493-6GBRAM-64GB-BLK</t>
  </si>
  <si>
    <t>SNE-H9493-6GBRAM-64GB-SLV</t>
  </si>
  <si>
    <t>SMG-T561-8GB-BLK</t>
  </si>
  <si>
    <t>SMG-T561-8GB-WHT</t>
  </si>
  <si>
    <t>SMG-T561-8GB-GLDBRN</t>
  </si>
  <si>
    <t>SMG-T813-32GB-BLK</t>
  </si>
  <si>
    <t>SMG-T813-32GB-WHT</t>
  </si>
  <si>
    <t>SMG-T813-32GB-GLD</t>
  </si>
  <si>
    <t>SMG-T825-32GB-BLK</t>
  </si>
  <si>
    <t>SMG-T825-32GB-SLV</t>
  </si>
  <si>
    <t>FreePlus</t>
  </si>
  <si>
    <t>Query</t>
  </si>
  <si>
    <t>new colour</t>
  </si>
  <si>
    <t>ASU-ZB570TL-3GB-32GB-GLD</t>
  </si>
  <si>
    <t>ASU-ZB570TL-3GB-32GB-SLV</t>
  </si>
  <si>
    <t>ASU-ZB570TL-3GB-32GB-BLK</t>
  </si>
  <si>
    <t>ASU-ZC600KL-4GBRAM-64GB-BLK</t>
  </si>
  <si>
    <t>ASU-ZC600KL-4GBRAM-64GB-WHT</t>
  </si>
  <si>
    <t>ASU-ZD553KL-4GB-64GB-BLK</t>
  </si>
  <si>
    <t>ASU-ZD553KL-4GB-64GB-GLD</t>
  </si>
  <si>
    <t>ASU-ZE554KL-4GBRAM-64GB-BLK</t>
  </si>
  <si>
    <t>ASU-ZE620KL-4GB-64GB-BLU</t>
  </si>
  <si>
    <t>ASU-ZE620KL-4GB-64GB-SLV</t>
  </si>
  <si>
    <t>ASU-ZS550KL-4GBRAM-64GB-SLV</t>
  </si>
  <si>
    <t>HUA-P20-128GB-BLK</t>
  </si>
  <si>
    <t>HUA-P20-128GB-BLU</t>
  </si>
  <si>
    <t>HUA-MP-M5-PRO-10-8-CMR-W19-64GB-GLD</t>
  </si>
  <si>
    <t>HUA-MP-M5-84-SHT-AL09-64GB-GLD</t>
  </si>
  <si>
    <t>Is this single or Dual SIM model?</t>
  </si>
  <si>
    <t>HTC-U11-EYES-64GB-SLV</t>
  </si>
  <si>
    <t>HTC-U11-EYES-64GB-RED</t>
  </si>
  <si>
    <t>MOT-MOTO-E4-PLUS-XT1770-3GBRAM-32GB-GLD</t>
  </si>
  <si>
    <t>MOT-MOTO-G5S-PLUS-XT1805-32GB-GLD</t>
  </si>
  <si>
    <t>BKB-KEYONE-BBB100-1-32GB-SLV</t>
  </si>
  <si>
    <t>BKB-KEYONE-BBB100-2-3GBRAM-32GB-SLVBLK</t>
  </si>
  <si>
    <t>BKB-KEYONE-BBB100-1-4GBRAM-64GB-BLK</t>
  </si>
  <si>
    <t>BKB-BBB100-5-4GBRAM-64GB-BRN</t>
  </si>
  <si>
    <t>CAT-S60-32GB-BLK</t>
  </si>
  <si>
    <t>CAT-S61-64GB-BLK</t>
  </si>
  <si>
    <t>LG-G6-H870DS-64GB-WHT</t>
  </si>
  <si>
    <t>LG-G6-H870DS-64GB-BLU</t>
  </si>
  <si>
    <t>LG-G6-H870DS-64GB-PLT</t>
  </si>
  <si>
    <t>LG-H870DSU-128GB-GLD</t>
  </si>
  <si>
    <t>LG-K535-16GB-BLK</t>
  </si>
  <si>
    <t>LG-K535-16GB-GLD</t>
  </si>
  <si>
    <t>LG-K10-M250K-16GB-BLK</t>
  </si>
  <si>
    <t>LG-M400DK-16GB-GLD</t>
  </si>
  <si>
    <t>LG-M700-64GB-GLD</t>
  </si>
  <si>
    <t>LG-M700-64GB-BLU</t>
  </si>
  <si>
    <t>LG-M700-64GB-PLT</t>
  </si>
  <si>
    <t>LG-G7-PLUS-THINQ-G710EAW-6GBRAM-128GB-BLU</t>
  </si>
  <si>
    <t>LG-G7-PLUS-THINQ-G710EAW-6GBRAM-128GB-BLK</t>
  </si>
  <si>
    <t>LG-G7-PLUS-THINQ-G710EAW-6GBRAM-128GB-PNK</t>
  </si>
  <si>
    <t>LG-G7-THINQ-G710EMW-4GBRAM-64GB-BLU</t>
  </si>
  <si>
    <t>LG-G7-THINQ-G710EMW-4GBRAM-64GB-BLK</t>
  </si>
  <si>
    <t>LG-K4-X230-8GB-BRN</t>
  </si>
  <si>
    <t>LG-K4-X230-8GB-GRY</t>
  </si>
  <si>
    <t>NOK-8-64GB-DUAL-SLV</t>
  </si>
  <si>
    <t>XIA-MI8-LITE-6GB-128GB-BLK</t>
  </si>
  <si>
    <t>XIA-A2-4GB-32GB-BLK</t>
  </si>
  <si>
    <t>XIA-A2-4GB-32GB-BLU</t>
  </si>
  <si>
    <t>XIA-A2-4GB-32GB-GLD</t>
  </si>
  <si>
    <t>XIA-A2-4GB-64GB-BLK</t>
  </si>
  <si>
    <t>XIA-A2-4GB-64GB-BLU</t>
  </si>
  <si>
    <t>XIA-A2-4GB-64GB-GLD</t>
  </si>
  <si>
    <t>XIA-A2-4GB-64GB-RED</t>
  </si>
  <si>
    <t>XIA-A2L-3GB-32GB-BLK</t>
  </si>
  <si>
    <t>XIA-A2L-3GB-32GB-BLU</t>
  </si>
  <si>
    <t>XIA-A2L-3GB-32GB-GLD</t>
  </si>
  <si>
    <t>A750GN</t>
  </si>
  <si>
    <t>SMG-GALAXY-A9-2018-6GB-128GB-BLK</t>
  </si>
  <si>
    <t>A920FDS</t>
  </si>
  <si>
    <t>SMG-GALAXY-A9-2018-6GB-128GB-BLU</t>
  </si>
  <si>
    <t>SMG-GALAXY-A9-2018-6GB-128GB-PNK</t>
  </si>
  <si>
    <t>N/F - Mainland version</t>
  </si>
  <si>
    <t>SMG-J250FD-16GB-BLK</t>
  </si>
  <si>
    <t>J250FDS</t>
  </si>
  <si>
    <t>SMG-J250FD-16GB-GLD</t>
  </si>
  <si>
    <t>J250FDS/new colour</t>
  </si>
  <si>
    <t>J400G</t>
  </si>
  <si>
    <t>J400G/16GB version already listed</t>
  </si>
  <si>
    <t>J415GN/We have 3GB version listed with us.</t>
  </si>
  <si>
    <t>SMG-J610F-DS-3GB-32GB-BLK</t>
  </si>
  <si>
    <t>J610 F-DS</t>
  </si>
  <si>
    <t>SMG-J610F-DS-3GB-32GB-GRY</t>
  </si>
  <si>
    <t>SMG-J610F-DS-3GB-32GB-RED</t>
  </si>
  <si>
    <t>J610 F-DS/32GB version already listed</t>
  </si>
  <si>
    <t>SMG-J810F-DS-3GBRAM-32GB-BLK</t>
  </si>
  <si>
    <t>J810F-DS</t>
  </si>
  <si>
    <t>SMG-J810F-DS-3GBRAM-32GB-GLD</t>
  </si>
  <si>
    <t>SMG-J810F-DS-3GBRAM-32GB-PRP</t>
  </si>
  <si>
    <t>SMG-J810F-DS-3GBRAM-32GB-BLU</t>
  </si>
  <si>
    <t>SMG-J810F-DS-4GBRAM-64GB-BLK</t>
  </si>
  <si>
    <t>SMG-J810F-DS-4GBRAM-64GB-GLD</t>
  </si>
  <si>
    <t>SMG-J810F-DS-4GBRAM-64GB-BLU</t>
  </si>
  <si>
    <t>SMG-J810F-DS-4GBRAM-64GB-PRP</t>
  </si>
  <si>
    <t>N/F - DNL</t>
  </si>
  <si>
    <t>Do not list.</t>
  </si>
  <si>
    <t>do not list</t>
  </si>
  <si>
    <t>ASU-ZS600KL-8GB-128GB-BLK</t>
  </si>
  <si>
    <t>Is OK</t>
  </si>
  <si>
    <t>ASU-ZS600KL-8GB-512GB-BLK</t>
  </si>
  <si>
    <r>
      <t xml:space="preserve">Is this Purple colour (given as Aurora)? </t>
    </r>
    <r>
      <rPr>
        <sz val="12"/>
        <rFont val="Calibri"/>
        <family val="2"/>
        <scheme val="minor"/>
      </rPr>
      <t>YES, as Twilight</t>
    </r>
  </si>
  <si>
    <t>HUA-MATE-20X-6GB-128GB-BLU</t>
  </si>
  <si>
    <t>HUA-P20-PRO-128GB-PRP</t>
  </si>
  <si>
    <r>
      <t>Model Number</t>
    </r>
    <r>
      <rPr>
        <sz val="12"/>
        <rFont val="Calibri"/>
        <family val="2"/>
        <scheme val="minor"/>
      </rPr>
      <t xml:space="preserve"> = XT1710</t>
    </r>
  </si>
  <si>
    <t>VIV-X21-6GB-128GB-BLK</t>
  </si>
  <si>
    <r>
      <t xml:space="preserve">Please advise storage/RAM , </t>
    </r>
    <r>
      <rPr>
        <sz val="12"/>
        <rFont val="Calibri"/>
        <family val="2"/>
        <scheme val="minor"/>
      </rPr>
      <t>6+128</t>
    </r>
  </si>
  <si>
    <t>VIV-V9-4GB-64GB-BLK</t>
  </si>
  <si>
    <r>
      <t xml:space="preserve">Please advise storage/RAM,  </t>
    </r>
    <r>
      <rPr>
        <sz val="12"/>
        <rFont val="Calibri"/>
        <family val="2"/>
        <scheme val="minor"/>
      </rPr>
      <t>4+64</t>
    </r>
  </si>
  <si>
    <t>VIV-V9-4GB-64GB-GLD</t>
  </si>
  <si>
    <t>VIV-V11-6GBRAM-128GB-BLK</t>
  </si>
  <si>
    <r>
      <t xml:space="preserve">Please advise storage/RAM, </t>
    </r>
    <r>
      <rPr>
        <sz val="12"/>
        <rFont val="Calibri"/>
        <family val="2"/>
        <scheme val="minor"/>
      </rPr>
      <t>6+128</t>
    </r>
  </si>
  <si>
    <r>
      <t xml:space="preserve">Please advise storage/RAM, </t>
    </r>
    <r>
      <rPr>
        <sz val="12"/>
        <rFont val="Calibri"/>
        <family val="2"/>
        <scheme val="minor"/>
      </rPr>
      <t>6+128/New colour</t>
    </r>
  </si>
  <si>
    <t>VIV-Y81-3GB-32GB-BLK</t>
  </si>
  <si>
    <r>
      <t xml:space="preserve">Please advise storage/RAM, </t>
    </r>
    <r>
      <rPr>
        <sz val="12"/>
        <rFont val="Calibri"/>
        <family val="2"/>
        <scheme val="minor"/>
      </rPr>
      <t>3+32</t>
    </r>
  </si>
  <si>
    <t>VIV-Y81-3GB-32GB-GLD</t>
  </si>
  <si>
    <t>VIV-Y95-4GB-64GB-BLK</t>
  </si>
  <si>
    <r>
      <t xml:space="preserve">Please advise storage/RAM, </t>
    </r>
    <r>
      <rPr>
        <sz val="12"/>
        <rFont val="Calibri"/>
        <family val="2"/>
        <scheme val="minor"/>
      </rPr>
      <t>4+64</t>
    </r>
  </si>
  <si>
    <r>
      <t xml:space="preserve">Please advise storage/RAM, </t>
    </r>
    <r>
      <rPr>
        <sz val="12"/>
        <rFont val="Calibri"/>
        <family val="2"/>
        <scheme val="minor"/>
      </rPr>
      <t>4+64/New colour</t>
    </r>
  </si>
  <si>
    <t>VIV-NEX-DD-10GB-128GB-BLU</t>
  </si>
  <si>
    <r>
      <t xml:space="preserve">Please advise storage/RAM, </t>
    </r>
    <r>
      <rPr>
        <sz val="12"/>
        <rFont val="Calibri"/>
        <family val="2"/>
        <scheme val="minor"/>
      </rPr>
      <t>10+128</t>
    </r>
  </si>
  <si>
    <t>LAM-TL99G-4GB-64GB-BLK</t>
  </si>
  <si>
    <t>ALC-5V-3GB-32GB-BLK</t>
  </si>
  <si>
    <r>
      <t>Please advise storage/RAM,</t>
    </r>
    <r>
      <rPr>
        <sz val="12"/>
        <rFont val="Calibri"/>
        <family val="2"/>
        <scheme val="minor"/>
      </rPr>
      <t xml:space="preserve"> 3+32</t>
    </r>
  </si>
  <si>
    <t>ALC-5V-3GB-32GB-BLU</t>
  </si>
  <si>
    <r>
      <t xml:space="preserve">Please advise storage/RAM, </t>
    </r>
    <r>
      <rPr>
        <sz val="12"/>
        <rFont val="Calibri"/>
        <family val="2"/>
        <scheme val="minor"/>
      </rPr>
      <t>2+32</t>
    </r>
  </si>
  <si>
    <t>BKB-DTEK60-32GB-BLK</t>
  </si>
  <si>
    <t>Please confirm complete model# BKB-DTEK60-32GB-BLK</t>
  </si>
  <si>
    <t>BKB-KEY2-LE-BBE100-4-4GB-64GB-BLK</t>
  </si>
  <si>
    <r>
      <t xml:space="preserve">Please confirm if its Key2 LE? </t>
    </r>
    <r>
      <rPr>
        <sz val="12"/>
        <rFont val="Calibri"/>
        <family val="2"/>
        <scheme val="minor"/>
      </rPr>
      <t>KEY 2 LE</t>
    </r>
  </si>
  <si>
    <t>BKB-KEY2-LE-BBE100-4-4GB-64GB-GLD</t>
  </si>
  <si>
    <t>BKB-KEY2-LE-BBE100-4-4GB-64GB-RED</t>
  </si>
  <si>
    <t>BKB-KEY2-BBF100-6-6GBRAM-64GB-SLV</t>
  </si>
  <si>
    <t>BKB-KEY2-BBF100-6-6GBRAM-64GB-BLK</t>
  </si>
  <si>
    <t>CAT-B30-BLK</t>
  </si>
  <si>
    <t>CAT-S31-16GB-GRY</t>
  </si>
  <si>
    <t>CAT-S41-32GB-GRY</t>
  </si>
  <si>
    <t>AU version listed, Please Edit to become normal version</t>
  </si>
  <si>
    <t>Do not list</t>
  </si>
  <si>
    <t>LG-H930DS-128GB-BLK</t>
  </si>
  <si>
    <r>
      <t>Please confirm if the model# is H930DS?</t>
    </r>
    <r>
      <rPr>
        <sz val="12"/>
        <rFont val="Calibri"/>
        <family val="2"/>
        <scheme val="minor"/>
      </rPr>
      <t xml:space="preserve"> YES</t>
    </r>
  </si>
  <si>
    <t>LG-M320-16GB-GLD</t>
  </si>
  <si>
    <t>LG-LMQ850-64GB-BLK</t>
  </si>
  <si>
    <t>LG-LMQ850-64GB-BLU</t>
  </si>
  <si>
    <t>LG-LMQ850-64GB-RED</t>
  </si>
  <si>
    <t>LG-V40-6-128GB-SLV</t>
  </si>
  <si>
    <t>LG-V40-6-128GB-BLU</t>
  </si>
  <si>
    <t>LG-V40-6-128GB-RED</t>
  </si>
  <si>
    <t>LG-K8-X240-16GB-BLKBLU</t>
  </si>
  <si>
    <t>LG-K8-X240-16GB-GLD</t>
  </si>
  <si>
    <t>NOK-1-TA-1047-8GB-RED</t>
  </si>
  <si>
    <r>
      <t xml:space="preserve">Please confirm model# </t>
    </r>
    <r>
      <rPr>
        <sz val="12"/>
        <rFont val="Calibri"/>
        <family val="2"/>
        <scheme val="minor"/>
      </rPr>
      <t>TA-1047</t>
    </r>
  </si>
  <si>
    <t>NOK-1-TA-1047-8GB-BLU</t>
  </si>
  <si>
    <t>NOK-105-DUAL-BLK</t>
  </si>
  <si>
    <t>NOK-51-PLUS-TA-1105-3GB-32GB-WHT</t>
  </si>
  <si>
    <r>
      <t xml:space="preserve">Storage?  </t>
    </r>
    <r>
      <rPr>
        <sz val="12"/>
        <rFont val="Calibri"/>
        <family val="2"/>
        <scheme val="minor"/>
      </rPr>
      <t>3+32</t>
    </r>
  </si>
  <si>
    <t>NOK-8-64GB-DUAL-POLBLU</t>
  </si>
  <si>
    <r>
      <t xml:space="preserve">Available as Polished Blue or Tempered Blue, </t>
    </r>
    <r>
      <rPr>
        <b/>
        <sz val="12"/>
        <rFont val="Calibri"/>
        <family val="2"/>
        <scheme val="minor"/>
      </rPr>
      <t>Polished Blue</t>
    </r>
  </si>
  <si>
    <t>NOK-8-1-4GB-64GB-SLV</t>
  </si>
  <si>
    <t>ONE-PLUS-5T-A5010-CN-64GB-BLK</t>
  </si>
  <si>
    <r>
      <t xml:space="preserve">A5010 is 5T, please confirm, </t>
    </r>
    <r>
      <rPr>
        <b/>
        <sz val="12"/>
        <rFont val="Calibri"/>
        <family val="2"/>
        <scheme val="minor"/>
      </rPr>
      <t>is 5T, China Ver. With Google Play</t>
    </r>
  </si>
  <si>
    <t>ONE-PLUS-5T-A5010-CN-128GB-BLK</t>
  </si>
  <si>
    <t>ONE-PLUS-5T-A5010-CN-128GB-WHT</t>
  </si>
  <si>
    <t>ONE-PLUS6-6-A6000-8GBRAM-128GB-MIRBLK</t>
  </si>
  <si>
    <r>
      <t xml:space="preserve">Please confirm if it is Mirror or Midnight Black? </t>
    </r>
    <r>
      <rPr>
        <b/>
        <sz val="12"/>
        <rFont val="Calibri"/>
        <family val="2"/>
        <scheme val="minor"/>
      </rPr>
      <t>Mirror Black, china ver. With google play</t>
    </r>
  </si>
  <si>
    <t>ONE-PLUS6-6-A6000-8GBRAM-128GB-BLK</t>
  </si>
  <si>
    <r>
      <t xml:space="preserve">Please confirm if it is Mirror or Midnight Black? </t>
    </r>
    <r>
      <rPr>
        <b/>
        <sz val="12"/>
        <rFont val="Calibri"/>
        <family val="2"/>
        <scheme val="minor"/>
      </rPr>
      <t>Midnight Black, china ver. With google play</t>
    </r>
  </si>
  <si>
    <r>
      <t xml:space="preserve">New colour/Please confirm if it is Mirror or Midnight Black? </t>
    </r>
    <r>
      <rPr>
        <b/>
        <sz val="12"/>
        <rFont val="Calibri"/>
        <family val="2"/>
        <scheme val="minor"/>
      </rPr>
      <t>Midnight Black, china ver. With google play</t>
    </r>
  </si>
  <si>
    <t>ONE-PLUS-6T-6-128GB-EU-MIRBLK</t>
  </si>
  <si>
    <t>Oneplus 6T EU 6+128 mirror black</t>
  </si>
  <si>
    <t>ONE-PLUS-6T-8-128GB-CN-MIRBLK</t>
  </si>
  <si>
    <t>Oneplus 6T 8+128 mirror black , china ver with google play</t>
  </si>
  <si>
    <t>ONE-PLUS-6T-8-128GB-CN-MIDBLK</t>
  </si>
  <si>
    <t>Oneplus 6T 8+128 midnight black , china ver with google play</t>
  </si>
  <si>
    <t>ONE-PLUS-6T-8-256GB-CN-MIDBLK</t>
  </si>
  <si>
    <t>Oneplus 6T 8+256 midnight black , china ver with google play</t>
  </si>
  <si>
    <t>XIA-REDMI-6-3GB-32GB-BLK</t>
  </si>
  <si>
    <r>
      <t xml:space="preserve">Please confirm if it is Redmi instead of Hongmi? </t>
    </r>
    <r>
      <rPr>
        <b/>
        <sz val="12"/>
        <rFont val="Calibri"/>
        <family val="2"/>
        <scheme val="minor"/>
      </rPr>
      <t>Redmi and HongMi is same..</t>
    </r>
  </si>
  <si>
    <t>XIA-REDMI-6-3GB-32GB-GRY</t>
  </si>
  <si>
    <t>XIA-REDMI-6-3GB-32GB-BLU</t>
  </si>
  <si>
    <t>XIA-REDMI-6-3GB-32GB-GLD</t>
  </si>
  <si>
    <t>XIA-REDMI-6-4-GB-64GB-BLU</t>
  </si>
  <si>
    <t>XIA-REDMI-NOTE6PRO-3GB-32GB-RGD</t>
  </si>
  <si>
    <t>XIA-REDMI-NOTE6PRO-3GB-32GB-BLU</t>
  </si>
  <si>
    <t>XIA-REDMI-NOTE6PRO-4GB-64GB-BLK</t>
  </si>
  <si>
    <r>
      <t xml:space="preserve">New colour/Please confirm if it is Redmi instead of Hongmi? </t>
    </r>
    <r>
      <rPr>
        <b/>
        <sz val="12"/>
        <rFont val="Calibri"/>
        <family val="2"/>
        <scheme val="minor"/>
      </rPr>
      <t>Redmi and HongMi is same..</t>
    </r>
  </si>
  <si>
    <t>XIA-REDMI-NOTE6PRO-4GB-64GB-BLU</t>
  </si>
  <si>
    <t>HK VER</t>
  </si>
  <si>
    <t>GOG-PIXEL3-US-128GB-PNK</t>
  </si>
  <si>
    <t>SMG-G960FD-128GB-GLD</t>
  </si>
  <si>
    <t>NOK-8-1-4GB-64GB-IRN</t>
  </si>
  <si>
    <t>HUA-COL-L29-4GBRAM-128GB-BLK</t>
  </si>
  <si>
    <t>HUA-COL-L29-4GBRAM-128GB-BLU</t>
  </si>
  <si>
    <t>HUA-COL-L29-4GBRAM-128GB-GRN</t>
  </si>
  <si>
    <t>SMG-GALAXY-A6-PLUS-2018-DUAL-4GB-32GB-BLK</t>
  </si>
  <si>
    <t>SMG-GALAXY-A6-PLUS-2018-DUAL-4GB-32GB-BLU</t>
  </si>
  <si>
    <t>SMG-GALAXY-A6-PLUS-2018-DUAL-4GB-32GB-GLD</t>
  </si>
  <si>
    <t>SMG-GALAXY-A7-2018-DUAL-4GB-128GB-BLK</t>
  </si>
  <si>
    <t>SMG-GALAXY-A7-2018-DUAL-4GB-128GB-PNK</t>
  </si>
  <si>
    <t>SMG-GALAXY-A7-2018-DUAL-4GB-128GB-BLU</t>
  </si>
  <si>
    <t>SMG-GALAXY-J4-DUAL-16GB-BLK</t>
  </si>
  <si>
    <t>SMG-GALAXY-J4-DUAL-16GB-PRP</t>
  </si>
  <si>
    <t>SMG-GALAXY-J4-PLUS-DUAL-2GB-32GB-BLK</t>
  </si>
  <si>
    <t>SMG-GALAXY-J4-PLUS-DUAL-2GB-32GB-GLD</t>
  </si>
  <si>
    <t>SMG-GALAXY-J4-PLUS-DUAL-2GB-32GB-PNK</t>
  </si>
  <si>
    <t>SMG-GALAXY-J6-DUAL-32GB-BLK</t>
  </si>
  <si>
    <t>SMG-GALAXY-J6-DUAL-32GB-PRP</t>
  </si>
  <si>
    <t>SMG-GALAXY-J6-DUAL-32GB-BLU</t>
  </si>
  <si>
    <t>SMG-GALAXY-J7-PRO-2017-32GB-GLD</t>
  </si>
  <si>
    <t>SMG-GALAXY-J7-PRO-2017-32GB-SLVBLU</t>
  </si>
  <si>
    <t>SMG-GALAXY-NOTE8-DUAL-64GB-GRY</t>
  </si>
  <si>
    <t>SMG-GALAXY-NOTE8-DUAL-64GB-BLK</t>
  </si>
  <si>
    <t>SMG-GALAXY-NOTE8-DUAL-64GB-GLD</t>
  </si>
  <si>
    <t>SMG-GALAXY-NOTE9-DUAL-128GB-BLK</t>
  </si>
  <si>
    <t>SMG-GALAXY-NOTE9-DUAL-128GB-BLU</t>
  </si>
  <si>
    <t>SMG-GALAXY-NOTE9-DUAL-128GB-COP</t>
  </si>
  <si>
    <t>SMG-GALAXY-NOTE9-DUAL-128GB-PRP</t>
  </si>
  <si>
    <t>SMG-GALAXY-NOTE9-DUAL-128GB-WHT</t>
  </si>
  <si>
    <t>SMG-GALAXY-NOTE9-512GB-BLK</t>
  </si>
  <si>
    <t>SMG-GALAXY-NOTE9-512GB-BLU</t>
  </si>
  <si>
    <t>SMG-GALAXY-NOTE9-512GB-PRP</t>
  </si>
  <si>
    <t>SMG-GALAXY-S9-DUAL-64GB-BLK</t>
  </si>
  <si>
    <t>SMG-GALAXY-S9-DUAL-64GB-BLU</t>
  </si>
  <si>
    <t>SMG-GALAXY-S9-DUAL-64GB-PRP</t>
  </si>
  <si>
    <t>SMG-GALAXY-S9-DUAL-64GB-GRY</t>
  </si>
  <si>
    <t>SMG-GALAXY-S9-PLUS-DUAL-128GB-BLU</t>
  </si>
  <si>
    <t>SMG-GALAXY-S9-PLUS-DUAL-128GB-BLK</t>
  </si>
  <si>
    <t>SMG-GALAXY-S9-PLUS-DUAL-128GB-PRP</t>
  </si>
  <si>
    <t>SMG-GALAXY-S9-PLUS-DUAL-128GB-GRY</t>
  </si>
  <si>
    <t>SMG-GALAXY-S9-PLUS-DUAL-128GB-GLD</t>
  </si>
  <si>
    <t>SMG-GALAXY-S9-PLUS-DUAL-128GB-RED</t>
  </si>
  <si>
    <t>SMG-GALAXY-S9-PLUS-DUAL-64GB-BLU</t>
  </si>
  <si>
    <t>SMG-GALAXY-S9-PLUS-DUAL-64GB-BLK</t>
  </si>
  <si>
    <t>SMG-GALAXY-S9-PLUS-DUAL-64GB-PRP</t>
  </si>
  <si>
    <t>SMG-GALAXY-S9-PLUS-DUAL-64GB-GRY</t>
  </si>
  <si>
    <t>SMG-GALAXY-S9-PLUS-DUAL-64GB-GLD</t>
  </si>
  <si>
    <t>M205</t>
  </si>
  <si>
    <t>APL-IPHONE-XS-64GB-SLV</t>
  </si>
  <si>
    <t>APL-IPHONE-XS-64GB-GRY</t>
  </si>
  <si>
    <t>APL-IPHONE-XS-64GB-GLD</t>
  </si>
  <si>
    <t>APL-IPHONE-XS-256GB-GRY</t>
  </si>
  <si>
    <t>APL-IPHONE-XS-256GB-SLV</t>
  </si>
  <si>
    <t>APL-IPHONE-XS-256GB-GLD</t>
  </si>
  <si>
    <t>APL-IPHONE-XS-512GB-GRY</t>
  </si>
  <si>
    <t>APL-IPHONE-XS-512GB-SLV</t>
  </si>
  <si>
    <t>APL-IPHONE-XS-512GB-GLD</t>
  </si>
  <si>
    <t>SMG-GALAXY-A7-2018-DUAL-4GB-128GB-GLD</t>
  </si>
  <si>
    <t>SMG-GALAXY-A9-2018-8GB-128GB-BLU</t>
  </si>
  <si>
    <t>SMG-G8870-128GB-BLK</t>
  </si>
  <si>
    <t>SMG-G8870-128GB-BLU</t>
  </si>
  <si>
    <t>SMG-GALAXY-S9-DUAL-64GB-GLD</t>
  </si>
  <si>
    <t>SMG-GALAXY-S9-DUAL-256GB-BLK</t>
  </si>
  <si>
    <t>SMG-GALAXY-S9-DUAL-256GB-BLU</t>
  </si>
  <si>
    <t>SMG-GALAXY-S10E-6GB-128GB-WHT</t>
  </si>
  <si>
    <t>SMG-GALAXY-S10E-6GB-128GB-GRN</t>
  </si>
  <si>
    <t>SMG-GALAXY-S10E-6GB-128GB-BLK</t>
  </si>
  <si>
    <t>SMG-GALAXY-S10-8GB-128GB-GRN</t>
  </si>
  <si>
    <t>SMG-GALAXY-S10-8GB-128GB-WHT</t>
  </si>
  <si>
    <t>SMG-GALAXY-S10-PLUS-8GB-128GB-BLK</t>
  </si>
  <si>
    <t>SMG-GALAXY-S10-PLUS-8GB-128GB-WHT</t>
  </si>
  <si>
    <t>SMG-GALAXY-S10-PLUS-8GB-128GB-GRN</t>
  </si>
  <si>
    <t>SMG-GALAXY-J4-DUAL-16GB-GLD</t>
  </si>
  <si>
    <t>SMG-GALAXY-J4-DUAL-16GB-BLU</t>
  </si>
  <si>
    <t>SMG-J730FD-64GB-BLK</t>
  </si>
  <si>
    <t>SMG-J730FD-64GB-GLD</t>
  </si>
  <si>
    <t>SMG-J730FD-64GB-BLU</t>
  </si>
  <si>
    <t>SMG-M10-3-32GB-BLK</t>
  </si>
  <si>
    <t>SMG-M10-3-32GB-BLU</t>
  </si>
  <si>
    <t>SMG-M20-3-32GB-BLK</t>
  </si>
  <si>
    <t>SMG-M20-3-32GB-BLU</t>
  </si>
  <si>
    <t>SMG-M20-4-64GB-BLK</t>
  </si>
  <si>
    <t>SMG-M20-4-64GB-BLU</t>
  </si>
  <si>
    <t>SMG-R810-RGD</t>
  </si>
  <si>
    <t>HUA-JSN-L22-4GB-64GB-BLK</t>
  </si>
  <si>
    <t>HUA-JSN-L22-4GB-64GB-RED</t>
  </si>
  <si>
    <t>HUA-JSN-L22-4GB-64GB-BLU</t>
  </si>
  <si>
    <t>HUA-P20-PRO-128GB-BLK</t>
  </si>
  <si>
    <t>HUA-P20-PRO-128GB-BLU</t>
  </si>
  <si>
    <t>VIV-X21-6GB-128GB-RED</t>
  </si>
  <si>
    <t>SNE-G3112-32GB-BLK</t>
  </si>
  <si>
    <t>SNE-G3112-32GB-GLD</t>
  </si>
  <si>
    <t>SNE-G3112-32GB-PNK</t>
  </si>
  <si>
    <t>SNE-G3112-32GB-WHT</t>
  </si>
  <si>
    <t>SNE-H8296-6GB-RAM-64GB-PNK</t>
  </si>
  <si>
    <t>SNE-H8324-64GB-SLV</t>
  </si>
  <si>
    <t>SNE-XPERIA10-4-64GB-BLK</t>
  </si>
  <si>
    <t>SNE-XPERIA10-4-64GB-SLV</t>
  </si>
  <si>
    <t>SNE-XPERIA10-4-64GB-BLU</t>
  </si>
  <si>
    <t>SNE-XPERIA10-4-64GB-PNK</t>
  </si>
  <si>
    <t>SMG-T585-32GB-GRY</t>
  </si>
  <si>
    <t>SMG-T585-32GB-BLK</t>
  </si>
  <si>
    <t>SMG-T819-32GB-GLD</t>
  </si>
  <si>
    <t>SMG-T819-32GB-BLK</t>
  </si>
  <si>
    <t>SMG-T830-64GB-GRY</t>
  </si>
  <si>
    <t>SMG-T830-64GB-BLK</t>
  </si>
  <si>
    <t>SMG-T835-64GB-BLK</t>
  </si>
  <si>
    <t>LG-H930DS-128GB-SLV</t>
  </si>
  <si>
    <t>SMG-GALAXY-NOTE8-DUAL-64GB-BLU</t>
  </si>
  <si>
    <t>SMG-A30-4-64GB-BLU</t>
  </si>
  <si>
    <t>SMG-A30-4-64GB-WHT</t>
  </si>
  <si>
    <t>SMG-A30-4-64GB-BLK</t>
  </si>
  <si>
    <t>SMG-A50-6-128GB-BLU</t>
  </si>
  <si>
    <t>SMG-A50-6-128GB-WHT</t>
  </si>
  <si>
    <t>SMG-A50-6-128GB-BLK</t>
  </si>
  <si>
    <t>SMG-G8870-128GB-GRN</t>
  </si>
  <si>
    <t>SMG-GALAXY-S9-DUAL-256GB-GLD</t>
  </si>
  <si>
    <t>SMG-GALAXY-S10-8GB-128GB-BLK</t>
  </si>
  <si>
    <t>SMG-GALAXY-S10-8GB-512GB-BLK</t>
  </si>
  <si>
    <t>GOG-PIXEL3-XL-US-64GB-PNK</t>
  </si>
  <si>
    <t>NOK-61PLUS-TA1116-64GB-WHT</t>
  </si>
  <si>
    <t>SMG-A105F-DS-32GB-BLU</t>
  </si>
  <si>
    <t>SMG-A105F-DS-32GB-BLK</t>
  </si>
  <si>
    <t>SMG-A105F-DS-32GB-RED</t>
  </si>
  <si>
    <t>SMG-GALAXY-A20-32GB-BLU</t>
  </si>
  <si>
    <t>SMG-GALAXY-A20-32GB-BLK</t>
  </si>
  <si>
    <t>SMG-A50-4-128GB-BLU</t>
  </si>
  <si>
    <t>SMG-A50-4-128GB-WHT</t>
  </si>
  <si>
    <t>SMG-A50-4-128GB-BLK</t>
  </si>
  <si>
    <t>SMG-M10-2-16GB-BLK</t>
  </si>
  <si>
    <t>SMG-GALAXY-M30-64GB-BLK</t>
  </si>
  <si>
    <t>SMG-GALAXY-M30-64GB-BLU</t>
  </si>
  <si>
    <t>HUA-JAT-L29-2GB-32GB-BLK</t>
  </si>
  <si>
    <t>HUA-JAT-L29-2GB-32GB-BLU</t>
  </si>
  <si>
    <t>HUA-JAT-L29-2GB-32GB-GLD</t>
  </si>
  <si>
    <t>HUA-JSN-L22-4GB-128GB-BLK</t>
  </si>
  <si>
    <t>HUA-JSN-L22-4GB-128GB-RED</t>
  </si>
  <si>
    <t>HUA-JSN-L22-4GB-128GB-BLU</t>
  </si>
  <si>
    <t>HUA-MATE-10-ALP-L29-64GB-BLK</t>
  </si>
  <si>
    <t>HUA-MATE-10-ALP-L29-64GB-BRN</t>
  </si>
  <si>
    <t>HUA-MATE-20X-6GB-128GB-SLV</t>
  </si>
  <si>
    <t>HUA-NOVA-3I-4GB-128GB-BLK</t>
  </si>
  <si>
    <t>HUA-NOVA-3I-4GB-128GB-PRP</t>
  </si>
  <si>
    <t>SNE-L4332-3GB-32GB-BLK</t>
  </si>
  <si>
    <t>SNE-L4332-3GB-32GB-GLD</t>
  </si>
  <si>
    <t>SNE-L4332-3GB-32GB-SLV</t>
  </si>
  <si>
    <t>SMG-T835-64GB-GRY</t>
  </si>
  <si>
    <t>NOK-61PLUS-TA1116-64GB-BLK</t>
  </si>
  <si>
    <t>NOK-61PLUS-TA1116-64GB-BLU</t>
  </si>
  <si>
    <t>SMG-GALAXY-J6-PLUS-DUAL-4GB-64GB-GRY</t>
  </si>
  <si>
    <t>SMG-GALAXY-J6-PLUS-DUAL-4GB-64GB-RED</t>
  </si>
  <si>
    <t>HUA-HONOR-V10-BKL-AL09-6GBRAM-128GB-BLU</t>
  </si>
  <si>
    <t>HUA-NOVA-4-8-128GB-BLK</t>
  </si>
  <si>
    <t>HUA-NOVA-4-8-128GB-BLU</t>
  </si>
  <si>
    <t>HUA-P30-PRO-8-256GB-BLK</t>
  </si>
  <si>
    <t>HUA-P30-PRO-8-256GB-PRP</t>
  </si>
  <si>
    <t>SMG-T580-16GB-GRY</t>
  </si>
  <si>
    <t>NOK-7PLUS-TA1062-4GBRAM-64GB-WHT</t>
  </si>
  <si>
    <t>NOK-8-SIROCCO-128GB-BLK</t>
  </si>
  <si>
    <t>APL-IPAD-AIR-2019-256GB-GRY</t>
  </si>
  <si>
    <t>APL-IPAD-AIR-2019-256GB-GLD</t>
  </si>
  <si>
    <t>SMG-GALAXY-S9-DUAL-256GB-PRP</t>
  </si>
  <si>
    <t>SMG-GALAXY-S9-DUAL-256GB-GRY</t>
  </si>
  <si>
    <t>SMG-M10-2-16GB-BLU</t>
  </si>
  <si>
    <t>HUA-HONOR-VIEW-20-6GB-128GB-BLK</t>
  </si>
  <si>
    <t>HUA-HONOR-VIEW-20-6GB-128GB-BLU</t>
  </si>
  <si>
    <t>HUA-NOVA-3I-4GB-128GB-WHT</t>
  </si>
  <si>
    <t>HUA-P30-8-128GB-BLK</t>
  </si>
  <si>
    <t>HUA-P30-LITE-6-128GB-WHT</t>
  </si>
  <si>
    <t>HUA-P30-LITE-6-128GB-BLU</t>
  </si>
  <si>
    <t>HUA-P30-LITE-6-128GB-BLK</t>
  </si>
  <si>
    <t>HUA-P30-PRO-6-128GB-BLK</t>
  </si>
  <si>
    <t>SMG-A70-6-128GB-BLU</t>
  </si>
  <si>
    <t>SMG-A70-6-128GB-WHT</t>
  </si>
  <si>
    <t>SMG-A70-6-128GB-ORG</t>
  </si>
  <si>
    <t>SMG-GALAXY-S10-8GB-128GB-BLU</t>
  </si>
  <si>
    <t>SMG-GALAXY-J6-PLUS-DUAL-4GB-64GB-BLK</t>
  </si>
  <si>
    <t>SMG-GALAXY-BUDS-BLK</t>
  </si>
  <si>
    <t>SMG-GALAXY-BUDS-WHT</t>
  </si>
  <si>
    <t>SMG-GALAXY-BUDS-YEL</t>
  </si>
  <si>
    <t>SMG-R500-SLV</t>
  </si>
  <si>
    <t>SMG-R500-GRN</t>
  </si>
  <si>
    <t>SMG-R500-RGD</t>
  </si>
  <si>
    <t>HUA-HONOR-VIEW-20-8GB-256GB-BLU</t>
  </si>
  <si>
    <t>SM-T285YD-8GB-GLD</t>
  </si>
  <si>
    <t>SM-T285YD-8GB-WHT</t>
  </si>
  <si>
    <t>NOK-8-1-TA-1119-6GB-128GB-BLU</t>
  </si>
  <si>
    <t>NOK-8-1-TA-1119-6GB-128GB-RED</t>
  </si>
  <si>
    <t>SMG-T3777-16GB-WHT</t>
  </si>
  <si>
    <t>SMG-T385-16GB-GLD</t>
  </si>
  <si>
    <t>SMG-T385-16GB-BLK</t>
  </si>
  <si>
    <t>GOG-PIXEL-3A-4-64GB-BLK</t>
  </si>
  <si>
    <t>GOG-PIXEL-3A-4-64GB-WHT</t>
  </si>
  <si>
    <t>GOG-PIXEL-3AXL-4-64GB-BLK</t>
  </si>
  <si>
    <t>GOG-PIXEL-3AXL-4-64GB-WHT</t>
  </si>
  <si>
    <t>SMG-GALAXY-A20-32GB-RED</t>
  </si>
  <si>
    <t>SMG-A40S-6-64GB-BLK</t>
  </si>
  <si>
    <t>SMG-A70-6-128GB-BLK</t>
  </si>
  <si>
    <t>SMG-GALAXY-S10E-6GB-128GB-YEL</t>
  </si>
  <si>
    <t>HUA-P30-PRO-8-512GB-PRP</t>
  </si>
  <si>
    <t>HUA-JKM-LX2-4GB-64GB-BLK</t>
  </si>
  <si>
    <t>HUA-JKM-LX2-4GB-64GB-BLU</t>
  </si>
  <si>
    <t>HUA-JKM-LX2-4GB-64GB-PRP</t>
  </si>
  <si>
    <t>GOG-PIXEL2-128GB-WHT</t>
  </si>
  <si>
    <t>SMG-T510-3GB-32GB-BLK</t>
  </si>
  <si>
    <t>SMG-T510-3GB-32GB-SLV</t>
  </si>
  <si>
    <t>SMG-T515-3GB-32GB-BLK</t>
  </si>
  <si>
    <t>SMG-T515-3GB-32GB-SLV</t>
  </si>
  <si>
    <t>SMG-T590-32GB-GRY</t>
  </si>
  <si>
    <t>LG-H930DS-128GB-BLU</t>
  </si>
  <si>
    <t>LG-H930DS-128GB-PRP</t>
  </si>
  <si>
    <t>SMG-T720-64GB-BLK</t>
  </si>
  <si>
    <t>SMG-T720-64GB-SLV</t>
  </si>
  <si>
    <t>SMG-T725-64GB-BLK</t>
  </si>
  <si>
    <t>SMG-GALAXY-S9-PLUS-DUAL-64GB-RED</t>
  </si>
  <si>
    <t>SMG-GALAXY-S9-PLUS-DUAL-256GB-BLK</t>
  </si>
  <si>
    <t>SMG-GALAXY-S9-PLUS-DUAL-256GB-BLU</t>
  </si>
  <si>
    <t>SMG-GALAXY-S9-PLUS-DUAL-256GB-PRP</t>
  </si>
  <si>
    <t>SMG-GALAXY-S9-PLUS-DUAL-256GB-GRY</t>
  </si>
  <si>
    <t>SMG-GALAXY-S10-PLUS-8GB-512GB-CERWHT</t>
  </si>
  <si>
    <t>SMG-GALAXY-S10-PLUS-8GB-512GB-CERBLK</t>
  </si>
  <si>
    <t>SMG-J410-1GB-16GB-GLD</t>
  </si>
  <si>
    <t>SMG-J410-1GB-16GB-BLU</t>
  </si>
  <si>
    <t>ASU-ZE554KL-4GBRAM-64GB-GRN</t>
  </si>
  <si>
    <t>HTC-U11-DUAL-64GB-BLU</t>
  </si>
  <si>
    <t>HTC-U12-PLUS-128GB-BLK</t>
  </si>
  <si>
    <t>HTC-U12-PLUS-128GB-RED</t>
  </si>
  <si>
    <t>SNE-G3426-32GB-BLU</t>
  </si>
  <si>
    <t>SNE-XPERIA1-6-128GB-BLK</t>
  </si>
  <si>
    <t>SNE-XPERIA1-6-128GB-GRY</t>
  </si>
  <si>
    <t>LG-M400DK-16GB-GRY</t>
  </si>
  <si>
    <t>LG-STYLUS-P-4-64GB-BLK</t>
  </si>
  <si>
    <t>LG-V40-6-128GB-GRY</t>
  </si>
  <si>
    <t>VIV-V15-PRO-6-128GB-RED</t>
  </si>
  <si>
    <t>VIV-V15-PRO-6-128GB-BLU</t>
  </si>
  <si>
    <t>VIV-Y91C-32GB-BLK</t>
  </si>
  <si>
    <t>VIV-Y91C-32GB-BLU</t>
  </si>
  <si>
    <t>XIA-MI8-64GB-BLU</t>
  </si>
  <si>
    <t>XIA-M9-6-64GB-BLK</t>
  </si>
  <si>
    <t>XIA-M9-6-64GB-BLU</t>
  </si>
  <si>
    <t>XIA-M9-6-128GB-BLK</t>
  </si>
  <si>
    <t>XIA-M9-6-128GB-BLU</t>
  </si>
  <si>
    <t>XIA-MI9-SE-6-64GB-BLK</t>
  </si>
  <si>
    <t>XIA-MI9-SE-6-64GB-BLU</t>
  </si>
  <si>
    <t>XIA-A2L-4GB-32GB-GLD</t>
  </si>
  <si>
    <t>XIA-MIX3-6-128GB-BLK</t>
  </si>
  <si>
    <t>XIA-REDMI-6-3GB-64GB-BLK</t>
  </si>
  <si>
    <t>XIA-REDMI-6-3GB-64GB-GLD</t>
  </si>
  <si>
    <t>XIA-REDMI-NOTE6PRO-3GB-32GB-BLK</t>
  </si>
  <si>
    <t>XIA-REDMI-NOTE7-3-32GB-BLK</t>
  </si>
  <si>
    <t>XIA-REDMI-NOTE7-3-32GB-BLU</t>
  </si>
  <si>
    <t>XIA-REDMI-NOTE7-4-64GB-BLU</t>
  </si>
  <si>
    <t>XIA-REDMI-NOTE7-4-128GB-BLK</t>
  </si>
  <si>
    <t>XIA-REDMI-NOTE7-4-128GB-BLU</t>
  </si>
  <si>
    <t>XIA-BLACK-SHARK-2-8-128GB-BLK</t>
  </si>
  <si>
    <t>APL-IPAD-AIR-2019-256GB-SLV</t>
  </si>
  <si>
    <t>SMG-A60-6-128GB-BLK</t>
  </si>
  <si>
    <t>N/F - EOL</t>
  </si>
  <si>
    <t>SMG-GALAXY-S10-PLUS-8GB-128GB-SLV</t>
  </si>
  <si>
    <t>SMG-GALAXY-S10-PLUS-8GB-128GB-BLU</t>
  </si>
  <si>
    <t>SMG-R500-BLK</t>
  </si>
  <si>
    <t>HUA-P20-PRO-128GB-WHT</t>
  </si>
  <si>
    <t>HUA-P30-6-128GB-PRP</t>
  </si>
  <si>
    <t>HUA-P30-8-128GB-PRP</t>
  </si>
  <si>
    <t>HTC-U11-DUAL-64GB-SLV</t>
  </si>
  <si>
    <t>SNE-XPERIA1-6-128GB-WHT</t>
  </si>
  <si>
    <t>SNE-XPERIA1-6-128GB-PRP</t>
  </si>
  <si>
    <t>XIA-MIX3-6-128GB-BLU</t>
  </si>
  <si>
    <t>XIA-REDMI-NOTE7-4-64GB-BLK</t>
  </si>
  <si>
    <t>2+32GB</t>
  </si>
  <si>
    <t>3+32GB</t>
  </si>
  <si>
    <t>6+64GB</t>
  </si>
  <si>
    <t>4+128GB</t>
  </si>
  <si>
    <t>8+128GB</t>
  </si>
  <si>
    <t>32GB</t>
  </si>
  <si>
    <t>M20</t>
  </si>
  <si>
    <t>128GB</t>
  </si>
  <si>
    <t>16GB</t>
  </si>
  <si>
    <t>8+256GB</t>
  </si>
  <si>
    <t>64MB</t>
  </si>
  <si>
    <t>International Edition</t>
  </si>
  <si>
    <t>12+256GB</t>
  </si>
  <si>
    <t>SMG-A105F-DS-32GB-GLD</t>
  </si>
  <si>
    <t>SMG-GALAXY-A2-CORE-1-16GB-GRY</t>
  </si>
  <si>
    <t>SMG-GALAXY-A2-CORE-1-16GB-GLD</t>
  </si>
  <si>
    <t>N/F - HLD</t>
  </si>
  <si>
    <t>SMG-GALAXY-J4-PLUS-DUAL-2GB-32GB-BLU</t>
  </si>
  <si>
    <t>SMG-GALAXY-NOTE9-512GB-COP</t>
  </si>
  <si>
    <t>HUA-MATE20-PRO-6GBRAM-128GB-BLU</t>
  </si>
  <si>
    <t>SMG-T510-3GB-32GB-WHT</t>
  </si>
  <si>
    <t>SMG-T725-64GB-GLD</t>
  </si>
  <si>
    <t>LG-STYLUS-P-4-64GB-PRP</t>
  </si>
  <si>
    <t>XIA-MI9-SE-6-128GB-BLK</t>
  </si>
  <si>
    <t>XIA-MI9-SE-6-128GB-BLU</t>
  </si>
  <si>
    <t>XIA-BLACK-SHARK-6GB-64GB-BLK</t>
  </si>
  <si>
    <t>XIA-BLACK-SHARK-8GB-128GB-GRY</t>
  </si>
  <si>
    <t>XIA-BLACK-SHARK-2-12-128GB-BLK</t>
  </si>
  <si>
    <t>XIA-BLACK-SHARK-2-12-128GB-SLV</t>
  </si>
  <si>
    <t>SMG-A80-8-128GB-BLK</t>
  </si>
  <si>
    <t>SMG-A80-8-128GB-GLD</t>
  </si>
  <si>
    <t>HUA-Y9-PRIME-4-128GB-BLK</t>
  </si>
  <si>
    <t>HUA-Y9-PRIME-4-128GB-BLU</t>
  </si>
  <si>
    <t>HUA-Y9-PRIME-4-128GB-GRN</t>
  </si>
  <si>
    <t>SMG-T725-64GB-SLV</t>
  </si>
  <si>
    <t>SMG-GALAXY-S8-DUAL-64GB-GLD</t>
  </si>
  <si>
    <t>SMG-A605FD-4GBRAM-64GB-BLK</t>
  </si>
  <si>
    <t>SMG-A605FD-4GBRAM-64GB-BLU</t>
  </si>
  <si>
    <t>XIA-REDMI-7A-2-16GB-BLU</t>
  </si>
  <si>
    <t>HUA-MP-M5-LITE-BAH2-W19-64GB-GRY</t>
  </si>
  <si>
    <t>SMG-A80-8-128GB-SLV</t>
  </si>
  <si>
    <t>SMG-T720-4-64GB-GLD</t>
  </si>
  <si>
    <t>XIA-MI8-128GB-BLU</t>
  </si>
  <si>
    <t>XIA-M9-6-128GB-PRP</t>
  </si>
  <si>
    <t>XIA-REDMI-NOTE7-4-64GB-RED</t>
  </si>
  <si>
    <t>XIA-REDMI-NOTE7-4-128GB-RED</t>
  </si>
  <si>
    <t>SMG-A750F-DS-4GB-64GB-BLK</t>
  </si>
  <si>
    <t>SMG-A750F-DS-4GB-64GB-BLU</t>
  </si>
  <si>
    <t>SMG-A750F-DS-4GB-64GB-GLD</t>
  </si>
  <si>
    <t>SMG-A60-6-128GB-BLU</t>
  </si>
  <si>
    <t>HUA-HONOR-VIEW-20-8GB-256GB-RED</t>
  </si>
  <si>
    <t>XIA-M9T-6-64GB-BLK</t>
  </si>
  <si>
    <t>XIA-M9T-6-64GB-BLU</t>
  </si>
  <si>
    <t>XIA-M9T-6-64GB-RED</t>
  </si>
  <si>
    <t>XIA-M9T-6-128GB-BLK</t>
  </si>
  <si>
    <t>XIA-M9T-6-128GB-BLU</t>
  </si>
  <si>
    <t>XIA-M9T-6-128GB-RED</t>
  </si>
  <si>
    <t>12+512GB</t>
  </si>
  <si>
    <t>SMG-N9700-8-256GB-BLK</t>
  </si>
  <si>
    <t>SMG-N9700-8-256GB-WHT</t>
  </si>
  <si>
    <t>SMG-N9700-8-256GB-SLV</t>
  </si>
  <si>
    <t>SMG-N9750-12-256GB-BLK</t>
  </si>
  <si>
    <t>SMG-N9750-12-256GB-WHT</t>
  </si>
  <si>
    <t>SMG-N9750-12-512GB-BLK</t>
  </si>
  <si>
    <t>SMG-N9750-12-512GB-SLV</t>
  </si>
  <si>
    <t>SMG-T720-6-128GB-SLV</t>
  </si>
  <si>
    <t>SMG-GALAXY-A20-32GB-ORG</t>
  </si>
  <si>
    <t>SMG-A60-6-128GB-ORG</t>
  </si>
  <si>
    <t>SMG-GALAXY-S10-8GB-128GB-SLV</t>
  </si>
  <si>
    <t>XIA-MI-9T-PRO-6-64GB-BLK</t>
  </si>
  <si>
    <t>XIA-MI-9T-PRO-6-64GB-RED</t>
  </si>
  <si>
    <t>XIA-MI-9T-PRO-6-64GB-BLU</t>
  </si>
  <si>
    <t>XIA-MI-9T-PRO-6-128GB-BLK</t>
  </si>
  <si>
    <t>XIA-MI-9T-PRO-6-128GB-BLU</t>
  </si>
  <si>
    <t>XIA-REDMI-7A-2-32GB-BLK</t>
  </si>
  <si>
    <t>XIA-REDMI-7A-2-32GB-BLU</t>
  </si>
  <si>
    <t>A107</t>
  </si>
  <si>
    <t>SMG-R815-RGD</t>
  </si>
  <si>
    <t>ASU-ZENFONE-6-6-128GB-BLK</t>
  </si>
  <si>
    <t>ASU-ZENFONE-6-8-256GB-BLK</t>
  </si>
  <si>
    <t>HUA-HONOR-7S-16GB-BLK</t>
  </si>
  <si>
    <t>HUA-HONOR-7S-16GB-GLD</t>
  </si>
  <si>
    <t>SMG-T380-16GB-BLK</t>
  </si>
  <si>
    <t>SMG-T515-2GB-32GB-BLK</t>
  </si>
  <si>
    <t>SMG-T515-2GB-32GB-GLD</t>
  </si>
  <si>
    <t>APL-IPAD-AIR-2019-LTE-64GB-SLV</t>
  </si>
  <si>
    <t>SMG-GALAXY-S9-PLUS-DUAL-256GB-GLD</t>
  </si>
  <si>
    <t>SMG-T865-6-128GB-GRY</t>
  </si>
  <si>
    <t>GOG-PIXEL-3A-4-64GB-PRP</t>
  </si>
  <si>
    <t>SMG-GALAXY-A10S-DUAL-2-32GB-BLU</t>
  </si>
  <si>
    <t>SMG-GALAXY-A10S-DUAL-2-32GB-RED</t>
  </si>
  <si>
    <t>SMG-GALAXY-A10S-DUAL-2-32GB-GRN</t>
  </si>
  <si>
    <t>SMG-GALAXY-A30S-DUAL-6-64GB-BLK</t>
  </si>
  <si>
    <t>SMG-GALAXY-A30S-DUAL-6-64GB-WHT</t>
  </si>
  <si>
    <t>SMG-GALAXY-A30S-DUAL-6-64GB-GRN</t>
  </si>
  <si>
    <t>SMG-GALAXY-A50S-DUAL-6-128GB-BLK</t>
  </si>
  <si>
    <t>SMG-GALAXY-A50S-DUAL-6-128GB-WHT</t>
  </si>
  <si>
    <t>SMG-GALAXY-A50S-DUAL-6-128GB-GRN</t>
  </si>
  <si>
    <t>ASU-ROG-II-12-512GB-BLK</t>
  </si>
  <si>
    <t>SNE-G3312-16GB-WHT</t>
  </si>
  <si>
    <t>XIA-MI-A3-4-64GB-BLU</t>
  </si>
  <si>
    <t>XIA-MI-A3-4-64GB-GRY</t>
  </si>
  <si>
    <t>XIA-MI-A3-4-64GB-WHT</t>
  </si>
  <si>
    <t>XIA-MI-A3-4-128GB-BLU</t>
  </si>
  <si>
    <t>XIA-MI-A3-4-128GB-GRY</t>
  </si>
  <si>
    <t>XIA-MI-A3-4-128GB-WHT</t>
  </si>
  <si>
    <t>XIA-REDMI-7-2GB-16GB-BLK</t>
  </si>
  <si>
    <t>XIA-REDMI-7-3GB-32GB-BLU</t>
  </si>
  <si>
    <t>XIA-REDMI-7A-2-16GB-MATBLK</t>
  </si>
  <si>
    <t>APL-IPHONE-11-DNS-64GB-BLK</t>
  </si>
  <si>
    <t>APL-IPHONE-11-DNS-64GB-WHT</t>
  </si>
  <si>
    <t>APL-IPHONE-11-DNS-64GB-RED</t>
  </si>
  <si>
    <t>APL-IPHONE-11-DNS-64GB-YEL</t>
  </si>
  <si>
    <t>APL-IPHONE-11-DNS-64GB-PRP</t>
  </si>
  <si>
    <t>APL-IPHONE-11-DNS-64GB-GRN</t>
  </si>
  <si>
    <t>APL-IPHONE-11-DNS-128GB-BLK</t>
  </si>
  <si>
    <t>APL-IPHONE-11-DNS-128GB-WHT</t>
  </si>
  <si>
    <t>APL-IPHONE-11-DNS-128GB-RED</t>
  </si>
  <si>
    <t>APL-IPHONE-11-DNS-128GB-YEL</t>
  </si>
  <si>
    <t>APL-IPHONE-11-DNS-128GB-PRP</t>
  </si>
  <si>
    <t>APL-IPHONE-11-DNS-128GB-GRN</t>
  </si>
  <si>
    <t>APL-IPHONE-11-DNS-256GB-BLK</t>
  </si>
  <si>
    <t>APL-IPHONE-11-DNS-256GB-WHT</t>
  </si>
  <si>
    <t>APL-IPHONE-11-DNS-256GB-RED</t>
  </si>
  <si>
    <t>APL-IPHONE-11-DNS-256GB-YEL</t>
  </si>
  <si>
    <t>APL-IPHONE-11-DNS-256GB-PRP</t>
  </si>
  <si>
    <t>APL-IPHONE-11-DNS-256GB-GRN</t>
  </si>
  <si>
    <t>APL-IPHONE-11-PRO-DNS-64GB-GRY</t>
  </si>
  <si>
    <t>APL-IPHONE-11-PRO-DNS-64GB-SLV</t>
  </si>
  <si>
    <t>APL-IPHONE-11-PRO-DNS-64GB-GLD</t>
  </si>
  <si>
    <t>APL-IPHONE-11-PRO-DNS-64GB-GRN</t>
  </si>
  <si>
    <t>APL-IPHONE-11-PRO-DNS-256GB-GRY</t>
  </si>
  <si>
    <t>APL-IPHONE-11-PRO-DNS-256GB-SLV</t>
  </si>
  <si>
    <t>APL-IPHONE-11-PRO-DNS-256GB-GLD</t>
  </si>
  <si>
    <t>APL-IPHONE-11-PRO-DNS-256GB-GRN</t>
  </si>
  <si>
    <t>APL-IPHONE-11-PRO-DNS-512GB-GRY</t>
  </si>
  <si>
    <t>APL-IPHONE-11-PRO-DNS-512GB-SLV</t>
  </si>
  <si>
    <t>APL-IPHONE-11-PRO-DNS-512GB-GLD</t>
  </si>
  <si>
    <t>APL-IPHONE-11-PRO-DNS-512GB-GRN</t>
  </si>
  <si>
    <t>APL-IPHONE-11-PRO-MAX-DNS-64GB-GRY</t>
  </si>
  <si>
    <t>APL-IPHONE-11-PRO-MAX-DNS-64GB-SLV</t>
  </si>
  <si>
    <t>APL-IPHONE-11-PRO-MAX-DNS-64GB-GLD</t>
  </si>
  <si>
    <t>APL-IPHONE-11-PRO-MAX-DNS-64GB-GRN</t>
  </si>
  <si>
    <t>APL-IPHONE-11-PRO-MAX-DNS-256GB-GRY</t>
  </si>
  <si>
    <t>APL-IPHONE-11-PRO-MAX-DNS-256GB-SLV</t>
  </si>
  <si>
    <t>APL-IPHONE-11-PRO-MAX-DNS-256GB-GLD</t>
  </si>
  <si>
    <t>APL-IPHONE-11-PRO-MAX-DNS-256GB-GRN</t>
  </si>
  <si>
    <t>APL-IPHONE-11-PRO-MAX-DNS-512GB-GRY</t>
  </si>
  <si>
    <t>APL-IPHONE-11-PRO-MAX-DNS-512GB-SLV</t>
  </si>
  <si>
    <t>APL-IPHONE-11-PRO-MAX-DNS-512GB-GLD</t>
  </si>
  <si>
    <t>APL-IPHONE-11-PRO-MAX-DNS-512GB-GRN</t>
  </si>
  <si>
    <t>J9210</t>
  </si>
  <si>
    <t>SNE-J9210-6-128GB-BLK</t>
  </si>
  <si>
    <t>SNE-J9210-6-128GB-GRY</t>
  </si>
  <si>
    <t>SNE-J9210-6-128GB-BLU</t>
  </si>
  <si>
    <t>SNE-J9210-6-128GB-RED</t>
  </si>
  <si>
    <t>SMG-GALAXY-S10-PLUS-12GB-1TB-CERBLK</t>
  </si>
  <si>
    <t>SMG-GALAXY-BUDS-SLV</t>
  </si>
  <si>
    <t>ASU-ZENFONE-6-6-128GB-SLV</t>
  </si>
  <si>
    <t>XIA-MI-9T-PRO-6-128GB-RED</t>
  </si>
  <si>
    <t>SMG-GALAXY-S10-PLUS-12GB-1TB-CERWHT</t>
  </si>
  <si>
    <t>NOK-31-TA-1049-2GB-16GB-WHT</t>
  </si>
  <si>
    <t>NOK-800-TOUGH-BLK</t>
  </si>
  <si>
    <t>XIA-MI-9T-PRO-6-64GB-WHT</t>
  </si>
  <si>
    <t>XIA-REDMI-NOTE7-4-64GB-WHT</t>
  </si>
  <si>
    <t>XIA-REDMI-NOTE8-PRO-6-128GB-GRY</t>
  </si>
  <si>
    <t>XIA-REDMI-NOTE8-PRO-6-128GB-WHT</t>
  </si>
  <si>
    <t>XIA-REDMI-NOTE8-PRO-6-128GB-GRN</t>
  </si>
  <si>
    <t>R820</t>
  </si>
  <si>
    <t>Xperia 5</t>
  </si>
  <si>
    <t>T295</t>
  </si>
  <si>
    <t>Tab A 2019 (8.0') LTE</t>
  </si>
  <si>
    <t>SMG-A50-4-64GB-WHT</t>
  </si>
  <si>
    <t>SMG-GALAXY-A50S-DUAL-6-128GB-PRP</t>
  </si>
  <si>
    <t>SMG-R820-44-AC-BLK</t>
  </si>
  <si>
    <t>SMG-R820-44-AC-SLV</t>
  </si>
  <si>
    <t>SMG-R820-44-SSC-BLK</t>
  </si>
  <si>
    <t>SMG-R830-40-SSC-BLK</t>
  </si>
  <si>
    <t>HUA-YAL-L21-8-128GB-BLK</t>
  </si>
  <si>
    <t>HUA-YAL-L21-8-128GB-BLU</t>
  </si>
  <si>
    <t>HUA-YAL-L21-8-128GB-PRP</t>
  </si>
  <si>
    <t>SMG-T295-2-32GB-BLK</t>
  </si>
  <si>
    <t>SMG-T295-2-32GB-SLV</t>
  </si>
  <si>
    <t>GOG-PIXEL-4-64GB-BLK</t>
  </si>
  <si>
    <t>GOG-PIXEL-4-64GB-WHT</t>
  </si>
  <si>
    <t>GOG-PIXEL-4-64GB-ORG</t>
  </si>
  <si>
    <t>GOG-PIXEL-4-XL-64GB-BLK</t>
  </si>
  <si>
    <t>NOK-2720-BLK</t>
  </si>
  <si>
    <t>XIA-REDMI-NOTE-8-4-64GB-BLK</t>
  </si>
  <si>
    <t>XIA-REDMI-NOTE-8-4-64GB-BLU</t>
  </si>
  <si>
    <t>XIA-REDMI-NOTE-8-4-64GB-WHT</t>
  </si>
  <si>
    <t>SMG-GALAXY-A20S-3-32GB-BLK</t>
  </si>
  <si>
    <t>SMG-GALAXY-A20S-3-32GB-BLU</t>
  </si>
  <si>
    <t>SMG-GALAXY-A20S-3-32GB-RED</t>
  </si>
  <si>
    <t>SMG-GALAXY-A20S-3-32GB-GRN</t>
  </si>
  <si>
    <t>SNE-H4413-4-32GB-GLD</t>
  </si>
  <si>
    <t>SNE-H4413-4-32GB-SLV</t>
  </si>
  <si>
    <t>LG-LMX440IM-3-32GB-GRY</t>
  </si>
  <si>
    <t>LG-LMX440IM-3-32GB-GRN</t>
  </si>
  <si>
    <t>LG-LMX440IM-3-32GB-BLU</t>
  </si>
  <si>
    <t>NOK-TA-1196-6-128GB-GRN</t>
  </si>
  <si>
    <t>NOK-9-PV-6GB-128GB-BLU</t>
  </si>
  <si>
    <t>XIA-MIX3-6-128GB-GRN</t>
  </si>
  <si>
    <t>XIA-REDMI-NOTE-8-4-128GB-BLK</t>
  </si>
  <si>
    <t>XIA-REDMI-NOTE-8-4-128GB-BLU</t>
  </si>
  <si>
    <t>XIA-REDMI-NOTE-8-4-128GB-WHT</t>
  </si>
  <si>
    <t>XIA-REDMI-NOTE8-PRO-6-64GB-GRY</t>
  </si>
  <si>
    <t>XIA-REDMI-NOTE8-PRO-6-64GB-WHT</t>
  </si>
  <si>
    <t>XIA-REDMI-NOTE8-PRO-6-64GB-GRN</t>
  </si>
  <si>
    <t>SMG-R830-40-SSC-SLV</t>
  </si>
  <si>
    <t>HUA-P30-PRO-8-256GB-BLU</t>
  </si>
  <si>
    <t>VIV-NEX-8-128GB-BLK</t>
  </si>
  <si>
    <t>SMG-T510-2GB-32GB-BLK</t>
  </si>
  <si>
    <t>SMG-T510-2GB-32GB-SLV</t>
  </si>
  <si>
    <t>GOG-PIXEL-4-128GB-BLK</t>
  </si>
  <si>
    <t>GOG-PIXEL-4-XL-128GB-BLK</t>
  </si>
  <si>
    <t>XIA-MI-9-LITE-6-128GB-BLU</t>
  </si>
  <si>
    <t>XIA-MI-9-LITE-6-128GB-GRY</t>
  </si>
  <si>
    <t>XIA-BLACK-SHARK-2-PRO-8-128GB-BLK</t>
  </si>
  <si>
    <t>XIA-BLACK-SHARK-2-PRO-8-128GB-SLV</t>
  </si>
  <si>
    <t>XIA-BLACK-SHARK-2-PRO-12-256GB-BLU</t>
  </si>
  <si>
    <t>XIA-BLACK-SHARK-2-PRO-12-256GB-SLV</t>
  </si>
  <si>
    <t>SMG-R830-40-AC-BLK</t>
  </si>
  <si>
    <t>SMG-R830-40-AC-SLV</t>
  </si>
  <si>
    <t>SMG-R830-40-SSC-GLD</t>
  </si>
  <si>
    <t>GOG-PIXEL-4-128GB-WHT</t>
  </si>
  <si>
    <t>XIA-MI-NOTE-10-6-128GB-BLK</t>
  </si>
  <si>
    <t>XIA-REDMI-NOTE-8T-3-32GB-GRY</t>
  </si>
  <si>
    <t>XIA-REDMI-NOTE-8T-3-32GB-BLU</t>
  </si>
  <si>
    <t>ASU-ROG-II-12-1TB-BLK</t>
  </si>
  <si>
    <t>GOG-PIXEL-4-XL-64GB-WHT</t>
  </si>
  <si>
    <t>HUA-HONOR-VIEW-20-8GB-256GB-BLK</t>
  </si>
  <si>
    <t>GOG-PIXEL-4-XL-64GB-ORG</t>
  </si>
  <si>
    <t>XIA-MI-9-LITE-6-128GB-WHT</t>
  </si>
  <si>
    <t>XIA-REDMI-NOTE-8T-6-64GB-GRY</t>
  </si>
  <si>
    <t>XIA-REDMI-NOTE-8T-6-64GB-BLU</t>
  </si>
  <si>
    <t>SMG-GALAXY-A30S-DUAL-4-64GB-BLK</t>
  </si>
  <si>
    <t>SMG-GALAXY-A30S-DUAL-4-64GB-WHT</t>
  </si>
  <si>
    <t>SMG-GALAXY-A30S-DUAL-4-64GB-GRN</t>
  </si>
  <si>
    <t>SMG-A50-4-64GB-BLU</t>
  </si>
  <si>
    <t>SMG-GALAXY-M30-3-32GB-BLK</t>
  </si>
  <si>
    <t>SMG-GALAXY-M30-3-32GB-BLU</t>
  </si>
  <si>
    <t>SMG-R820-44-AC-RGD</t>
  </si>
  <si>
    <t>SMG-R820-44-SSC-RGD</t>
  </si>
  <si>
    <t>SMG-R830-40-AC-RGD</t>
  </si>
  <si>
    <t>XIA-REDMI-8A-2-32GB-BLK</t>
  </si>
  <si>
    <t>APL-IPAD-102-2019-32GB-GRY</t>
  </si>
  <si>
    <t>APL-IPAD-102-2019-32GB-SLV</t>
  </si>
  <si>
    <t>APL-IPAD-102-2019-32GB-GLD</t>
  </si>
  <si>
    <t>APL-IPAD-102-2019-128GB-GRY</t>
  </si>
  <si>
    <t>APL-IPAD-102-2019-128GB-SLV</t>
  </si>
  <si>
    <t>APL-IPAD-AIR-2019-64GB-GRY</t>
  </si>
  <si>
    <t>APL-IPAD-AIR-2019-64GB-SLV</t>
  </si>
  <si>
    <t>APL-IPAD-AIR-2019-64GB-GLD</t>
  </si>
  <si>
    <t>SMG-GALAXY-A10S-DUAL-2-32GB-BLK</t>
  </si>
  <si>
    <t>GOG-PIXEL-4-XL-128GB-WHT</t>
  </si>
  <si>
    <t>NOK-3-2-3-64GB-BLK</t>
  </si>
  <si>
    <t>XIA-MI-NOTE-10-6-128GB-WHT</t>
  </si>
  <si>
    <t>XIA-MI-NOTE-10-6-128GB-GRN</t>
  </si>
  <si>
    <t>XIA-REDMI-8-4-64GB-BLK</t>
  </si>
  <si>
    <t>XIA-REDMI-8-4-64GB-RED</t>
  </si>
  <si>
    <t>XIA-REDMI-8A-2-32GB-BLU</t>
  </si>
  <si>
    <t>XIA-REDMI-NOTE7-3-32GB-RED</t>
  </si>
  <si>
    <t>XIA-REDMI-NOTE8-PRO-6-64GB-BLU</t>
  </si>
  <si>
    <t>XIA-REDMI-NOTE8-PRO-6-128GB-BLU</t>
  </si>
  <si>
    <t>SMG-GALAXY-A30S-DUAL-4-128GB-BLK</t>
  </si>
  <si>
    <t>SMG-GALAXY-A30S-DUAL-4-128GB-WHT</t>
  </si>
  <si>
    <t>SMG-GALAXY-A30S-DUAL-4-128GB-GRN</t>
  </si>
  <si>
    <t>XIA-MI-9T-PRO-6-128GB-WHT</t>
  </si>
  <si>
    <t>XIA-REDMI-NOTE7-4-128GB-WHT</t>
  </si>
  <si>
    <t>SMG-T865-8-256GB-GRY</t>
  </si>
  <si>
    <t>SMG-T860-6-128GB-BLU</t>
  </si>
  <si>
    <t>SMG-R820-44-SSC-SLV</t>
  </si>
  <si>
    <t>HUA-DUB-AL20-4-64GB-BLU</t>
  </si>
  <si>
    <t>SMG-A50-4-64GB-BLK</t>
  </si>
  <si>
    <t>XIA-REDMI-NOTE-8-3-32GB-BLK</t>
  </si>
  <si>
    <t>XIA-REDMI-NOTE-8-3-32GB-BLU</t>
  </si>
  <si>
    <t>XIA-REDMI-NOTE-8-3-32GB-WHT</t>
  </si>
  <si>
    <t>A515</t>
  </si>
  <si>
    <t>A51 dual card</t>
  </si>
  <si>
    <t>ASU-ZENFONE-6-12-512GB-MIDBLK</t>
  </si>
  <si>
    <t>XIA-REDMI-NOTE-8T-6-64GB-WHT</t>
  </si>
  <si>
    <t>APL-IPAD-102-2019-128GB-GLD</t>
  </si>
  <si>
    <t>SMG-T515-2GB-32GB-SLV</t>
  </si>
  <si>
    <t>One Plus</t>
  </si>
  <si>
    <t>XIA-MI-NOTE-PRO-10-8-256GB-BLK</t>
  </si>
  <si>
    <t>XIA-MI-NOTE-PRO-10-8-256GB-WHT</t>
  </si>
  <si>
    <t>XIA-MI-NOTE-PRO-10-8-256GB-GRN</t>
  </si>
  <si>
    <t>NOK-TA-1196-6-128GB-BLK</t>
  </si>
  <si>
    <t>NOK-TA-1196-6-128GB-WHT</t>
  </si>
  <si>
    <t>LG-G8S-THINQ-6GB-128GB-BLK</t>
  </si>
  <si>
    <t>GOG-PIXEL-3AXL-4-64GB-PRP</t>
  </si>
  <si>
    <t>G986</t>
  </si>
  <si>
    <t>12+128GB</t>
  </si>
  <si>
    <t>SMG-T865-6-128GB-BLU</t>
  </si>
  <si>
    <t>LG-G8S-THINQ-6GB-128GB-BLU</t>
  </si>
  <si>
    <t>APL-IPHONE-11-NE-128GB-WHT</t>
  </si>
  <si>
    <t>HTC-DESIRE-12S-3GB-32GB-SLV</t>
  </si>
  <si>
    <t>NOK-2720-RED</t>
  </si>
  <si>
    <t>HUA-STK-LX3-6-128GB-BLK</t>
  </si>
  <si>
    <t>HUA-STK-LX3-6-128GB-BLU</t>
  </si>
  <si>
    <t>HUA-KSA-LX2-2-32GB-BLK</t>
  </si>
  <si>
    <t>HUA-KSA-LX2-2-32GB-BLU</t>
  </si>
  <si>
    <t>S52 Dual Card</t>
  </si>
  <si>
    <t>CAT-S52-4-64GB-BLK</t>
  </si>
  <si>
    <t>HUA-JNY-LX2-8-128GB-BLK</t>
  </si>
  <si>
    <t>HUA-JNY-LX2-8-128GB-PNK</t>
  </si>
  <si>
    <t>HUA-JNY-LX2-8-128GB-GRN</t>
  </si>
  <si>
    <t>HUA-YAL-L21-8-128GB-GRN</t>
  </si>
  <si>
    <t>Rice cooker at home</t>
  </si>
  <si>
    <t>Mi thermostatic kettle</t>
  </si>
  <si>
    <t>Mi electric screwdriver (3.6v)</t>
  </si>
  <si>
    <t>Mi automatic washing phone package</t>
  </si>
  <si>
    <t>Xiaowei quality goods foam antibacterial hand sanitizer</t>
  </si>
  <si>
    <t>Mi Electric tire Inflator</t>
  </si>
  <si>
    <t>IN2010</t>
  </si>
  <si>
    <t>IN2020</t>
  </si>
  <si>
    <t>OnePlus 8Pro mainland version</t>
  </si>
  <si>
    <t>XIA-REDMI-NOTE-9S-6-128GB-GRY</t>
  </si>
  <si>
    <t>XIA-REDMI-NOTE-9S-6-128GB-BLU</t>
  </si>
  <si>
    <t>XIA-REDMI-NOTE-9S-6-128GB-WHT</t>
  </si>
  <si>
    <t>XIA-REDMI-8A-2-32GB-RED</t>
  </si>
  <si>
    <t>T515</t>
  </si>
  <si>
    <t>A315</t>
  </si>
  <si>
    <t>A31 dual card</t>
  </si>
  <si>
    <t>SMG-A515F-DSN-6-128GB-BLK</t>
  </si>
  <si>
    <t>SMG-A515F-DSN-6-128GB-WHT</t>
  </si>
  <si>
    <t>SMG-A515F-DSN-6-128GB-PNK</t>
  </si>
  <si>
    <t>SMG-A515F-DSN-6-128GB-BLU</t>
  </si>
  <si>
    <t>SMG-A715F-DS-8-128GB-SLV</t>
  </si>
  <si>
    <t>SMG-A715F-DS-8-128GB-PNK</t>
  </si>
  <si>
    <t>SMG-A715F-DS-8-128GB-BLK</t>
  </si>
  <si>
    <t>SMG-A715F-DS-8-128GB-BLU</t>
  </si>
  <si>
    <t>SMG-A315FD-4GB-128GB-BLU</t>
  </si>
  <si>
    <t>SMG-A315FD-4GB-128GB-WHT</t>
  </si>
  <si>
    <t>SMG-A315FD-4GB-128GB-BLK</t>
  </si>
  <si>
    <t>SMG-G981FD-12GB-128GB-GRY</t>
  </si>
  <si>
    <t>SMG-G981FD-12GB-128GB-PNK</t>
  </si>
  <si>
    <t>SMG-G981FD-12GB-128GB-BLU</t>
  </si>
  <si>
    <t>SMG-G986B-DS-12-128GB-GRY</t>
  </si>
  <si>
    <t>SMG-G986B-DS-12-128GB-BLU</t>
  </si>
  <si>
    <t>SMG-G986B-DS-12-128GB-BLK</t>
  </si>
  <si>
    <t>SMG-G986B-DS-12-128GB-WHT</t>
  </si>
  <si>
    <t>SMG-G988B-DS-12-128GB-BLK</t>
  </si>
  <si>
    <t>SMG-G988B-DS-12-128GB-GRY</t>
  </si>
  <si>
    <t>SMG-G988B-DS-12-256GB-BLK</t>
  </si>
  <si>
    <t>SMG-G988B-DS-12-256GB-GRY</t>
  </si>
  <si>
    <t>SMG-N770F-DS-8-128GB-BLK</t>
  </si>
  <si>
    <t>SMG-N770F-DS-8-128GB-RED</t>
  </si>
  <si>
    <t>SMG-N770F-DS-8-128GB-SLV</t>
  </si>
  <si>
    <t>SMG-N970FD-8-256GB-WHT</t>
  </si>
  <si>
    <t>SMG-N970FD-8-256GB-BLK</t>
  </si>
  <si>
    <t>SMG-N975FD-12-256GB-BLK</t>
  </si>
  <si>
    <t>SMG-N975FD-12-256GB-SLV</t>
  </si>
  <si>
    <t>SMG-N975FD-12-256GB-WHT</t>
  </si>
  <si>
    <t>SMG-N975FD-12-512GB-SLV</t>
  </si>
  <si>
    <t>SMG-T860-6-128GB-PNK</t>
  </si>
  <si>
    <t>SMG-T865-6-128GB-PNK</t>
  </si>
  <si>
    <t>Millet box S</t>
  </si>
  <si>
    <t>Mi intelligent LED lamps 1S</t>
  </si>
  <si>
    <t>Millet body fat meter 2</t>
  </si>
  <si>
    <t>SMG-N975FD-12-256GB-BLU</t>
  </si>
  <si>
    <t>SMG-GALAXY-S10E-6GB-128GB-BLU</t>
  </si>
  <si>
    <t>SNE-XQ-AU52-4GB-128GB-BLK</t>
  </si>
  <si>
    <t>SNE-XQ-AU52-4GB-128GB-BLU</t>
  </si>
  <si>
    <t>SNE-XQ-AU52-4GB-128GB-MIN</t>
  </si>
  <si>
    <t>ONE-PLUS-7-PRO-8-256GB-GRY</t>
  </si>
  <si>
    <t>APL-IPHONE-SE-2020-64GB-BLK</t>
  </si>
  <si>
    <t>APL-IPHONE-SE-2020-64GB-WHT</t>
  </si>
  <si>
    <t>APL-IPHONE-SE-2020-64GB-RED</t>
  </si>
  <si>
    <t>APL-IPHONE-SE-2020-128GB-BLK</t>
  </si>
  <si>
    <t>APL-IPHONE-SE-2020-128GB-WHT</t>
  </si>
  <si>
    <t>APL-IPHONE-SE-2020-128GB-RED</t>
  </si>
  <si>
    <t>APL-IPHONE-SE-2020-256GB-BLK</t>
  </si>
  <si>
    <t>APL-IPHONE-SE-2020-256GB-WHT</t>
  </si>
  <si>
    <t>APL-IPHONE-SE-2020-256GB-RED</t>
  </si>
  <si>
    <t>APL-AIRPODS-2019-CC-WHT</t>
  </si>
  <si>
    <t>APL-AIRPODS-2019-WCC-WHT</t>
  </si>
  <si>
    <t>APL-AIRPODS-PRO-WHT</t>
  </si>
  <si>
    <t>R175</t>
  </si>
  <si>
    <t>SMG-GALAXY-BUDS-PLUS-BLK</t>
  </si>
  <si>
    <t>SMG-GALAXY-BUDS-PLUS-WHT</t>
  </si>
  <si>
    <t>A217</t>
  </si>
  <si>
    <t>A21s dual card</t>
  </si>
  <si>
    <t>M115</t>
  </si>
  <si>
    <t>M11</t>
  </si>
  <si>
    <t>BKB-KEY2-BBF100-6-6GBRAM-128GB-BLK</t>
  </si>
  <si>
    <t>SNE-XQ-AU52-4GB-128GB-WHT</t>
  </si>
  <si>
    <t>SNE-XQ-AT52-8GB-256GB-BLK</t>
  </si>
  <si>
    <t>SNE-XQ-AT52-8GB-256GB-WHT</t>
  </si>
  <si>
    <t>SNE-XQ-AT52-8GB-256GB-PRP</t>
  </si>
  <si>
    <t>XQ-AU52</t>
  </si>
  <si>
    <t>Xperia 10 II</t>
  </si>
  <si>
    <t>SMG-GALAXY-BUDS-PLUS-BLU</t>
  </si>
  <si>
    <t>SMG-GALAXY-BUDS-PLUS-RED</t>
  </si>
  <si>
    <t>10 Lite</t>
  </si>
  <si>
    <t>XQ-AT52</t>
  </si>
  <si>
    <t>Xperia 1 II</t>
  </si>
  <si>
    <t>R840</t>
  </si>
  <si>
    <t>Galaxy Watch 3 45mm (stainless steel)</t>
  </si>
  <si>
    <t>SMG-P610-4GB-64GB-GRY</t>
  </si>
  <si>
    <t>SMG-P610-4GB-64GB-BLU</t>
  </si>
  <si>
    <t>SMG-P610-4GB-64GB-PNK</t>
  </si>
  <si>
    <t>SMG-P615-4GB-64GB-GRY</t>
  </si>
  <si>
    <t>SMG-P615-4GB-64GB-BLU</t>
  </si>
  <si>
    <t>SMG-P615-4GB-64GB-PNK</t>
  </si>
  <si>
    <t>Copper</t>
  </si>
  <si>
    <t>SMG-R840-BLK</t>
  </si>
  <si>
    <t>SMG-R840-SLV</t>
  </si>
  <si>
    <t>SMG-R850-BRN</t>
  </si>
  <si>
    <t>SMG-R850-SLV</t>
  </si>
  <si>
    <t>Note 10 dual card</t>
  </si>
  <si>
    <t>SMG-N970FD-8-256GB-PRP</t>
  </si>
  <si>
    <t>SMG-G988B-DS-12-256GB-WHT</t>
  </si>
  <si>
    <t>ASU-ROG-3-8GB-256GB-BLK</t>
  </si>
  <si>
    <t>N986</t>
  </si>
  <si>
    <t>Note 20Ultra dual card</t>
  </si>
  <si>
    <t>R180</t>
  </si>
  <si>
    <t>SMG-R180-BLK</t>
  </si>
  <si>
    <t>SMG-R180-BRN</t>
  </si>
  <si>
    <t>Xero</t>
  </si>
  <si>
    <t>A013</t>
  </si>
  <si>
    <t>A01 Core Dual Card</t>
  </si>
  <si>
    <t>SMG-T875-6GB-128GB-SLV</t>
  </si>
  <si>
    <t>SMG-T875-6GB-128GB-BLK</t>
  </si>
  <si>
    <t>S20+ 5G</t>
  </si>
  <si>
    <t>T870</t>
  </si>
  <si>
    <t>Tab S7 Wifi</t>
  </si>
  <si>
    <t>SMG-T860-8-256GB-GRY</t>
  </si>
  <si>
    <t>SMG-T870-6GB-128GB-BLK</t>
  </si>
  <si>
    <t>SMG-T870-6GB-128GB-BRN</t>
  </si>
  <si>
    <t>SMG-T875-8GB-256GB-BLK</t>
  </si>
  <si>
    <t>TA-1174 2019 version of the dual card</t>
  </si>
  <si>
    <t>SMG-R180-WHT</t>
  </si>
  <si>
    <t>S61 Dual Card</t>
  </si>
  <si>
    <t>Millet portable photo printer / paper (20pcs) $ 55</t>
  </si>
  <si>
    <t>Mi electric shaver S500</t>
  </si>
  <si>
    <t>Millet bracelet 5</t>
  </si>
  <si>
    <t>Galaxy Buds Live</t>
  </si>
  <si>
    <t>R850</t>
  </si>
  <si>
    <t>32Gb</t>
  </si>
  <si>
    <t>64Gb</t>
  </si>
  <si>
    <t>HTC-DESIRE-20-PRO-6GB-128GB-BLK</t>
  </si>
  <si>
    <t>HTC-DESIRE-20-PRO-6GB-128GB-BLU</t>
  </si>
  <si>
    <t>N9810</t>
  </si>
  <si>
    <t>N9860</t>
  </si>
  <si>
    <t>N970FD</t>
  </si>
  <si>
    <t>Note 20Ultra dual card 5G</t>
  </si>
  <si>
    <t>TA-1243 Dual Card</t>
  </si>
  <si>
    <t>F916</t>
  </si>
  <si>
    <t>Galaxy Fold 2 5G</t>
  </si>
  <si>
    <t>3+64GB</t>
  </si>
  <si>
    <t>Google</t>
  </si>
  <si>
    <t>XQ-AS72</t>
  </si>
  <si>
    <t>Xperia 5 II</t>
  </si>
  <si>
    <t>3 air cleaner (original licensed)</t>
  </si>
  <si>
    <t>Air Purifier Max (original licensed)</t>
  </si>
  <si>
    <t>Wireless handheld vacuum cleaner 1C (original licensed)</t>
  </si>
  <si>
    <t>Smart fans floor- 1X (original licensed)</t>
  </si>
  <si>
    <t>Intelligent lamp Pro (original licensed)</t>
  </si>
  <si>
    <t>ROG3 ZS661</t>
  </si>
  <si>
    <t>PLEASE 3 865+</t>
  </si>
  <si>
    <t>S20 FE 5G</t>
  </si>
  <si>
    <t>HTC</t>
  </si>
  <si>
    <t>SMG-G9860-12-128GB-BLK</t>
  </si>
  <si>
    <t>SMG-G9860-12-128GB-GRY</t>
  </si>
  <si>
    <t>SMG-G9860-12-128GB-BLU</t>
  </si>
  <si>
    <t>SMG-N9810-8GB-256GB-5G-BRN</t>
  </si>
  <si>
    <t>SMG-N9810-8GB-256GB-5G-GRN</t>
  </si>
  <si>
    <t>SMG-N9810-8GB-256GB-5G-GRY</t>
  </si>
  <si>
    <t>SMG-A7-T500-3-32-WIFI-SLV</t>
  </si>
  <si>
    <t>SMG-A7-T500-3-32-WIFI-GLD</t>
  </si>
  <si>
    <t>CAT-S62-PRO-6-128GB-BLK</t>
  </si>
  <si>
    <t>CAT-S42-3-32GB-BLK</t>
  </si>
  <si>
    <t>G781</t>
  </si>
  <si>
    <t>SNE-XPERIA-5-II-8-256GB-5G-BLK</t>
  </si>
  <si>
    <t>SNE-XPERIA-5-II-8-256GB-5G-BLU</t>
  </si>
  <si>
    <t>SNE-XPERIA-5-II-8-256GB-5G-PNK</t>
  </si>
  <si>
    <t>NOK-TA-1270-2-4-3GB-64GB-PRP</t>
  </si>
  <si>
    <t>Pixel 5</t>
  </si>
  <si>
    <t>T505</t>
  </si>
  <si>
    <t>Tab A7 2020 (10.4 ') LTE</t>
  </si>
  <si>
    <t>P610</t>
  </si>
  <si>
    <t>Galaxy Tab S6 Lite WIFI</t>
  </si>
  <si>
    <t>U20</t>
  </si>
  <si>
    <t>SMG-A7-T500-3-32-WIFI-GRY</t>
  </si>
  <si>
    <t>5G dual card A42</t>
  </si>
  <si>
    <t>SMG-A7-T505-3-32-4G-GRY</t>
  </si>
  <si>
    <t>SMG-A7-T505-3-32-4G-SLV</t>
  </si>
  <si>
    <t>SMG-A7-T505-3-32-4G-GLD</t>
  </si>
  <si>
    <t>SNE-XPERIA-5-II-8-256GB-5G-GRY</t>
  </si>
  <si>
    <t>Pixel 4A</t>
  </si>
  <si>
    <t>ASU-ZS670KS-8-128GB-5G-BLK</t>
  </si>
  <si>
    <t>ASU-ZS670KS-8-128GB-5G-WHT</t>
  </si>
  <si>
    <t>R830</t>
  </si>
  <si>
    <t>G988</t>
  </si>
  <si>
    <t>S20+ Ultra 5G</t>
  </si>
  <si>
    <t>M315</t>
  </si>
  <si>
    <t>M31</t>
  </si>
  <si>
    <t>N986B</t>
  </si>
  <si>
    <t>KB2000</t>
  </si>
  <si>
    <t>OnePlus 8T mainland version</t>
  </si>
  <si>
    <t>Galaxy Watch 3 41mm (stainless steel)</t>
  </si>
  <si>
    <t>SMG-T875-6GB-128GB-BRN</t>
  </si>
  <si>
    <t>SNE-XQ-AT52-12GB-256GB-GRN</t>
  </si>
  <si>
    <t>A125</t>
  </si>
  <si>
    <t>A12 dual card</t>
  </si>
  <si>
    <t>SMG-R815-BLK</t>
  </si>
  <si>
    <t>128GB(G025)</t>
  </si>
  <si>
    <t>A426B</t>
  </si>
  <si>
    <t>SMG-N981B-DS-8GB-256GB-5G-BRN</t>
  </si>
  <si>
    <t>SMG-N981B-DS-8GB-256GB-5G-GRN</t>
  </si>
  <si>
    <t>SMG-N981B-DS-8GB-256GB-5G-GRY</t>
  </si>
  <si>
    <t>SMG-N986B-DS-12GB-256GB-5G-BRN</t>
  </si>
  <si>
    <t>SMG-N986B-DS-12GB-256GB-5G-WHT</t>
  </si>
  <si>
    <t>SMG-A42-A426B-DS-6-128GB-5G-GRY</t>
  </si>
  <si>
    <t>SMG-A42-A426B-DS-6-128GB-5G-WHT</t>
  </si>
  <si>
    <t>SMG-A42-A426B-DS-6-128GB-5G-BLK</t>
  </si>
  <si>
    <t>OnePlus North N10</t>
  </si>
  <si>
    <t>SMG-G9880-12-256GB-BLK</t>
  </si>
  <si>
    <t>SMG-G9880-12-256GB-GRY</t>
  </si>
  <si>
    <t>GOG-PIXEL-5-8-128GB-5G-GRN</t>
  </si>
  <si>
    <t>GOG-PIXEL-4A-G025E-6-128GB-5G-BLK</t>
  </si>
  <si>
    <t>GOG-PIXEL-4A-G025-6-128GB-BLK</t>
  </si>
  <si>
    <t>GOG-PIXEL-5-8-128GB-5G-BLK</t>
  </si>
  <si>
    <t>SMG-N9860-12GB-256GB-5G-BLK</t>
  </si>
  <si>
    <t>SMG-N9860-12GB-256GB-5G-WHT</t>
  </si>
  <si>
    <t>NOK-TA-1234-5-3-4GB-64GB-BLK</t>
  </si>
  <si>
    <t>SMG-T870-8GB-256GB-BLK</t>
  </si>
  <si>
    <t>HTC-U20-DS-8-256GB-5G-WHT</t>
  </si>
  <si>
    <t>HTC-U20-DS-8-256GB-5G-GRN</t>
  </si>
  <si>
    <t>SMG-T870-8GB-256GB-BRN</t>
  </si>
  <si>
    <t>A025</t>
  </si>
  <si>
    <t>A02S dual card</t>
  </si>
  <si>
    <t>A326</t>
  </si>
  <si>
    <t>S21+ 5G</t>
  </si>
  <si>
    <t>G998</t>
  </si>
  <si>
    <t>S21 Ultra 5G</t>
  </si>
  <si>
    <t>R190</t>
  </si>
  <si>
    <t>Galaxy Buds Pro</t>
  </si>
  <si>
    <t>SMG-R190-BLK</t>
  </si>
  <si>
    <t>SMG-R190-SLV</t>
  </si>
  <si>
    <t>SMG-R190-PRP</t>
  </si>
  <si>
    <t>ASU-ZS671KS-8-256GB-5G-BLK</t>
  </si>
  <si>
    <t>Galaxy Watch Active 2 40mm (stainless steel)</t>
  </si>
  <si>
    <t>Galaxy Watch Active 2 44mm(aluminum)</t>
  </si>
  <si>
    <t>Apple</t>
  </si>
  <si>
    <t>Series 3</t>
  </si>
  <si>
    <t>MTF22 42mm</t>
  </si>
  <si>
    <t>White aluminum with silver</t>
  </si>
  <si>
    <t>MTF32 42mm</t>
  </si>
  <si>
    <t>Aluminum Gray black belt</t>
  </si>
  <si>
    <t>APL-IW3-SAC-WSB-MTF22-42-WHT</t>
  </si>
  <si>
    <t>APL-IW3-SGAC-WSB-MTF32-42-BLK</t>
  </si>
  <si>
    <t>TA-1288 Dual Card</t>
  </si>
  <si>
    <t>NOK-5-4-TA-1325-4-128GB-BLU</t>
  </si>
  <si>
    <t>SMG-R845-45MM-SSC-4G-BLK</t>
  </si>
  <si>
    <t>SMG-R855-41MM-SSC-4G-BRN</t>
  </si>
  <si>
    <t>BE2029</t>
  </si>
  <si>
    <t>A022</t>
  </si>
  <si>
    <t>A02 dual card</t>
  </si>
  <si>
    <t>G9960</t>
  </si>
  <si>
    <t>G996B</t>
  </si>
  <si>
    <t>S42 Dual Card</t>
  </si>
  <si>
    <t>Tab A (10.1') LTE</t>
  </si>
  <si>
    <t>A10S 2019 dual card</t>
  </si>
  <si>
    <t>HTC-U20-DS-8-256GB-5G-BLK</t>
  </si>
  <si>
    <t>6+128Gb</t>
  </si>
  <si>
    <t>Note 9</t>
  </si>
  <si>
    <t>S62 Pro Dual Card</t>
  </si>
  <si>
    <t>ROG5 ZS673</t>
  </si>
  <si>
    <t>ROG 5888</t>
  </si>
  <si>
    <t>16+256GB</t>
  </si>
  <si>
    <t>A526</t>
  </si>
  <si>
    <t>5G dual card A52</t>
  </si>
  <si>
    <t>ELS-NX9</t>
  </si>
  <si>
    <t>TA-1105 Dual Card</t>
  </si>
  <si>
    <t>ASU-ZS671KS-8-256GB-5G-WHT</t>
  </si>
  <si>
    <t>SMG-N9860-12GB-256GB-5G-BRN</t>
  </si>
  <si>
    <t>10T</t>
  </si>
  <si>
    <t>A525F</t>
  </si>
  <si>
    <t>LTE dual card A52</t>
  </si>
  <si>
    <t>S31 Dual Card</t>
  </si>
  <si>
    <t>16Gb</t>
  </si>
  <si>
    <t>S41 Dual Card</t>
  </si>
  <si>
    <t>Note 8 Pro</t>
  </si>
  <si>
    <t>X3 Pro</t>
  </si>
  <si>
    <t>Oppo</t>
  </si>
  <si>
    <t>Ace 2</t>
  </si>
  <si>
    <t>S42H + dual card</t>
  </si>
  <si>
    <t>OnePlus 8 mainland version</t>
  </si>
  <si>
    <t>TA-1170 Dual Card</t>
  </si>
  <si>
    <t>TA-1305 Dual Card</t>
  </si>
  <si>
    <t>CAT-S42-H-PLUS-3-32GB-BLK</t>
  </si>
  <si>
    <t>SMG-A525F-DS-8-256GB-BLU</t>
  </si>
  <si>
    <t>SMG-A725F-DS-8-256GB-BLU</t>
  </si>
  <si>
    <t>SMG-A725F-DS-8-256GB-WHT</t>
  </si>
  <si>
    <t>SMG-A725F-DS-8-256GB-BLK</t>
  </si>
  <si>
    <t>Flour</t>
  </si>
  <si>
    <t>Orange</t>
  </si>
  <si>
    <t>Asus</t>
  </si>
  <si>
    <t>LE2110</t>
  </si>
  <si>
    <t>OnePlus 9 mainland version</t>
  </si>
  <si>
    <t>LE2120</t>
  </si>
  <si>
    <t>OnePlus 9Pro mainland version</t>
  </si>
  <si>
    <t>R220</t>
  </si>
  <si>
    <t>Galaxy Fit 2</t>
  </si>
  <si>
    <t>AIRPODS PRO</t>
  </si>
  <si>
    <t>MWP22</t>
  </si>
  <si>
    <t>NOK-8000-TA-1305-DS-4G-BLK</t>
  </si>
  <si>
    <t>Dark</t>
  </si>
  <si>
    <t>A715F</t>
  </si>
  <si>
    <t>A71 dual card</t>
  </si>
  <si>
    <t>Blackshark 3</t>
  </si>
  <si>
    <t>10T Lite</t>
  </si>
  <si>
    <t>NOK-3-4-T-1288-DS-4-64GB-4G-GRY</t>
  </si>
  <si>
    <t>NOK-3-4-T-1288-DS-4-64GB-4G-PRP</t>
  </si>
  <si>
    <t>NOK-3-4-T-1288-DS-4-64GB-4G-BLU</t>
  </si>
  <si>
    <t>SMG-N986B-DS-12GB-256GB-5G-BLK</t>
  </si>
  <si>
    <t>Note 20 5G dual card</t>
  </si>
  <si>
    <t>XM01</t>
  </si>
  <si>
    <t>Dual SIM - elderly machine loud characters</t>
  </si>
  <si>
    <t>M022</t>
  </si>
  <si>
    <t>M02</t>
  </si>
  <si>
    <t>Desire 21 Pro</t>
  </si>
  <si>
    <t>XM05 LTE</t>
  </si>
  <si>
    <t>Dual card flip phone (support 64GB card)</t>
  </si>
  <si>
    <t>512MB</t>
  </si>
  <si>
    <t>LE2100</t>
  </si>
  <si>
    <t>OnePlus 9R mainland version</t>
  </si>
  <si>
    <t>SMG-N9810-8GB-256GB-5G-Red</t>
  </si>
  <si>
    <t>CDY-NX9A</t>
  </si>
  <si>
    <t>Intelligent PTZ Camera 1080P version</t>
  </si>
  <si>
    <t>Xiaomi 360 Home Security Camera 2K (original licensed</t>
  </si>
  <si>
    <t>Xiaomi wireless vacuum cleaner G10 (original licensed)</t>
  </si>
  <si>
    <t>Xiaomi anion hairdryer H300 (original licensed)</t>
  </si>
  <si>
    <t>Xiaomi ion water duct (original licensed)</t>
  </si>
  <si>
    <t>Xiaomi Bluetooth remote control car (original licensed)</t>
  </si>
  <si>
    <t>Xiaomi wireless vacuum cleaner mini (original licensed)</t>
  </si>
  <si>
    <t>EVA Version mainland version (not Google)</t>
  </si>
  <si>
    <t>5G dual card A32</t>
  </si>
  <si>
    <t>A725F</t>
  </si>
  <si>
    <t>LTE dual card A72</t>
  </si>
  <si>
    <t>ROG3 865cpu mainland version</t>
  </si>
  <si>
    <t>T500</t>
  </si>
  <si>
    <t>Tab A7 2020(10.4') Wifi</t>
  </si>
  <si>
    <t>Ash</t>
  </si>
  <si>
    <t>T970</t>
  </si>
  <si>
    <t>Tab S7 + (12.4 ') Wifi</t>
  </si>
  <si>
    <t>P40 Lite Dual Card (not Google) 5G</t>
  </si>
  <si>
    <t>P40 Pro Dual Card (not Google) 5G</t>
  </si>
  <si>
    <t>Pink Gold</t>
  </si>
  <si>
    <t>SMG-T970-8-256GB-BLK</t>
  </si>
  <si>
    <t>SMG-T970-8-256GB-BRN</t>
  </si>
  <si>
    <t>SMG-T970-8-256GB-SLV</t>
  </si>
  <si>
    <t>SMG-T870-6GB-128GB-SLV</t>
  </si>
  <si>
    <t>SMG-A525F-DS-8-128GB-BLU</t>
  </si>
  <si>
    <t>SMG-A525F-DS-8-256GB-WHT</t>
  </si>
  <si>
    <t>SMG-A525F-DS-8-128GB-BLK</t>
  </si>
  <si>
    <t>A115</t>
  </si>
  <si>
    <t>A11 dual card</t>
  </si>
  <si>
    <t>Note 10 Lite Dual Card</t>
  </si>
  <si>
    <t>Xiaomi MI Watch (original licensed)</t>
  </si>
  <si>
    <t>Xiaomi MI Watch Lite (original licensed)</t>
  </si>
  <si>
    <t>XQ-BT52</t>
  </si>
  <si>
    <t>Xperia 10 III</t>
  </si>
  <si>
    <t>F3</t>
  </si>
  <si>
    <t>SNE-XQ-BT52-6-128GB-5G-BLK</t>
  </si>
  <si>
    <t>SNE-XQ-BT52-6-128GB-5G-BLU</t>
  </si>
  <si>
    <t>SNE-XQ-BT52-6-128GB-5G-WHT</t>
  </si>
  <si>
    <t>SNE-XQ-BT52-6-128GB-5G-PNK</t>
  </si>
  <si>
    <t>SMG-A725F-DS-8-256GB-PRP</t>
  </si>
  <si>
    <t>F700</t>
  </si>
  <si>
    <t>Galaxy Z Flip</t>
  </si>
  <si>
    <t>256GB</t>
  </si>
  <si>
    <t>G780</t>
  </si>
  <si>
    <t>S20 FE 4G</t>
  </si>
  <si>
    <t>N770</t>
  </si>
  <si>
    <t>Alcatel</t>
  </si>
  <si>
    <t>2038N</t>
  </si>
  <si>
    <t>One Touch 3G dual-card version</t>
  </si>
  <si>
    <t>HTC-DESIRE-21-PRO-8GB-128GB-5G-BLU</t>
  </si>
  <si>
    <t>HTC-DESIRE-21-PRO-8GB-128GB-5G-PRP</t>
  </si>
  <si>
    <t>G9910</t>
  </si>
  <si>
    <t>S21 5G</t>
  </si>
  <si>
    <t>Galaxy Buds+</t>
  </si>
  <si>
    <t>11 Lite</t>
  </si>
  <si>
    <t>11i</t>
  </si>
  <si>
    <t>Note10S</t>
  </si>
  <si>
    <t>samsung-a605gds-a6-+-2018-dual-card-4+32gb-blue</t>
  </si>
  <si>
    <t>samsung-a605gds-a6-+-2018-dual-card-4+32gb-gold</t>
  </si>
  <si>
    <t>samsung-a605gds-a6-+-2018-dual-card-4+32gb-black</t>
  </si>
  <si>
    <t>samsung-a750-a7-2018-dual-card-4+128gb-black</t>
  </si>
  <si>
    <t>samsung-a750-a7-2018-dual-card-4+128gb-blue</t>
  </si>
  <si>
    <t>samsung-a750-a7-2018-dual-card-4+128gb-pink</t>
  </si>
  <si>
    <t>samsung-a920-a9-2018-dual-card-6+128gb-black</t>
  </si>
  <si>
    <t>samsung-a920-a9-2018-dual-card-6+128gb-blue</t>
  </si>
  <si>
    <t>samsung-a920-a9-2018-dual-card-6+128gb-pink</t>
  </si>
  <si>
    <t>samsung-c5000-c5-lte-mainland-version-32gb-gold</t>
  </si>
  <si>
    <t>samsung-c5000-c5-lte-mainland-version-32gb-pink</t>
  </si>
  <si>
    <t>samsung-c7000-c7-lte-mainland-version-32gb-gold</t>
  </si>
  <si>
    <t>samsung-c7000-c7-lte-mainland-version-32gb-pink</t>
  </si>
  <si>
    <t>samsung-c7100-c8-lte-mainland-version-32gb-black</t>
  </si>
  <si>
    <t>samsung-c7100-c8-lte-mainland-version-32gb-gold</t>
  </si>
  <si>
    <t>samsung-c9000-c9-pro-mainland-version-64gb-black</t>
  </si>
  <si>
    <t>samsung-c9000-c9-pro-mainland-version-64gb-gold</t>
  </si>
  <si>
    <t>samsung-c9000-c9-pro-mainland-version-64gb-pink</t>
  </si>
  <si>
    <t>samsung-g532g-grandj2-prime-dual-card-8gb-black</t>
  </si>
  <si>
    <t>samsung-g532g-grandj2-prime-dual-card-8gb-gold</t>
  </si>
  <si>
    <t>samsung-g532fd-grand-prime-+-dual-card-8gb-black</t>
  </si>
  <si>
    <t>samsung-g532fd-grand-prime-+-dual-card-8gb-gold</t>
  </si>
  <si>
    <t>samsung-g532fd-grand-prime-+-dual-card-8gb-silver</t>
  </si>
  <si>
    <t>samsung-g532fd-grand-prime-+-dual-card-8gb-pink</t>
  </si>
  <si>
    <t>samsung-g9350-s7-edge-lte-mainland-version-32gb-black</t>
  </si>
  <si>
    <t>samsung-g9350-s7-edge-lte-mainland-version-32gb-gold</t>
  </si>
  <si>
    <t>samsung-g955fd-s8-plus-6.2-"lte-64gb-black</t>
  </si>
  <si>
    <t>samsung-g955fd-s8-plus-6.2-"lte-64gb-gray</t>
  </si>
  <si>
    <t>samsung-g955fd-s8-plus-6.2-"lte-64gb-blue</t>
  </si>
  <si>
    <t>samsung-g955fd-s8-plus-6.2-"lte-64gb-gold</t>
  </si>
  <si>
    <t>samsung-g960fd-s9-5.8-"lte-4+64gb-black</t>
  </si>
  <si>
    <t>samsung-g960fd-s9-5.8-"lte-4+64gb-purple</t>
  </si>
  <si>
    <t>samsung-g960fd-s9-5.8-"lte-4+64gb-blue</t>
  </si>
  <si>
    <t>samsung-g960fd-s9-5.8-"lte-4+128gb-black</t>
  </si>
  <si>
    <t>samsung-g960fd-s9-5.8-"lte-4+128gb-blue</t>
  </si>
  <si>
    <t>samsung-g960fd-s9-5.8-"lte-4+128gb-purple</t>
  </si>
  <si>
    <t>samsung-g960fd-s9-5.8-"lte-4+128gb-gray</t>
  </si>
  <si>
    <t>samsung-g9600-s9-5.8-"lte-4+64gb-black</t>
  </si>
  <si>
    <t>samsung-g9600-s9-5.8-"lte-4+64gb-purple</t>
  </si>
  <si>
    <t>samsung-g965fd-s9-plus-6.2-"lte-6+64gb-black</t>
  </si>
  <si>
    <t>samsung-g965fd-s9-plus-6.2-"lte-6+64gb-blue</t>
  </si>
  <si>
    <t>samsung-g965fd-s9-plus-6.2-"lte-6+64gb-gray</t>
  </si>
  <si>
    <t>samsung-g965fd-s9-plus-6.2-"lte-6+64gb-gold</t>
  </si>
  <si>
    <t>samsung-g965fd-s9-plus-6.2-"lte-6+64gb-purple</t>
  </si>
  <si>
    <t>samsung-g965fd-s9-plus-6.2-"lte-6+128gb-black</t>
  </si>
  <si>
    <t>samsung-g965fd-s9-plus-6.2-"lte-6+128gb-blue</t>
  </si>
  <si>
    <t>samsung-g965fd-s9-plus-6.2-"lte-6+128gb-gray</t>
  </si>
  <si>
    <t>samsung-g965fd-s9-plus-6.2-"lte-6+128gb-gold</t>
  </si>
  <si>
    <t>samsung-g965fd-s9-plus-6.2-"lte-6+128gb-purple</t>
  </si>
  <si>
    <t>samsung-g965fd-s9-plus-6.2-"lte-6+128gb-red</t>
  </si>
  <si>
    <t>samsung-j250f-j2-pro-16gb-black</t>
  </si>
  <si>
    <t>samsung-j250f-j2-pro-16gb-gold</t>
  </si>
  <si>
    <t>samsung-j250f-j2-pro-16gb-pink</t>
  </si>
  <si>
    <t>samsung-j400-j4-dual-card-2+16gb-purple</t>
  </si>
  <si>
    <t>samsung-j400-j4-dual-card-2+16gb-black</t>
  </si>
  <si>
    <t>samsung-j400-j4-dual-card-2+32gb-gold</t>
  </si>
  <si>
    <t>samsung-j400-j4-dual-card-2+32gb-purple</t>
  </si>
  <si>
    <t>samsung-j410-j4-core-dual-card-4+16gb-black</t>
  </si>
  <si>
    <t>samsung-j410-j4-core-dual-card-4+16gb-gold</t>
  </si>
  <si>
    <t>samsung-j410-j4-core-dual-card-4+16gb-blue</t>
  </si>
  <si>
    <t>samsung-j415-j4-+-dual-card-2+32gb-black</t>
  </si>
  <si>
    <t>samsung-j415-j4-+-dual-card-2+32gb-gold</t>
  </si>
  <si>
    <t>samsung-j415-j4-+-dual-card-2+32gb-pink</t>
  </si>
  <si>
    <t>samsung-j600f-j6-dual-sim-lte-32gb-black</t>
  </si>
  <si>
    <t>samsung-j600f-j6-dual-sim-lte-32gb-purple</t>
  </si>
  <si>
    <t>samsung-j600f-j6-dual-sim-lte-32gb-blue</t>
  </si>
  <si>
    <t>samsung-j610-j6-+-dual-card-3+32gb-black</t>
  </si>
  <si>
    <t>samsung-j610-j6-+-dual-card-3+32gb-gray</t>
  </si>
  <si>
    <t>samsung-j610-j6-+-dual-card-3+32gb-red</t>
  </si>
  <si>
    <t>samsung-j610-j6-+-dual-card-4+64gb-black</t>
  </si>
  <si>
    <t>samsung-j610-j6-+-dual-card-4+64gb-gray</t>
  </si>
  <si>
    <t>samsung-j610-j6-+-dual-card-4+64gb-red</t>
  </si>
  <si>
    <t>samsung-j611-j7-prime-2-dual-card-32gb-black</t>
  </si>
  <si>
    <t>samsung-j611-j7-prime-2-dual-card-32gb-gold</t>
  </si>
  <si>
    <t>samsung-j730fd-j7-pro-2017-dual-card-16gb-black</t>
  </si>
  <si>
    <t>samsung-j730fd-j7-pro-2017-dual-card-16gb-gold</t>
  </si>
  <si>
    <t>samsung-j730fd-j7-pro-2017-dual-card-16gb-blue</t>
  </si>
  <si>
    <t>samsung-j730fd-j7-pro-2017-dual-card-32gb-gold</t>
  </si>
  <si>
    <t>samsung-j730fd-j7-pro-2017-dual-card-32gb-blue</t>
  </si>
  <si>
    <t>samsung-j730g-j7-pro-2017-dual-card-32gb-blue</t>
  </si>
  <si>
    <t>samsung-j810-j8-2018-dual-card-32gb-black</t>
  </si>
  <si>
    <t>samsung-j810-j8-2018-dual-card-32gb-gold</t>
  </si>
  <si>
    <t>samsung-j810-j8-2018-dual-card-32gb-purple</t>
  </si>
  <si>
    <t>samsung-j810-j8-2018-dual-card-32gb-blue</t>
  </si>
  <si>
    <t>samsung-j810-j8-2018-dual-card-64gb-black</t>
  </si>
  <si>
    <t>samsung-j810-j8-2018-dual-card-64gb-gold</t>
  </si>
  <si>
    <t>samsung-j810-j8-2018-dual-card-64gb-blue</t>
  </si>
  <si>
    <t>samsung-j810-j8-2018-dual-card-64gb-purple-blue</t>
  </si>
  <si>
    <t>samsung-n920-note-5-32gb-powder</t>
  </si>
  <si>
    <t>samsung-n950fd-note-8-lte-dual-card-64gb-black</t>
  </si>
  <si>
    <t>samsung-n950fd-note-8-lte-dual-card-64gb-gray</t>
  </si>
  <si>
    <t>samsung-n950fd-note-8-lte-dual-card-64gb-gold</t>
  </si>
  <si>
    <t>samsung-n960fd-note-9-lte-dual-card-128gb-purple</t>
  </si>
  <si>
    <t>samsung-n960fd-note-9-lte-dual-card-128gb-black</t>
  </si>
  <si>
    <t>samsung-n960fd-note-9-lte-dual-card-128gb-copper</t>
  </si>
  <si>
    <t>samsung-n960fd-note-9-lte-dual-card-128gb-blue</t>
  </si>
  <si>
    <t>samsung-n960fd-note-9-lte-dual-card-512gb-black</t>
  </si>
  <si>
    <t>samsung-n960fd-note-9-lte-dual-card-512gb-blue</t>
  </si>
  <si>
    <t>samsung-n960fd-note-9-lte-dual-card-512gb-purple</t>
  </si>
  <si>
    <t>samsung-n9600-note-9-lte-dual-card-128gb-blue</t>
  </si>
  <si>
    <t>samsung-n9600-note-9-lte-dual-card-128gb-purple</t>
  </si>
  <si>
    <t>samsung-n9600-note-9-lte-dual-card-128gb-black</t>
  </si>
  <si>
    <t>samsung-n9600-note-9-lte-dual-card-128gb-white</t>
  </si>
  <si>
    <t>samsung-n9600-note-9-lte-dual-card-512gb-purple</t>
  </si>
  <si>
    <t>samsung-n9600-note-9-lte-dual-card-512gb-blue</t>
  </si>
  <si>
    <t>samsung-r760-gear-s3-frontier-black</t>
  </si>
  <si>
    <t>samsung-r800-gear-watch(46mm)-silver</t>
  </si>
  <si>
    <t>samsung-r810-gear-watch-(42mm)-black</t>
  </si>
  <si>
    <t>asus-zb570tl-zenfone-max-plus-3+32gb-gold</t>
  </si>
  <si>
    <t>asus-zb570tl-zenfone-max-plus-3+32gb-silver</t>
  </si>
  <si>
    <t>asus-zb570tl-zenfone-max-plus-3+32gb-black</t>
  </si>
  <si>
    <t>asus-zc600kl-zenfone-5q-4+64gb-black</t>
  </si>
  <si>
    <t>asus-zc600kl-zenfone-5q-4+64gb-white</t>
  </si>
  <si>
    <t>asus-zd553kl-zenfone-4-selfie-4+64gb-black</t>
  </si>
  <si>
    <t>asus-zd553kl-zenfone-4-selfie-4+64gb-gold</t>
  </si>
  <si>
    <t>asus-ze552kl-zenfone-3-4+64gb-powder</t>
  </si>
  <si>
    <t>asus-ze554kl-zenfone-4-4+64gb-black</t>
  </si>
  <si>
    <t>asus-ze620kl-zenfone-5-4+64gb-black</t>
  </si>
  <si>
    <t>asus-ze620kl-zenfone-5-4+64gb-blue</t>
  </si>
  <si>
    <t>asus-ze620kl-zenfone-5-4+64gb-gray</t>
  </si>
  <si>
    <t>asus-ze620kl-zenfone-5-4+64gb-silver</t>
  </si>
  <si>
    <t>asus-zs550kl-zenfone-3-deluxe-4+64gb-silver</t>
  </si>
  <si>
    <t>asus-zs600kl-please-8+128gb-black</t>
  </si>
  <si>
    <t>asus-zs600kl-please-8+512gb-black</t>
  </si>
  <si>
    <t>huawei-bla-l29-mate-10-pro-dual-card-128gb-blue</t>
  </si>
  <si>
    <t>huawei-bla-l29-mate-10-pro-dual-card-128gb-brown</t>
  </si>
  <si>
    <t>huawei-bla-l29-mate-10-pro-dual-card-128gb-pink</t>
  </si>
  <si>
    <t>huawei-hma-l29-mate-20-shuang-card-6+128gb-black</t>
  </si>
  <si>
    <t>huawei-hma-l29-mate-20-shuang-card-6+128gb-blue</t>
  </si>
  <si>
    <t>huawei-hma-l29-mate-20-shuang-card-6+128gb-aurora</t>
  </si>
  <si>
    <t>huawei-lya-l29-mate-20-pro-dual-card-6+128gb-green</t>
  </si>
  <si>
    <t>huawei-lya-l29-mate-20-pro-dual-card-6+128gb-black</t>
  </si>
  <si>
    <t>huawei-lya-l29-mate-20-pro-dual-card-6+128gb-aurora</t>
  </si>
  <si>
    <t>huawei-lya-l29-mate-20-pro-dual-card-8+256gb-aurora</t>
  </si>
  <si>
    <t>huawei-evr-l29-mate-20-x-bis-card-6+128gb-blue</t>
  </si>
  <si>
    <t>huawei-eml-l29-p20-dual-card-128gb-black</t>
  </si>
  <si>
    <t>huawei-eml-l29-p20-dual-card-128gb-blue</t>
  </si>
  <si>
    <t>huawei-ane-lx2-p20-lite-dual-card-4+64gb-black</t>
  </si>
  <si>
    <t>huawei-ane-lx2-p20-lite-dual-card-4+64gb-blue</t>
  </si>
  <si>
    <t>huawei-clt-l29-p20-pro-dual-card-6+128gb-aurora</t>
  </si>
  <si>
    <t>huawei-cot-l29-honor-10-shuang-card-4+128gb-black</t>
  </si>
  <si>
    <t>huawei-cot-l29-honor-10-shuang-card-4+128gb-blue</t>
  </si>
  <si>
    <t>huawei-cot-l29-honor-10-shuang-card-4+128gb-green</t>
  </si>
  <si>
    <t>huawei-bah-w19-m5-mediapad-lite-64gb-gray</t>
  </si>
  <si>
    <t>huawei-cmr-w19-mediapad-m5-pro-10.8-"-64gb-gold</t>
  </si>
  <si>
    <t>huawei-sht-al09-mediapad-m5-8.4-"-64gb-gold</t>
  </si>
  <si>
    <t>htc-desire-12+-3+32gb-gold</t>
  </si>
  <si>
    <t>htc-u-ultra-4+64gb-white</t>
  </si>
  <si>
    <t>htc-u11-4+64gb-black</t>
  </si>
  <si>
    <t>htc-u11-4+64gb-silver</t>
  </si>
  <si>
    <t>htc-u11-eyes-4+64gb-silver</t>
  </si>
  <si>
    <t>htc-u11-eyes-4+64gb-red</t>
  </si>
  <si>
    <t>htc-u11-plus-6+128gb-black</t>
  </si>
  <si>
    <t>htc-u11-plus-6+128gb-silver</t>
  </si>
  <si>
    <t>htc-u11-plus-6+128gb-transparent-black</t>
  </si>
  <si>
    <t>htc-u11-plus-6+128gb-red</t>
  </si>
  <si>
    <t>htc-u12-life-4+64gb-purple</t>
  </si>
  <si>
    <t>htc-u12-life-4+64gb-blue</t>
  </si>
  <si>
    <t>htc-u12-plus-128gb-black</t>
  </si>
  <si>
    <t>htc-u12-plus-128gb-blue</t>
  </si>
  <si>
    <t>htc-u12-plus-128gb-red</t>
  </si>
  <si>
    <t>motorola-xt1710-moto-z2-play-64gb-gray</t>
  </si>
  <si>
    <t>motorola-xt1770-moto-e4-plus-32gb-gold</t>
  </si>
  <si>
    <t>motorola-xt1805-moto-g5s-more-32gb-gray</t>
  </si>
  <si>
    <t>motorola-xt1805-moto-g5s-more-32gb-gold</t>
  </si>
  <si>
    <t>vivo-x21-srp-$4198-black</t>
  </si>
  <si>
    <t>vivo-v9-srp-$2098-black</t>
  </si>
  <si>
    <t>vivo-v9-srp-$2098-gold</t>
  </si>
  <si>
    <t>vivo-v11-srp-$3198-black</t>
  </si>
  <si>
    <t>vivo-v11-srp-$3198-blue</t>
  </si>
  <si>
    <t>vivo-y81-srp-$1498-black</t>
  </si>
  <si>
    <t>vivo-y81-srp-$1498-gold</t>
  </si>
  <si>
    <t>vivo-y95-srp-$1998-black</t>
  </si>
  <si>
    <t>vivo-y95-srp-$1998-gold</t>
  </si>
  <si>
    <t>vivo-nex-dual-srp-$5998-blue</t>
  </si>
  <si>
    <t>lamborghini-tl99g-alpha-one-black</t>
  </si>
  <si>
    <t>xero-3g-xm03-dual-sim-elderly-machine-loud-characters-(sos-button)-128mb-powder</t>
  </si>
  <si>
    <t>alcatel-5085i-a5-led-dual-card-lte-5.2-"-3+16gb-silver</t>
  </si>
  <si>
    <t>alcatel-7071d-a7-xl-dual-sim-lte-6-"-3+32gb-black</t>
  </si>
  <si>
    <t>alcatel-2038n-xl3-3g-dual-card-version-64mb-gray</t>
  </si>
  <si>
    <t>alcatel-2045x-one-touch-black</t>
  </si>
  <si>
    <t>alcatel-5060d-5v-black</t>
  </si>
  <si>
    <t>alcatel-5060d-5v-blue</t>
  </si>
  <si>
    <t>alcatel-5099i-3v-black</t>
  </si>
  <si>
    <t>alcatel-5099i-3v-blue</t>
  </si>
  <si>
    <t>blackberry-bba100-dtek-60-black</t>
  </si>
  <si>
    <t>blackberry-bbb100-1-keyone-black-silver-32gb</t>
  </si>
  <si>
    <t>blackberry-bbb100-2-keyone-black-silver-32gb</t>
  </si>
  <si>
    <t>blackberry-bbb100-1-keyone-black-64gb</t>
  </si>
  <si>
    <t>blackberry-bbb100-5-keyone-64gb-brown</t>
  </si>
  <si>
    <t>blackberry-bbe100-4-2-the-key-black-64gb</t>
  </si>
  <si>
    <t>blackberry-bbe100-4-2-the-key-gold-64gb</t>
  </si>
  <si>
    <t>blackberry-bbe100-4-2-the-key-red-64gb</t>
  </si>
  <si>
    <t>blackberry-bbf100-6-key-2-silver-64gb</t>
  </si>
  <si>
    <t>blackberry-bbf100-6-key-2-black-64gb</t>
  </si>
  <si>
    <t>cat-cat-s31-dual-card-16gb</t>
  </si>
  <si>
    <t>cat-cat-s41-dual-card-32gb</t>
  </si>
  <si>
    <t>cat-cat-s60-dual-card-32gb</t>
  </si>
  <si>
    <t>cat-cat-s61-dual-card-64gb</t>
  </si>
  <si>
    <t>sony-xperia-e6633-z5-dual-sim-32gb-black</t>
  </si>
  <si>
    <t>sony-xperia-e6633-z5-dual-sim-32gb-white</t>
  </si>
  <si>
    <t>sony-xperia-e6633-z5-dual-sim-32gb-gold</t>
  </si>
  <si>
    <t>sony-xperia-f5122-x-dual-card-64gb-black</t>
  </si>
  <si>
    <t>sony-xperia-f8332-xz-dual-card-64gb-black</t>
  </si>
  <si>
    <t>sony-xperia-f8332-xz-dual-card-64gb-silver</t>
  </si>
  <si>
    <t>sony-xperia-f8332-xz-dual-card-64gb-blue</t>
  </si>
  <si>
    <t>sony-xperia-g3112-xa1-dual-card-32gb-platinum</t>
  </si>
  <si>
    <t>sony-xperia-g3226-xa1-ultra-dual-card-64gb-black</t>
  </si>
  <si>
    <t>sony-xperia-g3226-xa1-ultra-dual-card-64gb-white</t>
  </si>
  <si>
    <t>sony-xperia-g3226-xa1-ultra-dual-card-64gb-gold</t>
  </si>
  <si>
    <t>sony-xperia-g3312-l1-bis-card-16gb-black</t>
  </si>
  <si>
    <t>sony-xperia-g8142-xz-premium-64gb-powder</t>
  </si>
  <si>
    <t>sony-xperia-g8142-xz-premium-64gb-silver</t>
  </si>
  <si>
    <t>sony-xperia-g8342-xz1-64gb-black</t>
  </si>
  <si>
    <t>sony-xperia-g8342-xz1-64gb-blue</t>
  </si>
  <si>
    <t>sony-xperia-g8342-xz1-64gb-silver</t>
  </si>
  <si>
    <t>sony-xperia-h4133-xa2-dual-card-32gb-black</t>
  </si>
  <si>
    <t>sony-xperia-h4133-xa2-dual-card-32gb-blue</t>
  </si>
  <si>
    <t>sony-xperia-h4233-xa2-ultra-dual-card-64gb-black</t>
  </si>
  <si>
    <t>sony-xperia-h4233-xa2-ultra-dual-card-64gb-gold</t>
  </si>
  <si>
    <t>sony-xperia-h4233-xa2-ultra-dual-card-64gb-blue</t>
  </si>
  <si>
    <t>sony-xperia-h4233-xa2-ultra-dual-card-64gb-silver</t>
  </si>
  <si>
    <t>sony-xperia-h4493-xa2-plus-dual-card-64gb-black</t>
  </si>
  <si>
    <t>sony-xperia-h4493-xa2-plus-dual-card-64gb-green</t>
  </si>
  <si>
    <t>sony-xperia-h4493-xa2-plus-dual-card-64gb-gold</t>
  </si>
  <si>
    <t>sony-xperia-h4493-xa2-plus-dual-card-64gb-silver</t>
  </si>
  <si>
    <t>sony-xperia-h8166-xz2-premium-64gb-black</t>
  </si>
  <si>
    <t>sony-xperia-h8166-xz2-premium-64gb-silver</t>
  </si>
  <si>
    <t>sony-xperia-h8296-xz2-64gb-black</t>
  </si>
  <si>
    <t>sony-xperia-h8296-xz2-64gb-silver</t>
  </si>
  <si>
    <t>sony-xperia-h8296-xz2-64gb-green</t>
  </si>
  <si>
    <t>sony-xperia-h8296-xz2-64gb-red</t>
  </si>
  <si>
    <t>sony-xperia-h8324-xz2-compact-64gb-black</t>
  </si>
  <si>
    <t>sony-xperia-h8324-xz2-compact-64gb-green</t>
  </si>
  <si>
    <t>sony-xperia-h8324-xz2-compact-64gb-pink</t>
  </si>
  <si>
    <t>sony-xperia-h9493-xz3-64gb-green</t>
  </si>
  <si>
    <t>sony-xperia-h9493-xz3-64gb-red</t>
  </si>
  <si>
    <t>sony-xperia-h9493-xz3-64gb-black</t>
  </si>
  <si>
    <t>sony-xperia-h9493-xz3-64gb-silver</t>
  </si>
  <si>
    <t>saumsung-t280-tab-a-2016-(7.0')-wifi-8gb-black</t>
  </si>
  <si>
    <t>saumsung-t280-tab-a-2016-(7.0')-wifi-8gb-white</t>
  </si>
  <si>
    <t>saumsung-t285-tab-a-2016-(7.0-')-lte-simple-input-8gb-black</t>
  </si>
  <si>
    <t>saumsung-t285-tab-a-2016-(7.0-')-lte-simple-input-8gb-silver</t>
  </si>
  <si>
    <t>saumsung-t285-tab-a-2016-(7.0-')-lte-simple-input-8gb-white</t>
  </si>
  <si>
    <t>saumsung-t380-tab-a2-(8.0')-wifi-gold</t>
  </si>
  <si>
    <t>saumsung-t561-but-e-(9.6)-3g-8gb-black</t>
  </si>
  <si>
    <t>saumsung-t561-but-e-(9.6)-3g-8gb-white</t>
  </si>
  <si>
    <t>saumsung-t561-but-e-(9.6)-3g-8gb-gold</t>
  </si>
  <si>
    <t>saumsung-t813-tab-s2-2016-(9.7")-wifi-32gb-black</t>
  </si>
  <si>
    <t>saumsung-t813-tab-s2-2016-(9.7")-wifi-32gb-white</t>
  </si>
  <si>
    <t>saumsung-t813-tab-s2-2016-(9.7")-wifi-32gb-gold</t>
  </si>
  <si>
    <t>saumsung-t825-loss-s3-9.7-lte-32gb-black</t>
  </si>
  <si>
    <t>saumsung-t825-loss-s3-9.7-lte-32gb-silver</t>
  </si>
  <si>
    <t>google-pixel-5"-32gb-black</t>
  </si>
  <si>
    <t>google-pixel-5"-32gb-silver</t>
  </si>
  <si>
    <t>google-pixel-5"-128gb-black</t>
  </si>
  <si>
    <t>google-pixel-5"-128gb-silver</t>
  </si>
  <si>
    <t>google-pixelxl-5.5"-32gb-black</t>
  </si>
  <si>
    <t>google-pixelxl-5.5"-32gb-silver</t>
  </si>
  <si>
    <t>google-pixelxl-5.5"-128gb-black</t>
  </si>
  <si>
    <t>google-pixelxl-5.5"-128gb-silver</t>
  </si>
  <si>
    <t>google-pixel-2-5"-64gb-black</t>
  </si>
  <si>
    <t>google-pixel-2-5"-64gb-blue</t>
  </si>
  <si>
    <t>google-pixel-2-5-"64gb-white</t>
  </si>
  <si>
    <t>google-pixel-2-5"-128gb-black</t>
  </si>
  <si>
    <t>google-pixel-2-xl-6"-64gb-black</t>
  </si>
  <si>
    <t>google-pixel-3-64gb-black</t>
  </si>
  <si>
    <t>google-pixel-3-64gb-white</t>
  </si>
  <si>
    <t>google-pixel-3-64gb-pink</t>
  </si>
  <si>
    <t>google-pixel-3-128gb-black</t>
  </si>
  <si>
    <t>google-pixel-3-128gb-white</t>
  </si>
  <si>
    <t>google-pixel-3-xl-64gb-black</t>
  </si>
  <si>
    <t>google-pixel-3-xl-64gb-white</t>
  </si>
  <si>
    <t>google-pixel-3-xl-128gb-black</t>
  </si>
  <si>
    <t>google-pixel-3-xl-128gb-white</t>
  </si>
  <si>
    <t>google-pixel-3-xl-128gb-pink</t>
  </si>
  <si>
    <t>lg-h860-g5-dual-card-4+32gb-powder</t>
  </si>
  <si>
    <t>lg-h870-g6-dual-card-64gb-white</t>
  </si>
  <si>
    <t>lg-h870-g6-dual-card-64gb-blue</t>
  </si>
  <si>
    <t>lg-h870-g6-dual-card-64gb-pink</t>
  </si>
  <si>
    <t>lg-h870-g6-dual-card-64gb-silver</t>
  </si>
  <si>
    <t>lg-h870dsu-g6-+-dual-card-4+128gb-gold</t>
  </si>
  <si>
    <t>lg-h930-v30+-4+128gb-black</t>
  </si>
  <si>
    <t>lg-k535-stylus-2-more-3+16gb-black</t>
  </si>
  <si>
    <t>lg-k535-stylus-2-more-3+16gb-gold</t>
  </si>
  <si>
    <t>lg-m250k-k10-2017-2+16gb-black</t>
  </si>
  <si>
    <t>lg-m320k-k10-power-2+16gb-black</t>
  </si>
  <si>
    <t>lg-m320k-k10-power-2+16gb-gold</t>
  </si>
  <si>
    <t>lg-m400dk-stylus-3-3+16gb-gold</t>
  </si>
  <si>
    <t>lg-m700-q6-more-64gb-gold</t>
  </si>
  <si>
    <t>lg-m700-q6-more-64gb-blue</t>
  </si>
  <si>
    <t>lg-m700-q6-more-64gb-silver</t>
  </si>
  <si>
    <t>lg-q710-q-stylus-plus-64gb-black</t>
  </si>
  <si>
    <t>lg-q850eaw-g7-fit-4+64-black</t>
  </si>
  <si>
    <t>lg-q850eaw-g7-fit-4+64-blue</t>
  </si>
  <si>
    <t>lg-q850eaw-g7-fit-4+64-red</t>
  </si>
  <si>
    <t>lg-g710eaw-g7-+-thinq-6+128gb-blue</t>
  </si>
  <si>
    <t>lg-g710eaw-g7-+-thinq-6+128gb-black</t>
  </si>
  <si>
    <t>lg-g710eaw-g7-+-thinq-6+128gb-red</t>
  </si>
  <si>
    <t>lg-g710emw-g7-thinq-64gb-blue</t>
  </si>
  <si>
    <t>lg-g710emw-g7-thinq-64gb-black</t>
  </si>
  <si>
    <t>lg-v405eaw-v40-6+128gb-silver</t>
  </si>
  <si>
    <t>lg-v405eaw-v40-6+128gb-blue</t>
  </si>
  <si>
    <t>lg-v405eaw-v40-6+128gb-red</t>
  </si>
  <si>
    <t>lg-x230-k4-2017-dual-card-1+8gb-brown</t>
  </si>
  <si>
    <t>lg-x230-k4-2017-dual-card-1+8gb-gray</t>
  </si>
  <si>
    <t>lg-x240k-k8-2017-dual-card-16gb-black</t>
  </si>
  <si>
    <t>lg-x240k-k8-2017-dual-card-16gb-gold</t>
  </si>
  <si>
    <t>nokia-nokia-1-red</t>
  </si>
  <si>
    <t>nokia-nokia-1-blue</t>
  </si>
  <si>
    <t>nokia-105-version-2017-pairs-of-cards-black</t>
  </si>
  <si>
    <t>nokia-nokia-3.1-plus-ta-1104-3+32gb-blue</t>
  </si>
  <si>
    <t>nokia-nokia-3.1-plus-ta-1104-3+32gb-white</t>
  </si>
  <si>
    <t>nokia-nokia-5.1-plus-ta-1105-white</t>
  </si>
  <si>
    <t>nokia-nokia-6.1-ta-1043-3+32gb-black</t>
  </si>
  <si>
    <t>nokia-nokia-6.1plus-ta-1103-4+64gb-blue</t>
  </si>
  <si>
    <t>nokia-nokia-6.1plus-ta-1103-4+64gb-white</t>
  </si>
  <si>
    <t>nokia-nokia-7-plus-ta-1062-4g-64gb-black</t>
  </si>
  <si>
    <t>nokia-nokia-7.1-ta-1085-4+64gb-silver</t>
  </si>
  <si>
    <t>nokia-nokia-8-ta-1004-4+64gb-blue</t>
  </si>
  <si>
    <t>nokia-nokia-8-ta-1004-4+64gb-silver</t>
  </si>
  <si>
    <t>nokia-nokia-8.1-ta-1119-4+64gb-black</t>
  </si>
  <si>
    <t>nokia-nokia-8.1-ta-1119-4+64gb-red</t>
  </si>
  <si>
    <t>nokia-nokia-8.1-ta-1119-4+64gb-silver</t>
  </si>
  <si>
    <t>nokia-nokia-8110-ta-1059-dual-card-4g-black</t>
  </si>
  <si>
    <t>nokia-nokia-8110-ta-1059-dual-card-4g-yellow</t>
  </si>
  <si>
    <t>one-plus-a5010-one-plus-5t-6+64gb-black</t>
  </si>
  <si>
    <t>one-plus-a5010-one-plus-5t-8+128gb-black</t>
  </si>
  <si>
    <t>one-plus-a5010-one-plus-5t-8+128gb-white</t>
  </si>
  <si>
    <t>one-plus-a6000-one-plus-6-8+128gb-bright-black</t>
  </si>
  <si>
    <t>one-plus-a6000-one-plus-6-8+128gb-red</t>
  </si>
  <si>
    <t>one-plus-a6000-one-plus-6-8+128gb-jet-black</t>
  </si>
  <si>
    <t>one-plus-a6000-one-plus-6-8+128gb-white</t>
  </si>
  <si>
    <t>one-plus-a6000-one-plus-6-8+256gb-jet-black</t>
  </si>
  <si>
    <t>one-plus-a6013-one-plus-6t-6+128gb-bright-black</t>
  </si>
  <si>
    <t>one-plus-a6010-one-plus-6t-8+128gb-bright-black</t>
  </si>
  <si>
    <t>one-plus-a6010-one-plus-6t-8+128gb-jet-black</t>
  </si>
  <si>
    <t>one-plus-a6010-one-plus-6t-8+256gb-jet-black</t>
  </si>
  <si>
    <t>xiaomi-mi-8-lite-international-edition-6+128gb-black</t>
  </si>
  <si>
    <t>xiaomi-mi-8-the-mainland-version-has-playstore-6+256gb-black</t>
  </si>
  <si>
    <t>xiaomi-mi-8-the-mainland-version-has-playstore-6+256gb-white</t>
  </si>
  <si>
    <t>xiaomi-mi-a1-international-edition-4+32gb-black</t>
  </si>
  <si>
    <t>xiaomi-mi-a1-international-edition-4+32gb-gold</t>
  </si>
  <si>
    <t>xiaomi-mi-a2-international-edition-4+32gb-black</t>
  </si>
  <si>
    <t>xiaomi-mi-a2-international-edition-4+32gb-blue</t>
  </si>
  <si>
    <t>xiaomi-mi-a2-international-edition-4+32gb-gold</t>
  </si>
  <si>
    <t>xiaomi-mi-a2-international-edition-4+64gb-black</t>
  </si>
  <si>
    <t>xiaomi-mi-a2-international-edition-4+64gb-blue</t>
  </si>
  <si>
    <t>xiaomi-mi-a2-international-edition-4+64gb-gold</t>
  </si>
  <si>
    <t>xiaomi-mi-a2-international-edition-4+64gb-red</t>
  </si>
  <si>
    <t>xiaomi-mi-a2-lite-international-edition-3+-32gb-black</t>
  </si>
  <si>
    <t>xiaomi-mi-a2-lite-international-edition-3+-32gb-blue</t>
  </si>
  <si>
    <t>xiaomi-mi-a2-lite-international-edition-3+-32gb-gold</t>
  </si>
  <si>
    <t>xiaomi-mi-a2-lite-international-edition-4+-64gb-black</t>
  </si>
  <si>
    <t>xiaomi-mi-a2-lite-international-edition-4+-64gb-blue</t>
  </si>
  <si>
    <t>xiaomi-mi-a2-lite-international-edition-4+-64gb-gold</t>
  </si>
  <si>
    <t>xiaomi-max-3-the-mainland-version-has-playstore-4+64gb-black</t>
  </si>
  <si>
    <t>xiaomi-hongmi-5plus-the-mainland-version-has-playstore-4+64gb-black</t>
  </si>
  <si>
    <t>xiaomi-hongmi-5plus-the-mainland-version-has-playstore-4+64gb-pink</t>
  </si>
  <si>
    <t>xiaomi-hongmi-5plus-the-mainland-version-has-playstore-4+64gb-blue</t>
  </si>
  <si>
    <t>xiaomi-hongmi-5plus-the-mainland-version-has-playstore-4+64gb-gold</t>
  </si>
  <si>
    <t>xiaomi-hongmi-6-3+32gb-black</t>
  </si>
  <si>
    <t>xiaomi-hongmi-6-3+32gb-gray</t>
  </si>
  <si>
    <t>xiaomi-hongmi-6-3+32gb-blue</t>
  </si>
  <si>
    <t>xiaomi-hongmi-6-3+32gb-gold</t>
  </si>
  <si>
    <t>xiaomi-hongmi-6-4+64gb-blue</t>
  </si>
  <si>
    <t>xiaomi-hongmi-6a-the-mainland-version-has-playstore-2+16gb-black</t>
  </si>
  <si>
    <t>xiaomi-hongmi-6a-the-mainland-version-has-playstore-2+16gb-pink</t>
  </si>
  <si>
    <t>xiaomi-hongmi-6a-the-mainland-version-has-playstore-2+16gb-blue</t>
  </si>
  <si>
    <t>xiaomi-hongmi-6a-the-mainland-version-has-playstore-2+16gb-gold</t>
  </si>
  <si>
    <t>xiaomi-hongmi-note-5-the-mainland-version-has-playstore-4+64gb-pink</t>
  </si>
  <si>
    <t>xiaomi-hongmi-note-5-the-mainland-version-has-playstore-4+64gb-blue</t>
  </si>
  <si>
    <t>xiaomi-hongmi-note-5-the-mainland-version-has-playstore-4+64gb-gold</t>
  </si>
  <si>
    <t>xiaomi-hongmi-note-6pro-international-edition-3+32gb-pink</t>
  </si>
  <si>
    <t>xiaomi-hongmi-note-6pro-international-edition-3+32gb-blue</t>
  </si>
  <si>
    <t>xiaomi-hongmi-note-6pro-international-edition-4+64gb-black</t>
  </si>
  <si>
    <t>xiaomi-hongmi-note-6pro-international-edition-4+64gb-red</t>
  </si>
  <si>
    <t>xiaomi-hongmi-note-6pro-international-edition-4+64gb-blue</t>
  </si>
  <si>
    <t>xiaomi-hongmi-5a-the-mainland-version-has-playstore-2+16gb-gray</t>
  </si>
  <si>
    <t>xiaomi-hongmi-5a-the-mainland-version-has-playstore-2+16gb-gold</t>
  </si>
  <si>
    <t>xiaomi-hongmi-5a-the-mainland-version-has-playstore-2+16gb-pink</t>
  </si>
  <si>
    <t>xiaomi-pocophone-f1-international-edition-6+64gb-black</t>
  </si>
  <si>
    <t>xiaomi-pocophone-f1-international-edition-6+64gb-blue</t>
  </si>
  <si>
    <t>xiaomi-pocophone-f1-international-edition-6+64gb-red</t>
  </si>
  <si>
    <t>xiaomi-pocophone-f1-international-edition-6+128gb-black</t>
  </si>
  <si>
    <t>xiaomi-pocophone-f1-international-edition-6+128gb-blue</t>
  </si>
  <si>
    <t>xiaomi-pocophone-f1-international-edition-6+128gb-red</t>
  </si>
  <si>
    <t>xiaomi-millet-4k-motion-camera-international-edition-white</t>
  </si>
  <si>
    <t>razer-razer-2-international-edition-8+64gb-black</t>
  </si>
  <si>
    <t>apple-xr-6.1"-64gb-black</t>
  </si>
  <si>
    <t>apple-xr-6.1"-64gb-white</t>
  </si>
  <si>
    <t>apple-xr-6.1"-64gb-red</t>
  </si>
  <si>
    <t>apple-xr-6.1"-64gb-yellow</t>
  </si>
  <si>
    <t>apple-xr-6.1"-64gb-orange</t>
  </si>
  <si>
    <t>apple-xr-6.1"-64gb-blue</t>
  </si>
  <si>
    <t>apple-xr-6.1"-128gb-black</t>
  </si>
  <si>
    <t>apple-xr-6.1"-128gb-white</t>
  </si>
  <si>
    <t>apple-xr-6.1"-128gb-red</t>
  </si>
  <si>
    <t>apple-xr-6.1"-128gb-yellow</t>
  </si>
  <si>
    <t>apple-xr-6.1"-128gb-orange</t>
  </si>
  <si>
    <t>apple-xr-6.1"-128gb-blue</t>
  </si>
  <si>
    <t>apple-xr-6.1"-256gb-black</t>
  </si>
  <si>
    <t>apple-xr-6.1"-256gb-white</t>
  </si>
  <si>
    <t>apple-xr-6.1"-256gb-red</t>
  </si>
  <si>
    <t>apple-xr-6.1"-256gb-yellow</t>
  </si>
  <si>
    <t>apple-xr-6.1"-256gb-orange</t>
  </si>
  <si>
    <t>apple-xr-6.1"-256gb-blue</t>
  </si>
  <si>
    <t>apple-xs-5.8"-64gb-black</t>
  </si>
  <si>
    <t>apple-xs-5.8"-64gb-silver</t>
  </si>
  <si>
    <t>apple-xs-5.8"-64gb-golden</t>
  </si>
  <si>
    <t>apple-xs-5.8"-256gb-black</t>
  </si>
  <si>
    <t>apple-xs-5.8"-256gb-silver</t>
  </si>
  <si>
    <t>apple-xs-5.8"-256gb-golden</t>
  </si>
  <si>
    <t>apple-xs-5.8"-512gb-black</t>
  </si>
  <si>
    <t>apple-xs-5.8"-512gb-silver</t>
  </si>
  <si>
    <t>apple-xs-5.8"-512gb-golden</t>
  </si>
  <si>
    <t>apple-xs-max-6.5"-64gb-black</t>
  </si>
  <si>
    <t>apple-xs-max-6.5"-64gb-silver</t>
  </si>
  <si>
    <t>apple-xs-max-6.5"-64gb-golden</t>
  </si>
  <si>
    <t>apple-xs-max-6.5"-256gb-black</t>
  </si>
  <si>
    <t>apple-xs-max-6.5"-256gb-silver</t>
  </si>
  <si>
    <t>apple-xs-max-6.5"-256gb-golden</t>
  </si>
  <si>
    <t>apple-xs-max-6.5"-512gb-black</t>
  </si>
  <si>
    <t>apple-xs-max-6.5"-512gb-silver</t>
  </si>
  <si>
    <t>apple-xs-max-6.5"-512gb-golden</t>
  </si>
  <si>
    <t>apple-iphonese-(indian-version)-32gb-gray</t>
  </si>
  <si>
    <t>apple-iphonese-(indian-version)-32gb-golden</t>
  </si>
  <si>
    <t>apple-iphone-x-64gb-black</t>
  </si>
  <si>
    <t>apple-iphone-x-64gb-silver</t>
  </si>
  <si>
    <t>apple-iphone-x-256gb-black</t>
  </si>
  <si>
    <t>apple-iphone-x-256gb-silver</t>
  </si>
  <si>
    <t>apple-ipad-6-2018-wifi-32gb-black</t>
  </si>
  <si>
    <t>apple-ipad-6-2018-wifi-32gb-silver</t>
  </si>
  <si>
    <t>apple-ipad-6-2018-wifi-32gb-golden</t>
  </si>
  <si>
    <t>apple-ipad-6-2018-wifi-128gb-black</t>
  </si>
  <si>
    <t>apple-ipad-6-2018-wifi-128gb-silver</t>
  </si>
  <si>
    <t>apple-ipad-6-2018-wifi-128gb-golden</t>
  </si>
  <si>
    <t>apple-ipad-pro-9.7-2016-wifi-128gb-silver</t>
  </si>
  <si>
    <t>apple-ipad-pro-9.7-2016-wifi-128gb-rose-gold</t>
  </si>
  <si>
    <t>apple-ipad-pro-9.7-2016-wifi-256gb-silver</t>
  </si>
  <si>
    <t>apple-ipad-pro-9.7-2016-wifi-256gb-rose-gold</t>
  </si>
  <si>
    <t>apple-ipad-pro-10.5-4g-64gb-rose-gold</t>
  </si>
  <si>
    <t>apple-ipad-pro-11-wifi-64gb-gray</t>
  </si>
  <si>
    <t>apple-ipad-pro-11-wifi-64gb-silver</t>
  </si>
  <si>
    <t>apple-ipad-pro-11-wifi-256gb-gray</t>
  </si>
  <si>
    <t>apple-ipad-pro-11-wifi-256gb-silver</t>
  </si>
  <si>
    <t>google-pixel-3-128gb-pink</t>
  </si>
  <si>
    <t>xiaomi-5-plus-the-mainland-version-has-playstore-4+64gb-black</t>
  </si>
  <si>
    <t>xiaomi-5-plus-the-mainland-version-has-playstore-4+64gb-pink</t>
  </si>
  <si>
    <t>xiaomi-5-plus-the-mainland-version-has-playstore-4+64gb-blue</t>
  </si>
  <si>
    <t>xiaomi-5-plus-the-mainland-version-has-playstore-4+64gb-gold</t>
  </si>
  <si>
    <t>xiaomi-6-the-mainland-version-has-playstore-3+32gb-blue</t>
  </si>
  <si>
    <t>xiaomi-6a-the-mainland-version-has-playstore-2+16gb-black</t>
  </si>
  <si>
    <t>xiaomi-6a-the-mainland-version-has-playstore-2+16gb-pink</t>
  </si>
  <si>
    <t>xiaomi-6a-the-mainland-version-has-playstore-2+16gb-blue</t>
  </si>
  <si>
    <t>xiaomi-6a-the-mainland-version-has-playstore-2+16gb-gold</t>
  </si>
  <si>
    <t>xiaomi-note-5-the-mainland-version-has-playstore-4+64gb-powder</t>
  </si>
  <si>
    <t>xiaomi-8-the-mainland-version-has-playstore-6+64gb-black</t>
  </si>
  <si>
    <t>xiaomi-8-the-mainland-version-has-playstore-6+256gb-black</t>
  </si>
  <si>
    <t>samsung-g960fd-s9-5.8-"lte-4+64gb-gray</t>
  </si>
  <si>
    <t>samsung-g960fd-s9-5.8-"lte-4+128gb-gold</t>
  </si>
  <si>
    <t>samsung-a750-a7-2018-dual-card-4+128gb-gold</t>
  </si>
  <si>
    <t>samsung-a920-a9-2018-dual-card-8+128gb-blue</t>
  </si>
  <si>
    <t>samsung-g8870-a8s-dual-card-6+128gb-blue</t>
  </si>
  <si>
    <t>samsung-g960fd-s9-5.8-"lte-4+64gb-gold</t>
  </si>
  <si>
    <t>samsung-g960fd-s9-5.8-"lte-4+256gb-black</t>
  </si>
  <si>
    <t>samsung-g960fd-s9-5.8-"lte-4+256gb-blue</t>
  </si>
  <si>
    <t>samsung-g970-s10e-6+128gb-white</t>
  </si>
  <si>
    <t>samsung-g970-s10e-6+128gb-green</t>
  </si>
  <si>
    <t>samsung-g970-s10e-6+128gb-black</t>
  </si>
  <si>
    <t>samsung-g973-s10-8+128gb-dark-green</t>
  </si>
  <si>
    <t>samsung-g973-s10-8+128gb-white</t>
  </si>
  <si>
    <t>samsung-g975-s10-plus-8+128gb-black</t>
  </si>
  <si>
    <t>samsung-g975-s10-plus-8+128gb-white</t>
  </si>
  <si>
    <t>samsung-g975-s10-plus-8+128gb-green</t>
  </si>
  <si>
    <t>samsung-j400-j4-dual-card-2+16gb-gold</t>
  </si>
  <si>
    <t>samsung-j400-j4-dual-card-2+16gb-blue</t>
  </si>
  <si>
    <t>samsung-j730fd-j7-pro-2017-dual-card-64gb-black</t>
  </si>
  <si>
    <t>samsung-j730fd-j7-pro-2017-dual-card-64gb-gold</t>
  </si>
  <si>
    <t>samsung-j730fd-j7-pro-2017-dual-card-64gb-blue</t>
  </si>
  <si>
    <t>samsung-j810-j8-2018-dual-card-64gb-purple</t>
  </si>
  <si>
    <t>samsung-m105-m10-3+16gb-black</t>
  </si>
  <si>
    <t>samsung-m105-m10-3+32gb-black</t>
  </si>
  <si>
    <t>samsung-m105-m10-3+32gb-blue</t>
  </si>
  <si>
    <t>samsung-m205-m20-3+32gb-black</t>
  </si>
  <si>
    <t>samsung-m205-m20-3+32gb-blue</t>
  </si>
  <si>
    <t>samsung-m205-m20-4+64gb-black</t>
  </si>
  <si>
    <t>samsung-m205-m20-4+64gb-blue</t>
  </si>
  <si>
    <t>samsung-r810-gear-watch(42mm)-pink</t>
  </si>
  <si>
    <t>huawei-jsn-l22-honor-8x-dual-card-4+64gb-black</t>
  </si>
  <si>
    <t>huawei-jsn-l22-honor-8x-dual-card-4+64gb-red</t>
  </si>
  <si>
    <t>huawei-jsn-l22-honor-8x-dual-card-4+64gb-blue</t>
  </si>
  <si>
    <t>huawei-col-l29-honor-10-shuang-card-4+128gb-black</t>
  </si>
  <si>
    <t>huawei-col-l29-honor-10-shuang-card-4+128gb-blue</t>
  </si>
  <si>
    <t>huawei-col-l29-honor-10-shuang-card-4+128gb-green</t>
  </si>
  <si>
    <t>huawei-clt-l29-p20-pro-dual-card-6+128gb-black</t>
  </si>
  <si>
    <t>huawei-clt-l29-p20-pro-dual-card-6+128gb-blue</t>
  </si>
  <si>
    <t>vivo-x21-black</t>
  </si>
  <si>
    <t>vivo-x21-red</t>
  </si>
  <si>
    <t>vivo-v11-black</t>
  </si>
  <si>
    <t>vivo-v11-blue</t>
  </si>
  <si>
    <t>vivo-y81-black</t>
  </si>
  <si>
    <t>vivo-y81-gold</t>
  </si>
  <si>
    <t>vivo-y95-black</t>
  </si>
  <si>
    <t>vivo-y95-gold</t>
  </si>
  <si>
    <t>vivo-nex-dual-10+128gb-blue</t>
  </si>
  <si>
    <t>sony-xperia-g3112-xa1-dual-card-32gb-black</t>
  </si>
  <si>
    <t>sony-xperia-g3112-xa1-dual-card-32gb-gold</t>
  </si>
  <si>
    <t>sony-xperia-g3112-xa1-dual-card-32gb-pink</t>
  </si>
  <si>
    <t>sony-xperia-g3112-xa1-dual-card-32gb-white</t>
  </si>
  <si>
    <t>sony-xperia-h8296-xz2-64gb-pink</t>
  </si>
  <si>
    <t>sony-xperia-h8324-xz2-compact-64gb-silver</t>
  </si>
  <si>
    <t>sony-xperia-i4193-10-64gb-black</t>
  </si>
  <si>
    <t>sony-xperia-i4193-10-64gb-silver</t>
  </si>
  <si>
    <t>sony-xperia-i4193-10-64gb-blue</t>
  </si>
  <si>
    <t>sony-xperia-i4193-10-64gb-pink</t>
  </si>
  <si>
    <t>sony-xperia-i4293-10-more-64gb-black</t>
  </si>
  <si>
    <t>sony-xperia-i4293-10-more-64gb-silver</t>
  </si>
  <si>
    <t>sony-xperia-i4293-10-more-64gb-blue</t>
  </si>
  <si>
    <t>sony-xperia-i4293-10-more-64gb-gold</t>
  </si>
  <si>
    <t>saumsung-t285yd-tab-a-2016-(7.0-')-lte-simple-input-8gb-black</t>
  </si>
  <si>
    <t>saumsung-t285yd-tab-a-2016-(7.0-')-lte-simple-input-8gb-silver</t>
  </si>
  <si>
    <t>saumsung-t285yd-tab-a-2016-(7.0-')-lte-simple-input-8gb-white</t>
  </si>
  <si>
    <t>saumsung-t585-tab-a-2016(10.1)-lte-32gb-gray</t>
  </si>
  <si>
    <t>saumsung-t585-tab-a-2016(10.1)-lte-32gb-black</t>
  </si>
  <si>
    <t>saumsung-t595-tab-a-(10.5)-lte-32gb-black</t>
  </si>
  <si>
    <t>saumsung-t595-tab-a-(10.5)-lte-32gb-gray</t>
  </si>
  <si>
    <t>saumsung-t819-tab-s2-2016-(9.7")-lte-32gb-gold</t>
  </si>
  <si>
    <t>saumsung-t819-tab-s2-2016-(9.7")-lte-32gb-black</t>
  </si>
  <si>
    <t>saumsung-t830-tab-s4-wifi-64gb-gray</t>
  </si>
  <si>
    <t>saumsung-t830-tab-s4-wifi-64gb-black</t>
  </si>
  <si>
    <t>saumsung-t835-tab-s4-lte-64gb-black</t>
  </si>
  <si>
    <t>lg-h930-v30+-4+128gb-silver</t>
  </si>
  <si>
    <t>xiaomi-8-the-mainland-version-has-playstore-6+64gb-white</t>
  </si>
  <si>
    <t>xiaomi-8-the-mainland-version-has-playstore-6+64gb-gold</t>
  </si>
  <si>
    <t>xiaomi-6-the-mainland-version-has-playstore-3+32gb-black</t>
  </si>
  <si>
    <t>samsung-n950fd-note-8-lte-dual-card-64gb-blue</t>
  </si>
  <si>
    <t>samsung-n960fd-note-9-lte-dual-card-128gb-white</t>
  </si>
  <si>
    <t>samsung-a30-a30-2019-dual-card-4+64gb-blue</t>
  </si>
  <si>
    <t>samsung-a30-a30-2019-dual-card-4+64gb-white</t>
  </si>
  <si>
    <t>samsung-a30-a30-2019-dual-card-4+64gb-black</t>
  </si>
  <si>
    <t>samsung-a50-a50-2019-dual-card-6+128gb-blue</t>
  </si>
  <si>
    <t>samsung-a50-a50-2019-dual-card-6+128gb-white</t>
  </si>
  <si>
    <t>samsung-a50-a50-2019-dual-card-6+128gb-black</t>
  </si>
  <si>
    <t>samsung-g8870-a8s-dual-card-6+128gb-black</t>
  </si>
  <si>
    <t>samsung-g8870-a8s-dual-card-6+128gb-black-gradient</t>
  </si>
  <si>
    <t>samsung-g960fd-s9-5.8-"lte-4+256gb-gold</t>
  </si>
  <si>
    <t>samsung-g965fd-s9-plus-6.2"-lte-6+128gb-black</t>
  </si>
  <si>
    <t>samsung-g965fd-s9-plus-6.2"-lte-6+128gb-blue</t>
  </si>
  <si>
    <t>samsung-g965fd-s9-plus-6.2"-lte-6+128gb-gray</t>
  </si>
  <si>
    <t>samsung-g965fd-s9-plus-6.2"-lte-6+128gb-purple</t>
  </si>
  <si>
    <t>samsung-g973-s10-8+128gb-black</t>
  </si>
  <si>
    <t>samsung-g973-s10-8+128gb-green</t>
  </si>
  <si>
    <t>samsung-g973-s10-8+512gb-black</t>
  </si>
  <si>
    <t>google-pixel-3-xl-64gb-pink</t>
  </si>
  <si>
    <t>nokia-nokia-6.1plus-ta-1116-4+64gb-white</t>
  </si>
  <si>
    <t>samsung-a10-a10-2019-dual-card-2+32gb-blue</t>
  </si>
  <si>
    <t>samsung-a10-a10-2019-dual-card-2+32gb-black</t>
  </si>
  <si>
    <t>samsung-a10-a10-2019-dual-card-2+32gb-red</t>
  </si>
  <si>
    <t>samsung-a20-a20-2019-dual-card-3+32gb-blue</t>
  </si>
  <si>
    <t>samsung-a20-a20-2019-dual-card-3+32gb-black</t>
  </si>
  <si>
    <t>samsung-a50-a50-2019-dual-card-4+128gb-blue</t>
  </si>
  <si>
    <t>samsung-a50-a50-2019-dual-card-4+128gb-white</t>
  </si>
  <si>
    <t>samsung-a50-a50-2019-dual-card-4+128gb-black</t>
  </si>
  <si>
    <t>samsung-c9000-c9-pro-mainland-version-64gb-powder</t>
  </si>
  <si>
    <t>samsung-g532fd-grand-prime-+-/-j2-prime-dual-card-8gb-black</t>
  </si>
  <si>
    <t>samsung-g532fd-grand-prime-+-/-j2-prime-dual-card-8gb-gold</t>
  </si>
  <si>
    <t>samsung-g532fd-grand-prime-+-/-j2-prime-dual-card-8gb-silver</t>
  </si>
  <si>
    <t>samsung-g532fd-grand-prime-+-/-j2-prime-dual-card-8gb-pink</t>
  </si>
  <si>
    <t>samsung-g965fd-s9-plus-6.2"-lte-6+64gb-blue</t>
  </si>
  <si>
    <t>samsung-g965fd-s9-plus-6.2"-lte-6+64gb-gray</t>
  </si>
  <si>
    <t>samsung-g965fd-s9-plus-6.2"-lte-6+64gb-purple</t>
  </si>
  <si>
    <t>samsung-g965fd-s9-plus-6.2"-lte-6+64gb-gold</t>
  </si>
  <si>
    <t>samsung-g965fd-s9-plus-6.2"-lte-6+128gb-gold</t>
  </si>
  <si>
    <t>samsung-g9650-s9-plus-6.2"-lte-6+64gb-purple</t>
  </si>
  <si>
    <t>samsung-m105-m10-2+16gb-black</t>
  </si>
  <si>
    <t>samsung-m305-m30-4+64gb-black</t>
  </si>
  <si>
    <t>samsung-m305-m30-4+64gb-blue</t>
  </si>
  <si>
    <t>huawei-jat-l29-honor-8a-dual-card-2+32gb-black</t>
  </si>
  <si>
    <t>huawei-jat-l29-honor-8a-dual-card-2+32gb-blue</t>
  </si>
  <si>
    <t>huawei-jat-l29-honor-8a-dual-card-2+32gb-gold</t>
  </si>
  <si>
    <t>huawei-jsn-l22-honor-8x-dual-card-4+128gb-black</t>
  </si>
  <si>
    <t>huawei-jsn-l22-honor-8x-dual-card-4+128gb-red</t>
  </si>
  <si>
    <t>huawei-jsn-l22-honor-8x-dual-card-4+128gb-blue</t>
  </si>
  <si>
    <t>huawei-alp-l29-mate-10-shuang-card-4+64gb-black</t>
  </si>
  <si>
    <t>huawei-alp-l29-mate-10-shuang-card-4+64gb-brown</t>
  </si>
  <si>
    <t>huawei-evr-l29-mate-20-x-bis-card-6+128gb-silver</t>
  </si>
  <si>
    <t>huawei-ine-lx2-nova-3i-dual-card-4+128gb-black</t>
  </si>
  <si>
    <t>huawei-ine-lx2-nova-3i-dual-card-4+128gb-purple</t>
  </si>
  <si>
    <t>sony-xperia-i4332-l3-bis-card-32gb-black</t>
  </si>
  <si>
    <t>sony-xperia-i4332-l3-bis-card-32gb-gold</t>
  </si>
  <si>
    <t>sony-xperia-i4332-l3-bis-card-32gb-silver</t>
  </si>
  <si>
    <t>saumsung-t285yd-tab-a-2016-(7.0-')-lte-simple-input-8gb-gold</t>
  </si>
  <si>
    <t>saumsung-t835-tab-s4-lte-64gb-gray</t>
  </si>
  <si>
    <t>google-pixel-xl-5.5"-32gb-black</t>
  </si>
  <si>
    <t>google-pixel-xl-5.5"-32gb-silver</t>
  </si>
  <si>
    <t>google-pixel-3-64gb-powder</t>
  </si>
  <si>
    <t>nokia-nokia-6.1plus-ta-1116-4+64gb-black</t>
  </si>
  <si>
    <t>nokia-nokia-6.1plus-ta-1116-4+64gb-blue</t>
  </si>
  <si>
    <t>samsung-g975-s10-more-8+128gb-white</t>
  </si>
  <si>
    <t>samsung-g975-s10-more-8+128gb-green</t>
  </si>
  <si>
    <t>samsung-g975-s10-more-8+128gb-black</t>
  </si>
  <si>
    <t>samsung-j610-j6-+-dual-card-64gb-gray</t>
  </si>
  <si>
    <t>samsung-j610-j6-+-dual-card-64gb-red</t>
  </si>
  <si>
    <t>huawei-bkl-l09-honor-v10-dual-card-6+128gb-blue</t>
  </si>
  <si>
    <t>huawei-vce-l22-nova-4-shuang-card-8+128gb-black</t>
  </si>
  <si>
    <t>huawei-vce-l22-nova-4-shuang-card-8+128gb-blue</t>
  </si>
  <si>
    <t>huawei-vog-l29-p30-pro-dual-card-8+256gb-black</t>
  </si>
  <si>
    <t>huawei-vog-l29-p30-pro-dual-card-8+256gb-aurora</t>
  </si>
  <si>
    <t>xero-3g-xm01-3g-dual-sim-elderly-machine-loud-characters-(sos-button-64mb-black</t>
  </si>
  <si>
    <t>xero-3g-xm01-3g-dual-sim-elderly-machine-loud-characters-(sos-button-64mb-red</t>
  </si>
  <si>
    <t>xero-3g-xm05-lte-dual-card-flip-phone-(support-64gb-card)-512mb-black</t>
  </si>
  <si>
    <t>xero-3g-xm05-lte-dual-card-flip-phone-(support-64gb-card)-512mb-red</t>
  </si>
  <si>
    <t>sony-xperia-g8142-xz-premium-64gb-flour</t>
  </si>
  <si>
    <t>saumsung-t580-tab-a-2016(10.1)-wifi-gray</t>
  </si>
  <si>
    <t>saumsung-t713-tab-s2-(8.0")-wifi-platinum</t>
  </si>
  <si>
    <t>saumsung-t813-tab-s2-(9.7")-wifi-platinum</t>
  </si>
  <si>
    <t>nokia-nokia-5.1-plus-ta-1105-black</t>
  </si>
  <si>
    <t>nokia-nokia-5.1-plus-ta-1105-blue</t>
  </si>
  <si>
    <t>nokia-nokia-7-plus-ta-1062-4g-64gb-white</t>
  </si>
  <si>
    <t>nokia-nokia-8-sirocoo-ta-1005-single-card-128gb-black</t>
  </si>
  <si>
    <t>apple-ipad-air-10.5-(2019)-wifi-256gb-gray</t>
  </si>
  <si>
    <t>apple-ipad-air-10.5-(2019)-wifi-256gb-golden</t>
  </si>
  <si>
    <t>samsung-g960fd-s9-5.8-"lte-4+256gb-purple</t>
  </si>
  <si>
    <t>samsung-g960fd-s9-5.8-"lte-4+256gb-gray</t>
  </si>
  <si>
    <t>samsung-g9650-s9-plus-6.2"-lte-128gb-black</t>
  </si>
  <si>
    <t>samsung-m105-m10-2+16gb-blue</t>
  </si>
  <si>
    <t>huawei-honor-view-20-6+128gb-black</t>
  </si>
  <si>
    <t>huawei-honor-view-20-6+128gb-blue</t>
  </si>
  <si>
    <t>huawei-ine-lx2-nova-3i-dual-card-4+128gb-white</t>
  </si>
  <si>
    <t>huawei-eml-l29-p20-dual-card-4+128gb-blue</t>
  </si>
  <si>
    <t>huawei-ele-l29-p30-dual-card-8+128gb-black</t>
  </si>
  <si>
    <t>huawei-ele-l29-p30-dual-card-8+128gb-aurora</t>
  </si>
  <si>
    <t>huawei-mar-lx2-p30-lite-dual-card-6+128gb-white</t>
  </si>
  <si>
    <t>huawei-mar-lx2-p30-lite-dual-card-6+128gb-blue</t>
  </si>
  <si>
    <t>huawei-mar-lx2-p30-lite-dual-card-6+128gb-black</t>
  </si>
  <si>
    <t>huawei-vog-l29-p30-pro-dual-card-6+128gb-black</t>
  </si>
  <si>
    <t>samsung-a70-a70-2019-dual-card-blue</t>
  </si>
  <si>
    <t>samsung-a70-a70-2019-dual-card-white</t>
  </si>
  <si>
    <t>samsung-a70-a70-2019-dual-card-orange</t>
  </si>
  <si>
    <t>samsung-a70-a70-2019-dual-card-6+128gb-blue</t>
  </si>
  <si>
    <t>samsung-a70-a70-2019-dual-card-6+128gb-white</t>
  </si>
  <si>
    <t>samsung-a70-a70-2019-dual-card-6+128gb-orange</t>
  </si>
  <si>
    <t>samsung-g973-s10-8+128gb-blue</t>
  </si>
  <si>
    <t>samsung-j610-j6-+-dual-card-64gb-black</t>
  </si>
  <si>
    <t>samsung-r170-galaxy-buds-black</t>
  </si>
  <si>
    <t>samsung-r170-galaxy-buds-white</t>
  </si>
  <si>
    <t>samsung-r170-galaxy-buds-yellow</t>
  </si>
  <si>
    <t>samsung-r500-galaxy-watch-active-silver</t>
  </si>
  <si>
    <t>samsung-r500-galaxy-watch-active-green</t>
  </si>
  <si>
    <t>samsung-r500-galaxy-watch-active-pink</t>
  </si>
  <si>
    <t>huawei-honor-view-20-8+256gb-blue</t>
  </si>
  <si>
    <t>saumsung-t285yd-tab-j-(7.0-')-lte-card-bis-8gb-gold</t>
  </si>
  <si>
    <t>saumsung-t285yd-tab-j-(7.0-')-lte-card-bis-8gb-white</t>
  </si>
  <si>
    <t>saumsung-t561-tab-e-8gb-white</t>
  </si>
  <si>
    <t>saumsung-t561-tab-e-8gb-black</t>
  </si>
  <si>
    <t>nokia-nokia-8.1-ta-1119-6+128gb-blue</t>
  </si>
  <si>
    <t>nokia-nokia-8.1-ta-1119-6+128gb-red</t>
  </si>
  <si>
    <t>saumsung-t3777-tab-e-16gb-white</t>
  </si>
  <si>
    <t>saumsung-t385-tab-a2-(8.0')-lte-16gb-gold</t>
  </si>
  <si>
    <t>saumsung-t385-tab-a2-(8.0')-lte-16gb-black</t>
  </si>
  <si>
    <t>google-pixel-3a-4-+-64b-black</t>
  </si>
  <si>
    <t>google-pixel-3a-4-+-64b-white</t>
  </si>
  <si>
    <t>google-pixel-3a-xl-4-+-64b-black</t>
  </si>
  <si>
    <t>google-pixel-3a-xl-4-+-64b-white</t>
  </si>
  <si>
    <t>samsung-a105-a10-2019-dual-card-2+32gb-blue</t>
  </si>
  <si>
    <t>samsung-a105-a10-2019-dual-card-2+32gb-black</t>
  </si>
  <si>
    <t>samsung-a105-a10-2019-dual-card-2+32gb-red</t>
  </si>
  <si>
    <t>samsung-a205-a20-2019-dual-card-3+32gb-blue</t>
  </si>
  <si>
    <t>samsung-a205-a20-2019-dual-card-3+32gb-black</t>
  </si>
  <si>
    <t>samsung-a205-a20-2019-dual-card-3+32gb-red</t>
  </si>
  <si>
    <t>samsung-a305-a30-2019-dual-card-4+64gb-blue</t>
  </si>
  <si>
    <t>samsung-a305-a30-2019-dual-card-4+64gb-white</t>
  </si>
  <si>
    <t>samsung-a305-a30-2019-dual-card-4+64gb-black</t>
  </si>
  <si>
    <t>samsung-a505-a50-2019-dual-card-4+128gb-blue</t>
  </si>
  <si>
    <t>samsung-a505-a50-2019-dual-card-4+128gb-white</t>
  </si>
  <si>
    <t>samsung-a505-a50-2019-dual-card-4+128gb-black</t>
  </si>
  <si>
    <t>samsung-a505-a50-2019-dual-card-6+128gb-blue</t>
  </si>
  <si>
    <t>samsung-a505-a50-2019-dual-card-6+128gb-white</t>
  </si>
  <si>
    <t>samsung-a505-a50-2019-dual-card-6+128gb-black</t>
  </si>
  <si>
    <t>samsung-a6060-a60-2019-dual-card-6+128gb-black</t>
  </si>
  <si>
    <t>samsung-a705-a70-2019-dual-card-6+128gb-black</t>
  </si>
  <si>
    <t>samsung-a705-a70-2019-dual-card-6+128gb-white</t>
  </si>
  <si>
    <t>samsung-a705-a70-2019-dual-card-6+128gb-orange</t>
  </si>
  <si>
    <t>samsung-g965fd-s9-plus-6.2"-lte-6+64gb-black</t>
  </si>
  <si>
    <t>samsung-g965fd-s9-plus-6.2"-lte-6+128gb-red</t>
  </si>
  <si>
    <t>samsung-g970-s10e-6+128gb-yellow</t>
  </si>
  <si>
    <t>samsung-n950-note-8-lte-dual-card-64gb-black</t>
  </si>
  <si>
    <t>samsung-n950-note-8-lte-dual-card-64gb-blue</t>
  </si>
  <si>
    <t>samsung-n950-note-8-lte-dual-card-64gb-gray</t>
  </si>
  <si>
    <t>huawei-pct-l29-honor-view-20-6+128gb-black</t>
  </si>
  <si>
    <t>huawei-pct-l29-honor-view-20-6+128gb-blue</t>
  </si>
  <si>
    <t>huawei-vog-l29-p30-pro-dual-card-8+512gb-aurora</t>
  </si>
  <si>
    <t>huawei-jkm-lx2-y9-2019-4+64gb-black</t>
  </si>
  <si>
    <t>huawei-jkm-lx2-y9-2019-4+64gb-blue</t>
  </si>
  <si>
    <t>huawei-jkm-lx2-y9-2019-4+64gb-purple</t>
  </si>
  <si>
    <t>google-pixel-2-5-"64gb-black</t>
  </si>
  <si>
    <t>google-pixel-2-5-"64gb-blue</t>
  </si>
  <si>
    <t>google-pixel-2-5"-128gb-white</t>
  </si>
  <si>
    <t>one-plus-gm1910-oneplus-7pro-mainland-version-6+128gb-gray</t>
  </si>
  <si>
    <t>one-plus-gm1910-oneplus-7pro-mainland-version-8+256gb-gray</t>
  </si>
  <si>
    <t>one-plus-gm1910-oneplus-7pro-mainland-version-8+256gb-blue</t>
  </si>
  <si>
    <t>one-plus-gm1910-oneplus-7pro-mainland-version-12+256gb-blue</t>
  </si>
  <si>
    <t>xiaomi-8-the-mainland-version-has-playstore-6+64gb-platinum</t>
  </si>
  <si>
    <t>xiaomi-8-the-mainland-version-has-playstore-6+64gb-blue</t>
  </si>
  <si>
    <t>saumsung-t510-tab-a-2019(10.1')-wifi-3+32gb-black</t>
  </si>
  <si>
    <t>saumsung-t510-tab-a-2019(10.1')-wifi-3+32gb-silver</t>
  </si>
  <si>
    <t>saumsung-t515-tab-a-2019(10.1')-lte-3+32gb-black</t>
  </si>
  <si>
    <t>saumsung-t515-tab-a-2019(10.1')-lte-3+32gb-silver</t>
  </si>
  <si>
    <t>saumsung-t590-tab-a-(10.5)-wifi-32gb-gray</t>
  </si>
  <si>
    <t>lg-h930-v30+-4+128gb-blue</t>
  </si>
  <si>
    <t>lg-h930-v30+-4+128gb-purple</t>
  </si>
  <si>
    <t>saumsung-t720-tab-s5e-wifi-4+64-black</t>
  </si>
  <si>
    <t>saumsung-t720-tab-s5e-wifi-4+64-silver</t>
  </si>
  <si>
    <t>saumsung-t725-tab-s5e-lte-4+64-black</t>
  </si>
  <si>
    <t>samsung-a3050-a40s-2019-dual-card-6+64gb-black</t>
  </si>
  <si>
    <t>samsung-a605-a6-+-2018-dual-card-32gb-black</t>
  </si>
  <si>
    <t>samsung-a605-a6-+-2018-dual-card-32gb-gold</t>
  </si>
  <si>
    <t>samsung-a9200-a9-2018-dual-card-mainland-version-6+128gb-black</t>
  </si>
  <si>
    <t>samsung-g950fd-s8-5.7-"lte-64gb-gray</t>
  </si>
  <si>
    <t>samsung-g950fd-s8-5.7-"lte-64gb-gold</t>
  </si>
  <si>
    <t>samsung-g965fd-s9-plus-6.2-"lte-6+64gb-red</t>
  </si>
  <si>
    <t>samsung-g965fd-s9-plus-6.2"-lte-6+256gb-black</t>
  </si>
  <si>
    <t>samsung-g965fd-s9-plus-6.2"-lte-6+256gb-blue</t>
  </si>
  <si>
    <t>samsung-g965fd-s9-plus-6.2"-lte-6+256gb-purple</t>
  </si>
  <si>
    <t>samsung-g965fd-s9-plus-6.2"-lte-6+256gb-gray</t>
  </si>
  <si>
    <t>samsung-g975-s10-more-8+128gb-dark-green</t>
  </si>
  <si>
    <t>samsung-g975-s10-plus-8+512gb-white</t>
  </si>
  <si>
    <t>samsung-g975-s10-plus-8+512gb-black</t>
  </si>
  <si>
    <t>samsung-j410-j4-core-dual-card-1+16gb-gold</t>
  </si>
  <si>
    <t>samsung-j410-j4-core-dual-card-1+16gb-blue</t>
  </si>
  <si>
    <t>samsung-j415-j4-+-dual-card-32gb-black</t>
  </si>
  <si>
    <t>samsung-j415-j4-+-dual-card-32gb-gold</t>
  </si>
  <si>
    <t>samsung-j415-j4-+-dual-card-32gb-pink</t>
  </si>
  <si>
    <t>samsung-j600-j6-dual-sim-lte-64gb-black</t>
  </si>
  <si>
    <t>samsung-j600-j6-dual-sim-lte-64gb-gold</t>
  </si>
  <si>
    <t>samsung-j600-j6-dual-sim-lte-64gb-blue</t>
  </si>
  <si>
    <t>samsung-j610-j6-+-dual-card-32gb-red</t>
  </si>
  <si>
    <t>samsung-j610-j6-+-dual-card-32gb-black</t>
  </si>
  <si>
    <t>asus-zb631tl/630kl-zenfone-max-pro(m2)-4+128gb-blue</t>
  </si>
  <si>
    <t>asus-zb631tl/630kl-zenfone-max-pro(m2)-4+128gb-silver</t>
  </si>
  <si>
    <t>asus-zc520tl-zenfone-3-max-16gb-silver</t>
  </si>
  <si>
    <t>asus-ze554kl-zenfone-4-4+64gb-dark-green</t>
  </si>
  <si>
    <t>huawei-pct-l29-honor-view-20-8+256gb-blue</t>
  </si>
  <si>
    <t>huawei-ele-l29-p30-dual-card-8+128gb-sky</t>
  </si>
  <si>
    <t>huawei-dub-al20-y7-for-2019-3+32gb-blue</t>
  </si>
  <si>
    <t>huawei-cmr-w19-mediapad-m5-pro-10.8-64gb-gold</t>
  </si>
  <si>
    <t>htc-u11-4+64gb-blue</t>
  </si>
  <si>
    <t>htc-u12-plus-6+128gb-black</t>
  </si>
  <si>
    <t>htc-u12-plus-6+128gb-red</t>
  </si>
  <si>
    <t>alcatel-2038n-one-touch-3g-dual-card-version-64mb-gray</t>
  </si>
  <si>
    <t>sony-xperia-g3312-l1-bis-card-64gb-black</t>
  </si>
  <si>
    <t>sony-xperia-g3312-l1-bis-card-64gb-white</t>
  </si>
  <si>
    <t>sony-xperia-g3426-xa1-plus-dual-card-32gb-blue</t>
  </si>
  <si>
    <t>sony-xperia-j9110-xperia-1-128gb-black</t>
  </si>
  <si>
    <t>sony-xperia-j9110-xperia-1-128gb-gray</t>
  </si>
  <si>
    <t>google-pixel-3-128gb-powder</t>
  </si>
  <si>
    <t>lg-h860-g5-dual-card-4+32gb-pink</t>
  </si>
  <si>
    <t>lg-h860-g5-dual-card-4+32gb-gold</t>
  </si>
  <si>
    <t>lg-h930-v30+-4+128gb-red</t>
  </si>
  <si>
    <t>lg-m320k-k10-power-16gb-black</t>
  </si>
  <si>
    <t>lg-m320k-k10-power-16gb-blue</t>
  </si>
  <si>
    <t>lg-m700-q6-more-64gb-purple</t>
  </si>
  <si>
    <t>lg-q610-q7-+-4+64gb-black</t>
  </si>
  <si>
    <t>lg-q710-q-stylus-more-64gb-black</t>
  </si>
  <si>
    <t>lg-g710eaw-g7-+-thinq-6+128gb-silver</t>
  </si>
  <si>
    <t>lg-v405ebw-v40-6+128gb-blue</t>
  </si>
  <si>
    <t>lg-v405ebw-v40-6+128gb-gray</t>
  </si>
  <si>
    <t>lg-v405ebw-v40-6+128gb-red</t>
  </si>
  <si>
    <t>vivo-v15-pro-red</t>
  </si>
  <si>
    <t>vivo-v15-pro-blue</t>
  </si>
  <si>
    <t>vivo-y91c-black</t>
  </si>
  <si>
    <t>vivo-y91c-blue</t>
  </si>
  <si>
    <t>vivo-nex-vivo1805-black</t>
  </si>
  <si>
    <t>vivo-nex-2-dual-vivo1813-10+128gb-blue</t>
  </si>
  <si>
    <t>nokia-106-ta-1114-2018-version-of-the-dual-card-gray</t>
  </si>
  <si>
    <t>nokia-nokia-9-ta-1087-blue</t>
  </si>
  <si>
    <t>one-plus-a6000-one-plus-6-8+128gb-light-black</t>
  </si>
  <si>
    <t>one-plus-a6010-one-plus-6-8+128gb-bright-black</t>
  </si>
  <si>
    <t>one-plus-a6010-one-plus-6-8+128gb-jet-black</t>
  </si>
  <si>
    <t>one-plus-a6013-one-plus-6-8+128gb-purple</t>
  </si>
  <si>
    <t>one-plus-gm1900-oneplus-7-mainland-version-8+256gb-gray</t>
  </si>
  <si>
    <t>one-plus-gm1900-oneplus-7-mainland-version-8+256gb-red</t>
  </si>
  <si>
    <t>one-plus-gm1900-oneplus-7-mainland-version-12+256gb-gray</t>
  </si>
  <si>
    <t>xiaomi-8-international-edition-6+64gb-blue</t>
  </si>
  <si>
    <t>xiaomi-9-international-edition-6+64gb-black</t>
  </si>
  <si>
    <t>xiaomi-9-international-edition-6+64gb-blue</t>
  </si>
  <si>
    <t>xiaomi-9-international-edition-6+128gb-black</t>
  </si>
  <si>
    <t>xiaomi-9-international-edition-6+128gb-blue</t>
  </si>
  <si>
    <t>xiaomi-9-se-international-edition-6+64gb-black</t>
  </si>
  <si>
    <t>xiaomi-9-se-international-edition-6+64gb-blue</t>
  </si>
  <si>
    <t>xiaomi-a1-international-edition-4+32gb-black</t>
  </si>
  <si>
    <t>xiaomi-a1-international-edition-4+32gb-gold</t>
  </si>
  <si>
    <t>xiaomi-a2-international-edition-4+32gb-blue</t>
  </si>
  <si>
    <t>xiaomi-a2-international-edition-4+32gb-gold</t>
  </si>
  <si>
    <t>xiaomi-a2-international-edition-4+64gb-black</t>
  </si>
  <si>
    <t>xiaomi-a2-international-edition-4+64gb-blue</t>
  </si>
  <si>
    <t>xiaomi-a2-international-edition-4+64gb-gold</t>
  </si>
  <si>
    <t>xiaomi-a2-lite-international-edition-4+-32gb-gold</t>
  </si>
  <si>
    <t>xiaomi-a2-lite-international-edition-4+-64gb-gold</t>
  </si>
  <si>
    <t>xiaomi-a2-lite-international-edition-4+-64gb-blue</t>
  </si>
  <si>
    <t>xiaomi-mix-3-international-edition-6+128gb-black</t>
  </si>
  <si>
    <t>xiaomi-small-ant-4k-motion-camera-international-edition-white</t>
  </si>
  <si>
    <t>xiaomi-6-international-edition-3+64gb-black</t>
  </si>
  <si>
    <t>xiaomi-6-international-edition-3+64gb-gold</t>
  </si>
  <si>
    <t>xiaomi-6-pro-international-edition-4+64gb-black</t>
  </si>
  <si>
    <t>xiaomi-6-pro-international-edition-4+64gb-blue</t>
  </si>
  <si>
    <t>xiaomi-note-6-pro-international-edition-3+32gb-black</t>
  </si>
  <si>
    <t>xiaomi-note-6-pro-international-edition-4+64gb-blue</t>
  </si>
  <si>
    <t>xiaomi-note-7-international-edition-3+32gb-black</t>
  </si>
  <si>
    <t>xiaomi-note-7-international-edition-3+32gb-blue</t>
  </si>
  <si>
    <t>xiaomi-note-7-international-edition-4+64gb-blue</t>
  </si>
  <si>
    <t>xiaomi-note-7-international-edition-4+128gb-black</t>
  </si>
  <si>
    <t>xiaomi-note-7-international-edition-4+128gb-blue</t>
  </si>
  <si>
    <t>xiaomi-black-shark-2-international-edition-8+128gb-black</t>
  </si>
  <si>
    <t>apple-ipad-air-10.5-(2019)-wifi-256gb-silver</t>
  </si>
  <si>
    <t>samsung-g8870-a8s-dual-card-6+128gb-black-gradation</t>
  </si>
  <si>
    <t>samsung-g965fd-s9-plus-6.2-"lte-6+256gb-black</t>
  </si>
  <si>
    <t>samsung-g965fd-s9-plus-6.2-"lte-6+256gb-purple</t>
  </si>
  <si>
    <t>samsung-g965fd-s9-plus-6.2-"lte-6+256gb-blue</t>
  </si>
  <si>
    <t>samsung-g965fd-s9-plus-6.2-"lte-6+256gb-gray</t>
  </si>
  <si>
    <t>samsung-g975-s10-plus-8+128gb-silver</t>
  </si>
  <si>
    <t>samsung-g975-s10-plus-8+128gb-blue</t>
  </si>
  <si>
    <t>samsung-r500-galaxy-watch-active-black</t>
  </si>
  <si>
    <t>samsung-r810-gear-watch-(42mm)-pink</t>
  </si>
  <si>
    <t>asus-zs600kl-rog-8+128gb-black</t>
  </si>
  <si>
    <t>asus-zs600kl-rog-8+512gb-black</t>
  </si>
  <si>
    <t>huawei-jat-l29-honor-8a-double-cards-2+32gb-blue</t>
  </si>
  <si>
    <t>huawei-col-l29-honor-10-bis-card-4+128gb-black</t>
  </si>
  <si>
    <t>huawei-col-l29-honor-10-bis-card-4+128gb-blue</t>
  </si>
  <si>
    <t>huawei-alp-l29-mate-10-bis-card-4+64gb-black</t>
  </si>
  <si>
    <t>huawei-alp-l29-mate-10-bis-card-4+64gb-brown</t>
  </si>
  <si>
    <t>huawei-hma-l29-mate-20-bis-card-6+128gb-black</t>
  </si>
  <si>
    <t>huawei-hma-l29-mate-20-bis-card-6+128gb-blue</t>
  </si>
  <si>
    <t>huawei-hma-l29-mate-20-bis-card-6+128gb-aurora</t>
  </si>
  <si>
    <t>huawei-vce-l22-nova-4-bis-card-8+128gb-black</t>
  </si>
  <si>
    <t>huawei-vce-l22-nova-4-bis-card-8+128gb-blue</t>
  </si>
  <si>
    <t>huawei-clt-l29-p20-pro-dual-card-6+128gb-white</t>
  </si>
  <si>
    <t>huawei-ele-l29-p30-dual-card-6+128gb-aurora</t>
  </si>
  <si>
    <t>huawei-ele-l29-dual-card-p30-8+128gb-black</t>
  </si>
  <si>
    <t>huawei-ele-l29-dual-card-p30-8+128gb-aurora</t>
  </si>
  <si>
    <t>huawei-dub-al20-y7-pro-2019-3+32gb-black</t>
  </si>
  <si>
    <t>huawei-dub-al20-y7-pro-2019-3+32gb-blue</t>
  </si>
  <si>
    <t>huawei-dub-al20-y7-pro-2019-3+32gb-red</t>
  </si>
  <si>
    <t>huawei-sht-al09-mediapad-m5-8.4-"64gb-gold</t>
  </si>
  <si>
    <t>alcatel-7071d-a7-xl-dual-card-lte-6-"3+32gb-black</t>
  </si>
  <si>
    <t>alcatel-2038n-one-touch-3g-dual-card-version-64mb-white</t>
  </si>
  <si>
    <t>blackberry-bbe100-4-key-2-gold-64gb</t>
  </si>
  <si>
    <t>blackberry-bbe100-4-key-2-black-64gb</t>
  </si>
  <si>
    <t>blackberry-bbe100-4-key-2-red-64gb</t>
  </si>
  <si>
    <t>sony-xperia-e6633-z5-dual-card-32gb-black</t>
  </si>
  <si>
    <t>sony-xperia-e6633-z5-dual-card-32gb-white</t>
  </si>
  <si>
    <t>sony-xperia-g3312-l1-dual-card-64gb-black</t>
  </si>
  <si>
    <t>sony-xperia-g3312-l1-dual-card-64gb-white</t>
  </si>
  <si>
    <t>sony-xperia-h4233-xa2-ultra-dual-card-32gb-silver</t>
  </si>
  <si>
    <t>sony-xperia-i4293-10-plus-64gb-black</t>
  </si>
  <si>
    <t>sony-xperia-i4293-10-plus-64gb-silver</t>
  </si>
  <si>
    <t>sony-xperia-i4293-10-plus-64gb-blue</t>
  </si>
  <si>
    <t>sony-xperia-i4293-10-plus-64gb-gold</t>
  </si>
  <si>
    <t>sony-xperia-i4332-l3-dual-card-32gb-black</t>
  </si>
  <si>
    <t>sony-xperia-i4332-l3-dual-card-32gb-gold</t>
  </si>
  <si>
    <t>sony-xperia-i4332-l3-dual-card-32gb-silver</t>
  </si>
  <si>
    <t>sony-xperia-j9110-xperia-1-128gb-white</t>
  </si>
  <si>
    <t>sony-xperia-j9110-xperia-1-128gb-purple</t>
  </si>
  <si>
    <t>saumsung-t280-tab-a-2016-(7.0-')-wifi-8gb-black</t>
  </si>
  <si>
    <t>saumsung-t280-tab-a-2016-(7.0-')-wifi-8gb-white</t>
  </si>
  <si>
    <t>saumsung-t285yd-tab-j-(7.0-')-lte-dual-card-8gb-gold</t>
  </si>
  <si>
    <t>saumsung-t285yd-tab-j-(7.0-')-lte-dual-card-8gb-white</t>
  </si>
  <si>
    <t>saumsung-t510-tab-a-2019-(10.1-')-wifi-3+32gb-black</t>
  </si>
  <si>
    <t>saumsung-t510-tab-a-2019-(10.1-')-wifi-3+32gb-silver</t>
  </si>
  <si>
    <t>google-pixel-5-"32gb-black</t>
  </si>
  <si>
    <t>google-pixel-5-"32gb-silver</t>
  </si>
  <si>
    <t>google-pixel-5-"128gb-black</t>
  </si>
  <si>
    <t>google-pixel-5-"128gb-silver</t>
  </si>
  <si>
    <t>google-pixel-xl-5.5-"32gb-black</t>
  </si>
  <si>
    <t>google-pixel-xl-5.5-"32gb-silver</t>
  </si>
  <si>
    <t>google-pixel-2-5-"128gb-black</t>
  </si>
  <si>
    <t>google-pixel-2-5-"128gb-white</t>
  </si>
  <si>
    <t>google-pixel-3a-4+64b-black</t>
  </si>
  <si>
    <t>google-pixel-3a-4+64b-white</t>
  </si>
  <si>
    <t>google-pixel-3a-xl-4+64b-black</t>
  </si>
  <si>
    <t>google-pixel-3a-xl-4+64b-white</t>
  </si>
  <si>
    <t>lg-h870dsu-g6+4+128gb-dual-card-gold</t>
  </si>
  <si>
    <t>lg-h930-v30+4+128gb-black</t>
  </si>
  <si>
    <t>lg-k535-stylus-2-plus-3+16gb-black</t>
  </si>
  <si>
    <t>lg-m700-q6-plus-64gb-blue</t>
  </si>
  <si>
    <t>lg-m700-q6-plus-64gb-purple</t>
  </si>
  <si>
    <t>lg-g710eaw-g7+thinq-6+128gb-blue</t>
  </si>
  <si>
    <t>lg-g710eaw-g7+thinq-6+128gb-black</t>
  </si>
  <si>
    <t>nokia-nokia-7-plus-ta-1062-4+64gb-black</t>
  </si>
  <si>
    <t>one-plus-a6000-one-plus-6-mainland-version-8+128gb-bright-black</t>
  </si>
  <si>
    <t>one-plus-a6000-one-plus-6-mainland-version-8+128gb-white</t>
  </si>
  <si>
    <t>xiaomi-a2-lite-international-version-4+-32gb-gold</t>
  </si>
  <si>
    <t>xiaomi-a2-lite-international-version-4+-64gb-gold</t>
  </si>
  <si>
    <t>xiaomi-a2-lite-international-version-4+-64gb-blue</t>
  </si>
  <si>
    <t>xiaomi-mix-3-international-edition-6+128gb-blue</t>
  </si>
  <si>
    <t>xiaomi-note-7-international-edition-4+64gb-black</t>
  </si>
  <si>
    <t>samsung-a105-a10-2019-dual-card-2+32gb-gold</t>
  </si>
  <si>
    <t>samsung-a260-a2-core-dual-card-1+16gb-gray</t>
  </si>
  <si>
    <t>samsung-a260-a2-core-dual-card-1+16gb-gold</t>
  </si>
  <si>
    <t>samsung-a705-a70-2019-dual-card-6+128gb-blue</t>
  </si>
  <si>
    <t>samsung-g960fd-s9-5.8-"lte-64gb-gray</t>
  </si>
  <si>
    <t>samsung-g960fd-s9-5.8-"lte-64gb-gold</t>
  </si>
  <si>
    <t>samsung-g965fd-s9-plus-6.2"-lte-6+64gb-red</t>
  </si>
  <si>
    <t>samsung-g975-s10-more-8+128gb-silver</t>
  </si>
  <si>
    <t>samsung-g975-s10-more-8+512gb-white</t>
  </si>
  <si>
    <t>samsung-j415-j4-+-dual-card-32gb-blue</t>
  </si>
  <si>
    <t>samsung-n960fd-note-9-lte-dual-card-512gb-brown</t>
  </si>
  <si>
    <t>samsung-n960fd-note-9-lte-dual-card-512gb-copper</t>
  </si>
  <si>
    <t>samsung-r810-gear-watch(42mm)-black</t>
  </si>
  <si>
    <t>huawei-lya-l29-mate-20-pro-dual-card-6+128gb-blue</t>
  </si>
  <si>
    <t>huawei-vog-l29-p30-pro-dual-card-8+512gb-red</t>
  </si>
  <si>
    <t>saumsung-t510-tab-a-2019(10.1')-wifi-3+32gb-white</t>
  </si>
  <si>
    <t>saumsung-t725-tab-s5e-lte-4+64-gold</t>
  </si>
  <si>
    <t>lg-q710-q-stylus-more-64gb-purple</t>
  </si>
  <si>
    <t>one-plus-gm1910-oneplus-7pro-mainland-version-8+256gb-gold</t>
  </si>
  <si>
    <t>xiaomi-9-se-international-edition-6+128gb-black</t>
  </si>
  <si>
    <t>xiaomi-9-se-international-edition-6+128gb-blue</t>
  </si>
  <si>
    <t>xiaomi-black-shark-international-edition-6+64gb-black</t>
  </si>
  <si>
    <t>xiaomi-black-shark-international-edition-8+128gb-gray</t>
  </si>
  <si>
    <t>xiaomi-black-shark-2-international-edition-12+128gb-black</t>
  </si>
  <si>
    <t>xiaomi-black-shark-2-international-edition-12+128gb-silver</t>
  </si>
  <si>
    <t>samsung-a805-a80-dual-card-8+128gb-black</t>
  </si>
  <si>
    <t>samsung-a805-a80-dual-card-8+128gb-gold</t>
  </si>
  <si>
    <t>huawei-stk-l22-y9-prime-2019-4+128gb-black</t>
  </si>
  <si>
    <t>huawei-stk-l22-y9-prime-2019-4+128gb-blue</t>
  </si>
  <si>
    <t>huawei-stk-l22-y9-prime-2019-4+128gb-green</t>
  </si>
  <si>
    <t>saumsung-t725-tab-s5e-lte-4+64-silver</t>
  </si>
  <si>
    <t>samsung-a505-dual-sim-a50-2019-4+128gb-blue</t>
  </si>
  <si>
    <t>samsung-a505-dual-sim-a50-2019-4+128gb-white</t>
  </si>
  <si>
    <t>samsung-a505-dual-sim-a50-2019-4+128gb-black</t>
  </si>
  <si>
    <t>samsung-a505-dual-sim-a50-2019-6+128gb-blue</t>
  </si>
  <si>
    <t>samsung-a505-dual-sim-a50-2019-6+128gb-white</t>
  </si>
  <si>
    <t>samsung-a505-dual-sim-a50-2019-6+128gb-black</t>
  </si>
  <si>
    <t>samsung-a605-a6-+-2018-dual-card-64gb-black</t>
  </si>
  <si>
    <t>samsung-a605-a6-+-2018-dual-card-64gb-blue</t>
  </si>
  <si>
    <t>samsung-j610-j6-+-dual-card-32gb-gray</t>
  </si>
  <si>
    <t>asus-ze554kl-zenfone-4-4+64gb-green</t>
  </si>
  <si>
    <t>huawei-dub-al20-y7-for-2019-3+32gb-black</t>
  </si>
  <si>
    <t>huawei-dub-al20-y7-for-2019-3+32gb-red</t>
  </si>
  <si>
    <t>google-pixel-xl-5.5"-128gb-black</t>
  </si>
  <si>
    <t>google-pixel-xl-5.5"-128gb-silver</t>
  </si>
  <si>
    <t>nokia-3310-black</t>
  </si>
  <si>
    <t>xiaomi-7a-international-edition-2+16gb-blue</t>
  </si>
  <si>
    <t>samsung-g960fd-s9-5.8-"lte-64gb-blue</t>
  </si>
  <si>
    <t>samsung-g960fd-s9-5.8-"lte-64gb-purple</t>
  </si>
  <si>
    <t>samsung-a805-a80-dual-card-8+128gb-white</t>
  </si>
  <si>
    <t>samsung-a9200-a9-2018-dual-card-mainland-version-6+128gb-blue</t>
  </si>
  <si>
    <t>samsung-a9200-a9-2018-dual-card-mainland-version-6+128gb-pink</t>
  </si>
  <si>
    <t>saumsung-t720-tab-s5e-wifi-4+64-gold</t>
  </si>
  <si>
    <t>nokia-105-version-2017-pairs-of-cards-blue</t>
  </si>
  <si>
    <t>xiaomi-8-international-edition-6+128gb-blue</t>
  </si>
  <si>
    <t>xiaomi-9-international-edition-6+128gb-purple</t>
  </si>
  <si>
    <t>xiaomi-a2-lite-international-edition-4+-64gb-black</t>
  </si>
  <si>
    <t>xiaomi-note-7-international-edition-4+64gb-red</t>
  </si>
  <si>
    <t>xiaomi-note-7-international-edition-4+128gb-red</t>
  </si>
  <si>
    <t>samsung-a750-a7-2018-dual-card-4+64gb-black</t>
  </si>
  <si>
    <t>samsung-a750-a7-2018-dual-card-4+64gb-blue</t>
  </si>
  <si>
    <t>samsung-a750-a7-2018-dual-card-4+64gb-gold</t>
  </si>
  <si>
    <t>samsung-a606-a60-2019-dual-card-6+128gb-black</t>
  </si>
  <si>
    <t>samsung-a606-a60-2019-dual-card-6+128gb-blue</t>
  </si>
  <si>
    <t>huawei-pct-l29-honor-view-20-8+256gb-red</t>
  </si>
  <si>
    <t>xiaomi-black-shark2-international-edition-8+128gb-black</t>
  </si>
  <si>
    <t>xiaomi-black-shark2-international-edition-12+128gb-black</t>
  </si>
  <si>
    <t>xiaomi-black-shark2-international-edition-12+128gb-silver</t>
  </si>
  <si>
    <t>xiaomi-9t-international-edition-6+64gb-black</t>
  </si>
  <si>
    <t>xiaomi-9t-international-edition-6+64gb-blue</t>
  </si>
  <si>
    <t>xiaomi-9t-international-edition-6+64gb-red</t>
  </si>
  <si>
    <t>xiaomi-9t-international-edition-6+128gb-black</t>
  </si>
  <si>
    <t>xiaomi-9t-international-edition-6+128gb-blue</t>
  </si>
  <si>
    <t>xiaomi-9t-international-edition-6+128gb-red</t>
  </si>
  <si>
    <t>samsung-n9500-note-8-lte-dual-card-64gb-gray</t>
  </si>
  <si>
    <t>samsung-n9700-note-10-dual-card-8+256gb-black</t>
  </si>
  <si>
    <t>samsung-n9700-note-10-dual-card-8+256gb-white</t>
  </si>
  <si>
    <t>samsung-n9700-note-10-dual-card-8+256gb-silver</t>
  </si>
  <si>
    <t>samsung-n9750-note-10+-dual-card-12+256gb-black</t>
  </si>
  <si>
    <t>samsung-n9750-note-10+-dual-card-12+256gb-white</t>
  </si>
  <si>
    <t>samsung-n9750-note-10+-dual-card-12+512gb-black</t>
  </si>
  <si>
    <t>samsung-n9750-note-10+-dual-card-12+512gb-silver</t>
  </si>
  <si>
    <t>google-pixel-xl-5.5"-128g-black</t>
  </si>
  <si>
    <t>google-pixel-xl-5.5"-128g-silver</t>
  </si>
  <si>
    <t>saumsung-t720-tab-s5e-wifi-6+128-silver</t>
  </si>
  <si>
    <t>samsung-a205-a20-2019-dual-card-3+32gb-orange</t>
  </si>
  <si>
    <t>samsung-a260-a2-core-dual-card-1+16gb-blue</t>
  </si>
  <si>
    <t>samsung-a606-a60-2019-dual-card-6+128gb-orange</t>
  </si>
  <si>
    <t>samsung-a6060-a60-2019-edition-dual-card-continent-6+64gb-black</t>
  </si>
  <si>
    <t>samsung-a6060-a60-2019-edition-dual-card-continent-6+64gb-blue</t>
  </si>
  <si>
    <t>samsung-a705-a70-2019-edition-dual-card-continent-8+128gb-orange</t>
  </si>
  <si>
    <t>samsung-a705-a70-2019-edition-dual-card-continent-8+128gb-black</t>
  </si>
  <si>
    <t>samsung-a705-a70-2019-edition-dual-card-continent-8+128gb-white</t>
  </si>
  <si>
    <t>samsung-g973-s10-8+128gb-silver</t>
  </si>
  <si>
    <t>huawei-vog-l29-p30-pro-dual-card-8+512gb-red-tea</t>
  </si>
  <si>
    <t>xiaomi-9t-pro-international-edition-6+64gb-black</t>
  </si>
  <si>
    <t>xiaomi-9t-pro-international-edition-6+64gb-red</t>
  </si>
  <si>
    <t>xiaomi-9t-pro-international-edition-6+64gb-blue</t>
  </si>
  <si>
    <t>xiaomi-9t-pro-international-edition-6+128gb-black</t>
  </si>
  <si>
    <t>xiaomi-9t-pro-international-edition-6+128gb-blue</t>
  </si>
  <si>
    <t>xiaomi-7a-international-edition-2+32gb-black</t>
  </si>
  <si>
    <t>xiaomi-7a-international-edition-2+32gb-blue</t>
  </si>
  <si>
    <t>samsung-r810-galaxy-watch-42mm-black</t>
  </si>
  <si>
    <t>samsung-r810-galaxy-watch-42mm-rose</t>
  </si>
  <si>
    <t>samsung-r815-galaxy-watch-42mm-lte-rose</t>
  </si>
  <si>
    <t>asus-zs630kl-zenfone-6-6+128gb-black</t>
  </si>
  <si>
    <t>asus-zs630kl-zenfone-6-8+256gb-black</t>
  </si>
  <si>
    <t>huawei-dua-l22-honor-7s-dual-card-2+16gb-black</t>
  </si>
  <si>
    <t>huawei-dua-l22-honor-7s-dual-card-2+16gb-gold</t>
  </si>
  <si>
    <t>saumsung-t285-tab-a-2016-(7.0')-lte-8gb-black</t>
  </si>
  <si>
    <t>saumsung-t285-tab-a-2016-(7.0')-lte-8gb-white</t>
  </si>
  <si>
    <t>saumsung-t285-tab-a-2016-(7.0')-lte-8gb-silver</t>
  </si>
  <si>
    <t>saumsung-t380-tab-a-(8.0')-wifi-16gb-black</t>
  </si>
  <si>
    <t>saumsung-t515-tab-a-2019(10.1')-lte-2+32gb-black</t>
  </si>
  <si>
    <t>saumsung-t515-tab-a-2019(10.1')-lte-2+32gb-gold</t>
  </si>
  <si>
    <t>saumsung-t561-tab-e-8gb-gold</t>
  </si>
  <si>
    <t>saumsung-t725-tab-s5e-(9.7)lte-4+64-black</t>
  </si>
  <si>
    <t>saumsung-t725-tab-s5e-(9.7)lte-4+64-gold</t>
  </si>
  <si>
    <t>saumsung-t725-tab-s5e-(9.7)lte-4+64-silver</t>
  </si>
  <si>
    <t>apple-ipad-air-10.5-(2019)-4g-64gb-silver</t>
  </si>
  <si>
    <t>samsung-a606-a60-2019-edition-dual-card-continent-6+128gb-black</t>
  </si>
  <si>
    <t>samsung-g965fd-s9-plus-6.2-"lte-6+256gb-gold</t>
  </si>
  <si>
    <t>asus-zs660kl-rog2-mainland-version-8+128gb-black</t>
  </si>
  <si>
    <t>saumsung-t865-tab-s6-lte-6+128-gray</t>
  </si>
  <si>
    <t>google-pixel-3xl-64gb-black</t>
  </si>
  <si>
    <t>google-pixel-3xl-64gb-white</t>
  </si>
  <si>
    <t>google-pixel-3a-4-+-64b-purple</t>
  </si>
  <si>
    <t>samsung-a107-a10s-2019-dual-card-2+32gb-blue</t>
  </si>
  <si>
    <t>samsung-a107-a10s-2019-dual-card-2+32gb-red</t>
  </si>
  <si>
    <t>samsung-a107-a10s-2019-dual-card-2+32gb-green</t>
  </si>
  <si>
    <t>samsung-a3050-a40s-2019-dual-card-mainland-version-6+64gb-black</t>
  </si>
  <si>
    <t>samsung-a3050-a40s-2019-dual-card-mainland-version-6+64gb-blue</t>
  </si>
  <si>
    <t>samsung-a307-a30s-dual-card-6+64gb-black</t>
  </si>
  <si>
    <t>samsung-a307-a30s-dual-card-6+64gb-white</t>
  </si>
  <si>
    <t>samsung-a307-a30s-dual-card-6+64gb-green</t>
  </si>
  <si>
    <t>samsung-a507-a50s-dual-card-6+128gb-black</t>
  </si>
  <si>
    <t>samsung-a507-a50s-dual-card-6+128gb-white</t>
  </si>
  <si>
    <t>samsung-a507-a50s-dual-card-6+128gb-green</t>
  </si>
  <si>
    <t>samsung-n960-note-9-lte-dual-card-128gb-black</t>
  </si>
  <si>
    <t>samsung-n960-note-9-lte-dual-card-128gb-blue</t>
  </si>
  <si>
    <t>samsung-n960-note-9-lte-dual-card-128gb-purple</t>
  </si>
  <si>
    <t>samsung-n960-note-9-lte-dual-card-128gb-white</t>
  </si>
  <si>
    <t>samsung-r800-galaxy-watch-46mm-black</t>
  </si>
  <si>
    <t>asus-zs660kl-rog2-12+512gb-black</t>
  </si>
  <si>
    <t>alcatel-2038n-onetouch-3g-dual-card-version-64mb-gray</t>
  </si>
  <si>
    <t>sony-xperia-g3312-l1-bis-card-16gb-white</t>
  </si>
  <si>
    <t>sony-xperia-j9110-xperia1-128gb-black</t>
  </si>
  <si>
    <t>sony-xperia-j9110-xperia1-128gb-white</t>
  </si>
  <si>
    <t>sony-xperia-j9110-xperia1-128gb-gray</t>
  </si>
  <si>
    <t>sony-xperia-j9110-xperia1-128gb-purple</t>
  </si>
  <si>
    <t>saumsung-t860-tab-s6-wifi-6+128-gray</t>
  </si>
  <si>
    <t>lg-v405ebw-v40-6+128gb-silver-gray</t>
  </si>
  <si>
    <t>lg-x525-q60-3+64gb-black</t>
  </si>
  <si>
    <t>lg-x525-q60-3+64gb-blue</t>
  </si>
  <si>
    <t>vivo-v17-purple</t>
  </si>
  <si>
    <t>vivo-v17-blue</t>
  </si>
  <si>
    <t>xiaomi-9se-international-edition-6+64gb-blue</t>
  </si>
  <si>
    <t>xiaomi-a3-international-edition-4+64gb-blue</t>
  </si>
  <si>
    <t>xiaomi-a3-international-edition-4+64gb-gray</t>
  </si>
  <si>
    <t>xiaomi-a3-international-edition-4+64gb-white</t>
  </si>
  <si>
    <t>xiaomi-a3-international-edition-4+128gb-blue</t>
  </si>
  <si>
    <t>xiaomi-a3-international-edition-4+128gb-gray</t>
  </si>
  <si>
    <t>xiaomi-a3-international-edition-4+128gb-white</t>
  </si>
  <si>
    <t>xiaomi-7-international-edition-2+16gb-black</t>
  </si>
  <si>
    <t>xiaomi-7-international-edition-3+32gb-blue</t>
  </si>
  <si>
    <t>xiaomi-7a-international-edition-2+16gb-black</t>
  </si>
  <si>
    <t>apple-iphone-11-6.1"-64gb-black</t>
  </si>
  <si>
    <t>apple-iphone-11-6.1"-64gb-white</t>
  </si>
  <si>
    <t>apple-iphone-11-6.1"-64gb-red</t>
  </si>
  <si>
    <t>apple-iphone-11-6.1"-64gb-yellow</t>
  </si>
  <si>
    <t>apple-iphone-11-6.1"-64gb-purple</t>
  </si>
  <si>
    <t>apple-iphone-11-6.1"-64gb-green</t>
  </si>
  <si>
    <t>apple-iphone-11-6.1"-128gb-black</t>
  </si>
  <si>
    <t>apple-iphone-11-6.1"-128gb-white</t>
  </si>
  <si>
    <t>apple-iphone-11-6.1"-128gb-red</t>
  </si>
  <si>
    <t>apple-iphone-11-6.1"-128gb-yellow</t>
  </si>
  <si>
    <t>apple-iphone-11-6.1"-128gb-purple</t>
  </si>
  <si>
    <t>apple-iphone-11-6.1"-128gb-green</t>
  </si>
  <si>
    <t>apple-iphone-11-6.1"-256gb-black</t>
  </si>
  <si>
    <t>apple-iphone-11-6.1"-256gb-white</t>
  </si>
  <si>
    <t>apple-iphone-11-6.1"-256gb-red</t>
  </si>
  <si>
    <t>apple-iphone-11-6.1"-256gb-yellow</t>
  </si>
  <si>
    <t>apple-iphone-11-6.1"-256gb-purple</t>
  </si>
  <si>
    <t>apple-iphone-11-6.1"-256gb-green</t>
  </si>
  <si>
    <t>apple-11-pro-5.8-64gb-space-gray</t>
  </si>
  <si>
    <t>apple-11-pro-5.8-64gb-silver</t>
  </si>
  <si>
    <t>apple-11-pro-5.8-64gb-golden</t>
  </si>
  <si>
    <t>apple-11-pro-5.8-64gb-midnight-green</t>
  </si>
  <si>
    <t>apple-11-pro-5.8-256gb-space-gray</t>
  </si>
  <si>
    <t>apple-11-pro-5.8-256gb-silver</t>
  </si>
  <si>
    <t>apple-11-pro-5.8-256gb-golden</t>
  </si>
  <si>
    <t>apple-11-pro-5.8-256gb-midnight-green</t>
  </si>
  <si>
    <t>apple-11-pro-5.8-512gb-space-gray</t>
  </si>
  <si>
    <t>apple-11-pro-5.8-512gb-silver</t>
  </si>
  <si>
    <t>apple-11-pro-5.8-512gb-golden</t>
  </si>
  <si>
    <t>apple-11-pro-5.8-512gb-midnight-green</t>
  </si>
  <si>
    <t>apple-11-pro-max-6.5-64gb-space-gray</t>
  </si>
  <si>
    <t>apple-11-pro-max-6.5-64gb-silver</t>
  </si>
  <si>
    <t>apple-11-pro-max-6.5-64gb-golden</t>
  </si>
  <si>
    <t>apple-11-pro-max-6.5-64gb-midnight-green</t>
  </si>
  <si>
    <t>apple-11-pro-max-6.5-256gb-space-gray</t>
  </si>
  <si>
    <t>apple-11-pro-max-6.5-256gb-silver</t>
  </si>
  <si>
    <t>apple-11-pro-max-6.5-256gb-golden</t>
  </si>
  <si>
    <t>apple-11-pro-max-6.5-256gb-midnight-green</t>
  </si>
  <si>
    <t>apple-11-pro-max-6.5-512gb-space-gray</t>
  </si>
  <si>
    <t>apple-11-pro-max-6.5-512gb-silver</t>
  </si>
  <si>
    <t>apple-11-pro-max-6.5-512gb-golden</t>
  </si>
  <si>
    <t>apple-11-pro-max-6.5-512gb-midnight-green</t>
  </si>
  <si>
    <t>apple-iphone-x-a1865-256gb-gray</t>
  </si>
  <si>
    <t>apple-iphone-xr-a1984-128gb-gray</t>
  </si>
  <si>
    <t>apple-iphone-xs-a1920-256gb-gray</t>
  </si>
  <si>
    <t>apple-xs-max-a1921-256gb-gray</t>
  </si>
  <si>
    <t>apple-xs-max-a1921-256gb-gold</t>
  </si>
  <si>
    <t>apple-xs-max-a1921-256gb-silver</t>
  </si>
  <si>
    <t>apple-xs-max-a1921-64gb-gold</t>
  </si>
  <si>
    <t>huawei-alp-l29-mate-10-shuang-card-4+64gb-coffee</t>
  </si>
  <si>
    <t>sony-xperia-j9210-xperia5-128gb-black</t>
  </si>
  <si>
    <t>sony-xperia-j9210-xperia5-128gb-gray</t>
  </si>
  <si>
    <t>sony-xperia-j9210-xperia5-128gb-blue</t>
  </si>
  <si>
    <t>sony-xperia-j9210-xperia5-128gb-red</t>
  </si>
  <si>
    <t>samsung-g975-s10-more-12+1tb-black</t>
  </si>
  <si>
    <t>samsung-r170-galaxy-buds-silver</t>
  </si>
  <si>
    <t>asus-zs630kl-zenfone-6-6+128gb-silver</t>
  </si>
  <si>
    <t>sony-xperia-h8296-xz2-64gb-dark-green</t>
  </si>
  <si>
    <t>sony-xperia-j9210-xperia-5-128gb-black</t>
  </si>
  <si>
    <t>sony-xperia-j9210-xperia-5-128gb-gray</t>
  </si>
  <si>
    <t>sony-xperia-j9210-xperia-5-128gb-blue</t>
  </si>
  <si>
    <t>sony-xperia-j9210-xperia-5-128gb-red</t>
  </si>
  <si>
    <t>xiaomi-9t-pro-international-edition-6+128gb-red</t>
  </si>
  <si>
    <t>samsung-a3050-a40s-2019-dual-card-mainland-version-6+64gb-gold</t>
  </si>
  <si>
    <t>samsung-g975-s10-plus-12+1tb-black</t>
  </si>
  <si>
    <t>samsung-g975-s10-plus-12+1tb-white</t>
  </si>
  <si>
    <t>samsung-j610-j6-+-dual-card-64gb-blue</t>
  </si>
  <si>
    <t>nokia-nokia-3.1-ta-1049-2+16gb-white</t>
  </si>
  <si>
    <t>nokia-nokia-800-tough-ta-1189-black</t>
  </si>
  <si>
    <t>apple-iphone-xs-a1920-512gb-gray</t>
  </si>
  <si>
    <t>apple-iphone-xs-a1920-512gb-silver</t>
  </si>
  <si>
    <t>apple-iphone-xs-a1920-512gb-gold</t>
  </si>
  <si>
    <t>apple-iphone-xr-a1984-128gb-black</t>
  </si>
  <si>
    <t>apple-iphone-xr-a1984-128gb-white</t>
  </si>
  <si>
    <t>apple-iphone-xr-a1984-64gb-blue</t>
  </si>
  <si>
    <t>samsung-g975-s10-more-8+128gb-blue</t>
  </si>
  <si>
    <t>samsung-r800-galaxy-watch-46mm-silver</t>
  </si>
  <si>
    <t>asus-zs660kl-rog2-mainland-version-12+512gb-black</t>
  </si>
  <si>
    <t>one-plus-hd1900-oneplus-7t-mainland-version-8+256gb-blue</t>
  </si>
  <si>
    <t>one-plus-hd1900-oneplus-7t-mainland-version-8+256gb-silver</t>
  </si>
  <si>
    <t>one-plus-hd1910-oneplus-7tpro-mainland-version-8+256gb-blue</t>
  </si>
  <si>
    <t>xiaomi-5-the-mainland-version-has-playstore-4+32-black</t>
  </si>
  <si>
    <t>xiaomi-9t-pro-international-edition-6+64gb-white</t>
  </si>
  <si>
    <t>xiaomi-note-7-international-edition-4+64gb-white</t>
  </si>
  <si>
    <t>xiaomi-note-8-pro-international-edition-6+128gb-gray</t>
  </si>
  <si>
    <t>xiaomi-note-8-pro-international-edition-6+128gb-white</t>
  </si>
  <si>
    <t>xiaomi-note-8-pro-international-edition-6+128gb-green</t>
  </si>
  <si>
    <t>samsung-a505-a50-2019-dual-card-4+64gb-white</t>
  </si>
  <si>
    <t>samsung-a507-a50s-dual-card-6+128gb-purple</t>
  </si>
  <si>
    <t>samsung-a606-a60-2019-edition-dual-card-continent-6+128gb-blue</t>
  </si>
  <si>
    <t>samsung-g970-s10e-6+128gb-dark-green</t>
  </si>
  <si>
    <t>samsung-r820-galaxy-watch-active-2-44mm-(aluminum)-black</t>
  </si>
  <si>
    <t>samsung-r820-galaxy-watch-active-2-44mm-(aluminum)-silver</t>
  </si>
  <si>
    <t>samsung-r820-galaxy-watch-active-2-44mm-(stainless-steel)-black</t>
  </si>
  <si>
    <t>samsung-r830-galaxy-watch-active-2-40mm-(stainless-steel)-black</t>
  </si>
  <si>
    <t>huawei-yal-l21-nova-5t-double-card-8+128gb-black</t>
  </si>
  <si>
    <t>huawei-yal-l21-nova-5t-double-card-8+128gb-blue</t>
  </si>
  <si>
    <t>huawei-yal-l21-nova-5t-double-card-8+128gb-purple</t>
  </si>
  <si>
    <t>saumsung-t295-tab-a-2019-(8.0')-lte-2+32gb-black</t>
  </si>
  <si>
    <t>saumsung-t295-tab-a-2019-(8.0')-lte-2+32gb-silver</t>
  </si>
  <si>
    <t>google-pixel-4-64b-black</t>
  </si>
  <si>
    <t>google-pixel-4-64b-white</t>
  </si>
  <si>
    <t>google-pixel-4-64b-orange</t>
  </si>
  <si>
    <t>google-pixel-4-xl-64gb-black</t>
  </si>
  <si>
    <t>nokia-2720-ta-1170-dual-card-(folding-machine)-black</t>
  </si>
  <si>
    <t>one-plus-hd1900-oneplus-7t-mainland-version-8+128gb-blue</t>
  </si>
  <si>
    <t>xiaomi-5-the-mainland-version-has-playstore-4+32-gold</t>
  </si>
  <si>
    <t>xiaomi-note-8-international-edition-4+64gb-black</t>
  </si>
  <si>
    <t>xiaomi-note-8-international-edition-4+64gb-blue</t>
  </si>
  <si>
    <t>xiaomi-note-8-international-edition-4+64gb-white</t>
  </si>
  <si>
    <t>samsung-a207-a20s-dual-card-3+32gb-black</t>
  </si>
  <si>
    <t>samsung-a207-a20s-dual-card-3+32gb-blue</t>
  </si>
  <si>
    <t>samsung-a207-a20s-dual-card-3+32gb-red</t>
  </si>
  <si>
    <t>samsung-a207-a20s-dual-card-3+32gb-green</t>
  </si>
  <si>
    <t>sony-xperia-h4413-xa2-more-32gb-gold</t>
  </si>
  <si>
    <t>sony-xperia-h4413-xa2-more-32gb-silver</t>
  </si>
  <si>
    <t>lg-m400dk-stylus-3-3+16gb-gray</t>
  </si>
  <si>
    <t>lg-x440im-w30-3+32gb-gray</t>
  </si>
  <si>
    <t>lg-x440im-w30-3+32gb-green</t>
  </si>
  <si>
    <t>lg-x440im-w30-3+32gb-blue</t>
  </si>
  <si>
    <t>nokia-105-ta1034-/-ta1174-black</t>
  </si>
  <si>
    <t>nokia-105-ta1034-/-ta1174-blue</t>
  </si>
  <si>
    <t>nokia-nokia-7.2-ta-1196-6+128gb-green</t>
  </si>
  <si>
    <t>nokia-nokia-9-ta-1087-6+128gb-blue</t>
  </si>
  <si>
    <t>one-plus-hd1910-7tpro-mclaren-mainland-version-12+256gb-orange</t>
  </si>
  <si>
    <t>xiaomi-mix-3-international-edition-6+128gb-green</t>
  </si>
  <si>
    <t>xiaomi-note-7-international-version-4+64gb-black</t>
  </si>
  <si>
    <t>xiaomi-note-7-international-version-4+64gb-blue</t>
  </si>
  <si>
    <t>xiaomi-note-7-international-version-4+64gb-red</t>
  </si>
  <si>
    <t>xiaomi-note-7-international-version-4+64gb-white</t>
  </si>
  <si>
    <t>xiaomi-note-8-international-edition-4+128gb-black</t>
  </si>
  <si>
    <t>xiaomi-note-8-international-edition-4+128gb-blue</t>
  </si>
  <si>
    <t>xiaomi-note-8-international-edition-4+128gb-white</t>
  </si>
  <si>
    <t>xiaomi-note-8-pro-international-edition-6+64gb-gray</t>
  </si>
  <si>
    <t>xiaomi-note-8-pro-international-edition-6+64gb-white</t>
  </si>
  <si>
    <t>xiaomi-note-8-pro-international-edition-6+64gb-green</t>
  </si>
  <si>
    <t>samsung-a3050-a40s-2019-dual-card-mainland-version-6+64gb-white</t>
  </si>
  <si>
    <t>samsung-a606-a60-2019-edition-dual-card-continent-6+128gb-orange</t>
  </si>
  <si>
    <t>samsung-a705-a70-2019-edition-dual-card-continent-6+128gb-black</t>
  </si>
  <si>
    <t>samsung-a705-a70-2019-edition-dual-card-continent-6+128gb-white</t>
  </si>
  <si>
    <t>samsung-f900-galaxy-fold-(nano-+-esim)-12+512gb-black</t>
  </si>
  <si>
    <t>samsung-f900-galaxy-fold-(nano-+-esim)-12+512gb-silver</t>
  </si>
  <si>
    <t>samsung-j260-j2-core-8gb-black</t>
  </si>
  <si>
    <t>samsung-j260-j2-core-8gb-gold</t>
  </si>
  <si>
    <t>samsung-r830-galaxy-watch-active-2-40mm-(stainless-steel)-silver</t>
  </si>
  <si>
    <t>asus-zs660kl-rog2-international-edition-12+512gb-black</t>
  </si>
  <si>
    <t>huawei-vog-l29-p30-pro-dual-card-8+256gb-blue</t>
  </si>
  <si>
    <t>vivo-nex-8+128gb-black</t>
  </si>
  <si>
    <t>xero-3g-xm01/xm03-electric-1000mah-red</t>
  </si>
  <si>
    <t>tcl-t780h-plex-6+128gb-black</t>
  </si>
  <si>
    <t>tcl-t780h-plex-6+128gb-white</t>
  </si>
  <si>
    <t>saumsung-t510-tab-a-2019(10.1')-wifi-2+32gb-black</t>
  </si>
  <si>
    <t>saumsung-t510-tab-a-2019(10.1')-wifi-2+32gb-silver</t>
  </si>
  <si>
    <t>google-pixel-4-128b-black</t>
  </si>
  <si>
    <t>google-pixel-4-xl-128gb-black</t>
  </si>
  <si>
    <t>xiaomi-9-lite-international-edition-6+128gb-blue</t>
  </si>
  <si>
    <t>xiaomi-9-lite-international-edition-6+128gb-gray</t>
  </si>
  <si>
    <t>xiaomi-2-pro-international-edition-8+128gb-black</t>
  </si>
  <si>
    <t>xiaomi-2-pro-international-edition-8+128gb-gray</t>
  </si>
  <si>
    <t>xiaomi-2-pro-international-edition-12+256gb-blue</t>
  </si>
  <si>
    <t>xiaomi-2-pro-international-edition-12+256gb-gray</t>
  </si>
  <si>
    <t>samsung-a3050/a3051-a40s-2019-dual-card-mainland-version-6+64gb-black</t>
  </si>
  <si>
    <t>samsung-r830-galaxy-watch-active-2-40mm-(aluminum)-black</t>
  </si>
  <si>
    <t>samsung-r830-galaxy-watch-active-2-40mm-(aluminum)-silver</t>
  </si>
  <si>
    <t>samsung-r830-galaxy-watch-active-2-40mm-(stainless-steel)-gold</t>
  </si>
  <si>
    <t>google-pixel-4-128b-white</t>
  </si>
  <si>
    <t>xiaomi-5-mainland-version-has-playstore-4+32-gold</t>
  </si>
  <si>
    <t>xiaomi-8-mainland-version-has-playstore-6+64gb-platinum</t>
  </si>
  <si>
    <t>xiaomi-note-10-international-edition-6+128gb-black</t>
  </si>
  <si>
    <t>xiaomi-note-8t-international-edition-3+32gb-gray</t>
  </si>
  <si>
    <t>xiaomi-note-8t-international-edition-3+32gb-blue</t>
  </si>
  <si>
    <t>asus-zs660kl-rog2-international-edition-12+1tb-black</t>
  </si>
  <si>
    <t>google-pixel-4-xl-64gb-white</t>
  </si>
  <si>
    <t>samsung-a260-a2-core-dual-card-1+16gb-red</t>
  </si>
  <si>
    <t>samsung-j260-j2-core-8gb-blue</t>
  </si>
  <si>
    <t>huawei-pct-l29-honor-view-20-8+256gb-black</t>
  </si>
  <si>
    <t>huawei-lio-l29-mate-30-pro-(not-google)-8+128gb-black</t>
  </si>
  <si>
    <t>huawei-lio-l29-mate-30-pro-(not-google)-8+128gb-silver</t>
  </si>
  <si>
    <t>huawei-tas-l29-mate-30-(not-google)-8+256gb-black</t>
  </si>
  <si>
    <t>huawei-tas-l29-mate-30-(not-google)-8+256gb-silver</t>
  </si>
  <si>
    <t>google-pixel-4-xl-64gb-orange</t>
  </si>
  <si>
    <t>lg-m400dk-stylus-3-3+16gb-black</t>
  </si>
  <si>
    <t>nokia-105-ta1034-blue</t>
  </si>
  <si>
    <t>xiaomi-9-lite-international-edition-6+128gb-white</t>
  </si>
  <si>
    <t>xiaomi-note-8t-international-edition-6+64gb-gray</t>
  </si>
  <si>
    <t>xiaomi-note-8t-international-edition-6+64gb-blue</t>
  </si>
  <si>
    <t>samsung-a307-a30s-dual-card-4+64gb-black</t>
  </si>
  <si>
    <t>samsung-a307-a30s-dual-card-4+64gb-white</t>
  </si>
  <si>
    <t>samsung-a307-a30s-dual-card-4+64gb-green</t>
  </si>
  <si>
    <t>samsung-a505-a50-2019-dual-card-4+64gb-blue</t>
  </si>
  <si>
    <t>samsung-m305-m30-3+32gb-black</t>
  </si>
  <si>
    <t>samsung-m305-m30-3+32gb-blue</t>
  </si>
  <si>
    <t>samsung-r820-galaxy-watch-active-2-44mm-(aluminum)-pink</t>
  </si>
  <si>
    <t>samsung-r820-galaxy-watch-active-2-44mm-(stainless-steel)-gold</t>
  </si>
  <si>
    <t>samsung-r830-galaxy-watch-active-2-40mm-(aluminum)-gold</t>
  </si>
  <si>
    <t>xiaomi-8a-international-edition-2+32gb-black</t>
  </si>
  <si>
    <t>apple-ipad-7-2019-wifi-32gb-black</t>
  </si>
  <si>
    <t>apple-ipad-7-2019-wifi-32gb-silver</t>
  </si>
  <si>
    <t>apple-ipad-7-2019-wifi-32gb-golden</t>
  </si>
  <si>
    <t>apple-ipad-7-2019-wifi-128gb-black</t>
  </si>
  <si>
    <t>apple-ipad-7-2019-wifi-128gb-silver</t>
  </si>
  <si>
    <t>apple-ipad-air10.5-wifi-64gb-black</t>
  </si>
  <si>
    <t>apple-ipad-air10.5-wifi-64gb-silver</t>
  </si>
  <si>
    <t>apple-ipad-air10.5-wifi-64gb-golden</t>
  </si>
  <si>
    <t>apple-ipad-air10.5-wifi-256gb-black</t>
  </si>
  <si>
    <t>samsung-a107-a10s-2019-dual-card-2+32gb-black</t>
  </si>
  <si>
    <t>google-pixel-4-xl-128gb-white</t>
  </si>
  <si>
    <t>nokia-nokia-3.2-ta-1164-3+64gb-black</t>
  </si>
  <si>
    <t>xiaomi-note-10-international-edition-6+128gb-white</t>
  </si>
  <si>
    <t>xiaomi-note-10-international-edition-6+128gb-green</t>
  </si>
  <si>
    <t>xiaomi-8-international-edition-4+64gb-black</t>
  </si>
  <si>
    <t>xiaomi-8-international-edition-4+64gb-red</t>
  </si>
  <si>
    <t>xiaomi-8a-international-edition-2+32gb-blue</t>
  </si>
  <si>
    <t>xiaomi-note-7-international-edition-3+32gb-red</t>
  </si>
  <si>
    <t>xiaomi-note-8-pro-international-edition-6+64gb-blue</t>
  </si>
  <si>
    <t>xiaomi-note-8-pro-international-edition-6+128gb-blue</t>
  </si>
  <si>
    <t>samsung-a307-a30s-dual-card-4+128gb-black</t>
  </si>
  <si>
    <t>samsung-a307-a30s-dual-card-4+128gb-white</t>
  </si>
  <si>
    <t>samsung-a307-a30s-dual-card-4+128gb-green</t>
  </si>
  <si>
    <t>one-plus-hd1900-oneplus-7t-continent-version-8+128gb-blue</t>
  </si>
  <si>
    <t>one-plus-hd1900-oneplus-7t-continent-version-8+256gb-blue</t>
  </si>
  <si>
    <t>one-plus-hd1900-oneplus-7t-continent-version-8+256gb-silver</t>
  </si>
  <si>
    <t>xiaomi-9t-pro-international-edition-6+128gb-white</t>
  </si>
  <si>
    <t>xiaomi-note-7-international-edition-4+128gb-white</t>
  </si>
  <si>
    <t>saumsung-t865-tab-s6-lte-8+256-gray</t>
  </si>
  <si>
    <t>samsung-t865-tab-s6-lte-8+256-gray</t>
  </si>
  <si>
    <t>samsung-g960fd-s9-5.8"-lte-4+128gb-black</t>
  </si>
  <si>
    <t>samsung-g960fd-s9-5.8"-lte-4+128gb-blue</t>
  </si>
  <si>
    <t>samsung-g960fd-s9-5.8"-lte-4+128gb-gray</t>
  </si>
  <si>
    <t>samsung-g960fd-s9-5.8"-lte-4+128gb-purple</t>
  </si>
  <si>
    <t>samsung-g960fd-s9-5.8"-lte-4+128gb-gold</t>
  </si>
  <si>
    <t>samsung-g960fd-s9-5.8"-lte-4+256gb-black</t>
  </si>
  <si>
    <t>samsung-g960fd-s9-5.8"-lte-4+256gb-blue</t>
  </si>
  <si>
    <t>samsung-g960fd-s9-5.8"-lte-4+256gb-purple</t>
  </si>
  <si>
    <t>samsung-g960fd-s9-5.8"-lte-4+256gb-gold</t>
  </si>
  <si>
    <t>samsung-g965fd-more-s9-6.2-"lte-6+64gb-red</t>
  </si>
  <si>
    <t>samsung-g965fd-more-s9-6.2-"lte-6+128gb-gray</t>
  </si>
  <si>
    <t>samsung-g965fd-more-s9-6.2-"lte-6+128gb-purple</t>
  </si>
  <si>
    <t>samsung-g965fd-more-s9-6.2-"lte-6+256gb-black</t>
  </si>
  <si>
    <t>samsung-g965fd-more-s9-6.2-"lte-6+256gb-blue</t>
  </si>
  <si>
    <t>samsung-g965fd-more-s9-6.2-"lte-6+256gb-purple</t>
  </si>
  <si>
    <t>samsung-g965fd-more-s9-6.2-"lte-6+256gb-gray</t>
  </si>
  <si>
    <t>samsung-g965fd-more-s9-6.2-"lte-6+256gb-gold</t>
  </si>
  <si>
    <t>samsung-n960-note-9-lte-dual-card-128gb-brown</t>
  </si>
  <si>
    <t>samsung-r820-galaxy-watch-active-2-44mm(aluminum)-black</t>
  </si>
  <si>
    <t>samsung-r820-galaxy-watch-active-2-44mm(aluminum)-silver</t>
  </si>
  <si>
    <t>samsung-r820-galaxy-watch-active-2-44mm(aluminum)-pink</t>
  </si>
  <si>
    <t>samsung-r830-galaxy-watch-active-2-40mm(aluminum)-black</t>
  </si>
  <si>
    <t>samsung-r830-galaxy-watch-active-2-40mm(aluminum)-silver</t>
  </si>
  <si>
    <t>saumsung-t860-tab-s6-wifi-6+128-blue</t>
  </si>
  <si>
    <t>samsung-r820-galaxy-watch-active-2-44mm-(stainless-steel)-silver</t>
  </si>
  <si>
    <t>samsung-r830-galaxy-watch-active-2-40mm(aluminum)-pink</t>
  </si>
  <si>
    <t>asus-zs660kl-rog2-international-edition-8+128gb-black</t>
  </si>
  <si>
    <t>huawei-dub-al20-y7-pro-2019-4+64gb-blue</t>
  </si>
  <si>
    <t>huawei-stk-l22-y9-prime-2019-4+128gb-dark-green</t>
  </si>
  <si>
    <t>samsung-a505-a50-2019-dual-card-4+64gb-black</t>
  </si>
  <si>
    <t>samsung-a507-a50s-dual-card-mainland-version-6+128gb-black</t>
  </si>
  <si>
    <t>samsung-a507-a50s-dual-card-mainland-version-6+128gb-white</t>
  </si>
  <si>
    <t>samsung-a507-a50s-dual-card-mainland-version-6+128gb-green</t>
  </si>
  <si>
    <t>xiaomi-note-8-international-edition-3+32gb-black</t>
  </si>
  <si>
    <t>xiaomi-note-8-international-edition-3+32gb-blue</t>
  </si>
  <si>
    <t>xiaomi-note-8-international-edition-3+32gb-white</t>
  </si>
  <si>
    <t>asus-zs630kl-zenfone-6-12+512gb-black</t>
  </si>
  <si>
    <t>xiaomi-note-8t-international-edition-6+64gb-white</t>
  </si>
  <si>
    <t>apple-ipad-7-2019-wifi-128gb-golden</t>
  </si>
  <si>
    <t>saumsung-t515-tab-a-2019(10.1')-lte-2+32gb-silver</t>
  </si>
  <si>
    <t>xiaomi-note-10-pro-international-edition-8+256gb-black</t>
  </si>
  <si>
    <t>xiaomi-note-10-pro-international-edition-8+256gb-white</t>
  </si>
  <si>
    <t>xiaomi-note-10-pro-international-edition-8+256gb-green</t>
  </si>
  <si>
    <t>nokia-nokia-7.2-ta-1196-6+128gb-gray</t>
  </si>
  <si>
    <t>nokia-nokia-7.2-ta-1196-6+128gb-white</t>
  </si>
  <si>
    <t>lg-g810eaw-g8s-6+128gb-black</t>
  </si>
  <si>
    <t>samsung-g960fd-s9-5.8"-lte-4+64gb-black</t>
  </si>
  <si>
    <t>samsung-g960fd-s9-5.8"-lte-4+64gb-gray</t>
  </si>
  <si>
    <t>google-pixel-3a-xl-64gb-black</t>
  </si>
  <si>
    <t>google-pixel-3a-xl-64gb-white</t>
  </si>
  <si>
    <t>google-pixel-3a-xl-64gb-purple</t>
  </si>
  <si>
    <t>saumsung-t865-tab-s6-lte-6+128-blue</t>
  </si>
  <si>
    <t>samsung-r500-galaxy-watch-active-pink-gold</t>
  </si>
  <si>
    <t>vivo-nex-vivo1813-10+128gb-blue</t>
  </si>
  <si>
    <t>lg-g810eaw-g8s-6+128gb-blue-green</t>
  </si>
  <si>
    <t>apple-iphone-11-a2111-128gb-white</t>
  </si>
  <si>
    <t>apple-iphone-11-a2223-128gb-black</t>
  </si>
  <si>
    <t>apple-iphone-11-a2223-64gb-black</t>
  </si>
  <si>
    <t>apple-iphone-11-a2223-64gb-green</t>
  </si>
  <si>
    <t>htc-desire-12s-32gb-silver</t>
  </si>
  <si>
    <t>nokia-2720-ta-1170-dual-card-(folding-machine)-red</t>
  </si>
  <si>
    <t>huawei-stk-lx3-honor-9x-6+128gb-black</t>
  </si>
  <si>
    <t>huawei-stk-lx3-honor-9x-6+128gb-blue</t>
  </si>
  <si>
    <t>huawei-ksa-lx2-honor-8s-2+32gb-black</t>
  </si>
  <si>
    <t>huawei-ksa-lx2-honor-8s-2+32gb-blue</t>
  </si>
  <si>
    <t>cat-cat-s52-dual-card-64gb</t>
  </si>
  <si>
    <t>huawei-jny-lx2-nova-7i-dual-card-8+128gb-black</t>
  </si>
  <si>
    <t>huawei-jny-lx2-nova-7i-dual-card-8+128gb-pink</t>
  </si>
  <si>
    <t>huawei-jny-lx2-nova-7i-dual-card-8+128gb-green</t>
  </si>
  <si>
    <t>huawei-yal-l21-nova-5t-double-card-8+128gb-green</t>
  </si>
  <si>
    <t>xiaomi-note-9s-international-edition-6+128gb-gray</t>
  </si>
  <si>
    <t>xiaomi-note-9s-international-edition-6+128gb-blue</t>
  </si>
  <si>
    <t>xiaomi-note-9s-international-edition-6+128gb-white</t>
  </si>
  <si>
    <t>xiaomi-8a-international-edition-2+32gb-red</t>
  </si>
  <si>
    <t>xiaomi-note-10-international-version-6+128gb-white</t>
  </si>
  <si>
    <t>xiaomi-note-10-international-version-6+128gb-green</t>
  </si>
  <si>
    <t>one-plus-in2010-oneplus-8-mainland-version-8+128gb-dark-green</t>
  </si>
  <si>
    <t>one-plus-in2010-oneplus-8-mainland-version-12+256gb-dark-green</t>
  </si>
  <si>
    <t>one-plus-in2020-oneplus-8pro-mainland-version-8+128gb-dark-green</t>
  </si>
  <si>
    <t>one-plus-in2020-oneplus-8pro-mainland-version-12+256gb-dark-green</t>
  </si>
  <si>
    <t>huawei-lio-l29-mate-30-pro-(not-google)-8+256gb-black</t>
  </si>
  <si>
    <t>huawei-lio-l29-mate-30-pro-(not-google)-8+256gb-silver</t>
  </si>
  <si>
    <t>huawei-tas-l29-mate-30-(not-google)-8+128gb-black</t>
  </si>
  <si>
    <t>huawei-tas-l29-mate-30-(not-google)-8+128gb-silver</t>
  </si>
  <si>
    <t>huawei-vog-l29-p30-pro-dual-card-8+256gb-purple</t>
  </si>
  <si>
    <t>huawei-ana-nx9-p40-dual-card-(not-google)-8+128gb-blue</t>
  </si>
  <si>
    <t>huawei-ana-nx9-p40-dual-card-(not-google)-8+128gb-gold</t>
  </si>
  <si>
    <t>huawei-ana-nx9-p40-dual-card-(not-google)-8+128gb-silver</t>
  </si>
  <si>
    <t>huawei-els-nx9-p40-pro-dual-card-(not-google)-8+256gb-blue</t>
  </si>
  <si>
    <t>huawei-els-nx9-p40-pro-dual-card-(not-google)-8+256gb-gold</t>
  </si>
  <si>
    <t>huawei-els-nx9-p40-pro-dual-card-(not-google)-8+256gb-silver</t>
  </si>
  <si>
    <t>samsung-a515-a51-dual-card-6+128gb-black</t>
  </si>
  <si>
    <t>samsung-a515-a51-dual-card-6+128gb-white</t>
  </si>
  <si>
    <t>samsung-a515-a51-dual-card-6+128gb-pink</t>
  </si>
  <si>
    <t>samsung-a515-a51-dual-card-6+128gb-blue</t>
  </si>
  <si>
    <t>apple-ipad-air10.5-wifi-256gb-silver</t>
  </si>
  <si>
    <t>apple-ipad-air10.5-wifi-256gb-golden</t>
  </si>
  <si>
    <t>samsung-a715f-a71-dual-card-8+128gb-silver</t>
  </si>
  <si>
    <t>samsung-a715f-a71-dual-card-8+128gb-pink</t>
  </si>
  <si>
    <t>samsung-a715f-a71-dual-card-8+128gb-black</t>
  </si>
  <si>
    <t>samsung-a715f-a71-dual-card-8+128gb-blue</t>
  </si>
  <si>
    <t>asus-zs600kl-rog-mainland-version-8+128gb-black</t>
  </si>
  <si>
    <t>asus-zs660kl-rog2-mainland-version-12+1tgb-black</t>
  </si>
  <si>
    <t>one-plus-in2020-oneplus-8pro-mainland-version-12+256gb-black</t>
  </si>
  <si>
    <t>one-plus-in2020-oneplus-8pro-mainland-version-12+256gb-green</t>
  </si>
  <si>
    <t>one-plus-in2020-oneplus-8pro-mainland-version-12+256gb-blue</t>
  </si>
  <si>
    <t>samsung-a01-a01-dual-card-2+16gb-black</t>
  </si>
  <si>
    <t>samsung-a01-a01-dual-card-2+16gb-blue</t>
  </si>
  <si>
    <t>samsung-a01-a01-dual-card-2+16gb-red</t>
  </si>
  <si>
    <t>samsung-a105-a10-dual-card-2+32gb-black</t>
  </si>
  <si>
    <t>samsung-a105-a10-dual-card-2+32gb-blue</t>
  </si>
  <si>
    <t>samsung-a105-a10-dual-card-2+32gb-red</t>
  </si>
  <si>
    <t>samsung-a315-a31-dual-card-4+128gb-blue</t>
  </si>
  <si>
    <t>samsung-a315-a31-dual-card-4+128gb-white</t>
  </si>
  <si>
    <t>samsung-a315-a31-dual-card-4+128gb-black</t>
  </si>
  <si>
    <t>samsung-a705f-a70-2019-dual-card-6+128gb-white</t>
  </si>
  <si>
    <t>samsung-a705f-a70-2019-dual-card-6+128gb-blue</t>
  </si>
  <si>
    <t>samsung-g981-s20-5g-12+128gb-gray</t>
  </si>
  <si>
    <t>samsung-g981-s20-5g-12+128gb-pink</t>
  </si>
  <si>
    <t>samsung-g981-s20-5g-12+128gb-blue</t>
  </si>
  <si>
    <t>samsung-g986-s20+-5g-12+128gb-gray</t>
  </si>
  <si>
    <t>samsung-g986-s20+-5g-12+128gb-blue</t>
  </si>
  <si>
    <t>samsung-g986-s20+-5g-12+128gb-black</t>
  </si>
  <si>
    <t>samsung-g986-s20+-5g-12+128gb-white</t>
  </si>
  <si>
    <t>samsung-g988-s20+-ultra-12+128gb-black</t>
  </si>
  <si>
    <t>samsung-g988-s20+-ultra-12+128gb-gray</t>
  </si>
  <si>
    <t>samsung-g988-s20+-ultra-12+256gb-black</t>
  </si>
  <si>
    <t>samsung-g988-s20+-ultra-12+256gb-gray</t>
  </si>
  <si>
    <t>samsung-j260-j2-core-16gb-black</t>
  </si>
  <si>
    <t>samsung-j260-j2-core-16gb-blue</t>
  </si>
  <si>
    <t>samsung-j260-j2-core-16gb-gold</t>
  </si>
  <si>
    <t>xiaomi-a3-international-edition-64gb-gray</t>
  </si>
  <si>
    <t>xiaomi-a3-international-edition-64gb-blue</t>
  </si>
  <si>
    <t>xiaomi-a3-international-edition-64gb-white</t>
  </si>
  <si>
    <t>samsung-n770-note-10-lite-dual-card-128gb-black</t>
  </si>
  <si>
    <t>samsung-n770-note-10-lite-dual-card-128gb-red</t>
  </si>
  <si>
    <t>samsung-n770-note-10-lite-dual-card-128gb-silver</t>
  </si>
  <si>
    <t>samsung-n970-note-10-dual-card-8+256gb-white</t>
  </si>
  <si>
    <t>samsung-n970-note-10-dual-card-8+256gb-black</t>
  </si>
  <si>
    <t>samsung-n975-note-10+-dual-card-12+256gb-black</t>
  </si>
  <si>
    <t>samsung-n975-note-10+-dual-card-12+256gb-silver</t>
  </si>
  <si>
    <t>samsung-n975-note-10+-dual-card-12+256gb-white</t>
  </si>
  <si>
    <t>samsung-n975-note-10+-dual-card-12+512gb-silver</t>
  </si>
  <si>
    <t>saumsung-t860-tab-s6-wifi-6+128-red</t>
  </si>
  <si>
    <t>saumsung-t865-tab-s6-lte-6+128-red</t>
  </si>
  <si>
    <t>samsung-n975-note-10+-dual-card-12+256gb-blue</t>
  </si>
  <si>
    <t>samsung-g970-s10e-6+128gb-blue</t>
  </si>
  <si>
    <t>huawei-col-l29-honor-10-4+128gb-green</t>
  </si>
  <si>
    <t>huawei-jat-l29-y6s-3+64gb-black</t>
  </si>
  <si>
    <t>huawei-jat-l29-y6s-3+64gb-blue</t>
  </si>
  <si>
    <t>xiaomi-note-10-international-version-6+128gb-dark-green</t>
  </si>
  <si>
    <t>xiaomi-note-10-lite-international-edition-6+128gb-black</t>
  </si>
  <si>
    <t>xiaomi-note-10-lite-international-edition-6+128gb-purple</t>
  </si>
  <si>
    <t>apple-ipad-pro-11(2019)-wifi-64gb-gray</t>
  </si>
  <si>
    <t>apple-ipad-pro-11(2019)-wifi-64gb-silver</t>
  </si>
  <si>
    <t>apple-ipad-pro-11(2019)-wifi-256gb-gray</t>
  </si>
  <si>
    <t>nokia-8110-black</t>
  </si>
  <si>
    <t>xiaomi-note-9s-international-edition-6+64gb-gray</t>
  </si>
  <si>
    <t>xiaomi-note-9s-international-edition-6+64gb-blue</t>
  </si>
  <si>
    <t>nokia-8110-ta-1059-black</t>
  </si>
  <si>
    <t>xiaomi-note-8t-international-edition-4+64gb-gray</t>
  </si>
  <si>
    <t>xiaomi-note-8t-international-edition-4+64gb-blue</t>
  </si>
  <si>
    <t>xiaomi-note-8t-international-edition-4+128gb-gray</t>
  </si>
  <si>
    <t>xiaomi-note-9s-international-edition-6+64gb-white</t>
  </si>
  <si>
    <t>xiaomi-black-shark-2-skw-h0-with-hand-made-6+128gb-silver</t>
  </si>
  <si>
    <t>vivo-v17-white</t>
  </si>
  <si>
    <t>vivo-v17-pro-black</t>
  </si>
  <si>
    <t>vivo-v17-pro-blue</t>
  </si>
  <si>
    <t>vivo-y12-red</t>
  </si>
  <si>
    <t>vivo-y12-blue</t>
  </si>
  <si>
    <t>vivo-y17-blue</t>
  </si>
  <si>
    <t>vivo-y17-purple</t>
  </si>
  <si>
    <t>vivo-y19-black</t>
  </si>
  <si>
    <t>vivo-y19-white</t>
  </si>
  <si>
    <t>xero-xm01-dual-sim-elderly-machine-loud-characters-(sos-button-64mb-black</t>
  </si>
  <si>
    <t>xero-xm01-dual-sim-elderly-machine-loud-characters-(sos-button-64mb-red</t>
  </si>
  <si>
    <t>xero-xm05-lte-dual-card-flip-phone-(support-64gb-card)-512mb-black</t>
  </si>
  <si>
    <t>xero-xm05-lte-dual-card-flip-phone-(support-64gb-card)-512mb-red</t>
  </si>
  <si>
    <t>lg-q610-q7-64gb-black</t>
  </si>
  <si>
    <t>sony-xperia-xq-au52-xperia-10-ii-4+128gb-black</t>
  </si>
  <si>
    <t>sony-xperia-xq-au52-xperia-10-ii-4+128gb-blue</t>
  </si>
  <si>
    <t>sony-xperia-xq-au52-xperia-10-ii-4+128gb-green</t>
  </si>
  <si>
    <t>one-plus-gm1913-oneplus-7pro-8+256gb-gray</t>
  </si>
  <si>
    <t>apple-iphone-se-4.7"-64gb-black</t>
  </si>
  <si>
    <t>apple-iphone-se-4.7"-64gb-white</t>
  </si>
  <si>
    <t>apple-iphone-se-4.7"-64gb-red</t>
  </si>
  <si>
    <t>apple-iphone-se-4.7"-128gb-black</t>
  </si>
  <si>
    <t>apple-iphone-se-4.7"-128gb-white</t>
  </si>
  <si>
    <t>apple-iphone-se-4.7"-128gb-red</t>
  </si>
  <si>
    <t>apple-iphone-se-4.7"-256gb-black</t>
  </si>
  <si>
    <t>apple-iphone-se-4.7"-256gb-white</t>
  </si>
  <si>
    <t>apple-iphone-se-4.7"-256gb-red</t>
  </si>
  <si>
    <t>xiaomi-f2-pro-6+128gb-blue</t>
  </si>
  <si>
    <t>xiaomi-f2-pro-6+128gb-gray</t>
  </si>
  <si>
    <t>xiaomi-f2-pro-6+128gb-white</t>
  </si>
  <si>
    <t>xiaomi-f2-pro-6+128gb-purple</t>
  </si>
  <si>
    <t>xiaomi-10-international-edition-8+128gb-gray</t>
  </si>
  <si>
    <t>samsung-r175-galaxy-buds+-black</t>
  </si>
  <si>
    <t>samsung-r175-galaxy-buds+-white</t>
  </si>
  <si>
    <t>xiaomi-黑鯊2-skw-h0-with-hand-made-6+128gb-silver</t>
  </si>
  <si>
    <t>tcl-t780h-plex-srp-6+128gb-black</t>
  </si>
  <si>
    <t>tcl-t780h-plex-srp-6+128gb-white</t>
  </si>
  <si>
    <t>xiaomi-10-international-edition-5g-single-card-8+128gb-gray</t>
  </si>
  <si>
    <t>xiaomi-10-lite-international-edition-5g-6+128gb-blue</t>
  </si>
  <si>
    <t>xiaomi-note-9-pro-international-edition-6+128gb-gray</t>
  </si>
  <si>
    <t>xiaomi-note-9-pro-international-edition-6+128gb-green</t>
  </si>
  <si>
    <t>xiaomi-note-9-pro-international-edition-6+128gb-white</t>
  </si>
  <si>
    <t>xiaomi-note-8-pro-indian-version-6+64gb-blue</t>
  </si>
  <si>
    <t>xiaomi-note-8t-international-edition-4+64gb-green</t>
  </si>
  <si>
    <t>xiaomi-note-8t-international-edition-4+64gb-white</t>
  </si>
  <si>
    <t>one-plus-in2010-oneplus-8-mainland-version-8+128gb-black</t>
  </si>
  <si>
    <t>one-plus-in2010-oneplus-8-mainland-version-8+128gb-green</t>
  </si>
  <si>
    <t>one-plus-in2010-oneplus-8-mainland-version-8+128gb-silver</t>
  </si>
  <si>
    <t>one-plus-in2010-oneplus-8-mainland-version-12+256gb-black</t>
  </si>
  <si>
    <t>one-plus-in2010-oneplus-8-mainland-version-12+256gb-green</t>
  </si>
  <si>
    <t>one-plus-in2010-oneplus-8-mainland-version-12+256gb-silver</t>
  </si>
  <si>
    <t>xiaomi-10-international-edition-5g-single-card-8+128gb-green</t>
  </si>
  <si>
    <t>xiaomi-note-8-pro-international-edition-128gb-gray</t>
  </si>
  <si>
    <t>xiaomi-note-9-international-edition-(npc)-64gb-gray</t>
  </si>
  <si>
    <t>xiaomi-note-9-international-edition-(npc)-64gb-green</t>
  </si>
  <si>
    <t>xiaomi-note-9-international-edition-(npc)-128gb-gray</t>
  </si>
  <si>
    <t>xiaomi-note-9-international-edition-(npc)-128gb-green</t>
  </si>
  <si>
    <t>xiaomi-note-9pro-international-edition-64gb-gray</t>
  </si>
  <si>
    <t>xiaomi-note-9pro-international-edition-128gb-gray</t>
  </si>
  <si>
    <t>xiaomi-note-9pro-international-edition-128gb-green</t>
  </si>
  <si>
    <t>xiaomi-note-9pro-international-edition-128gb-white</t>
  </si>
  <si>
    <t>xiaomi-poco-f2-pro-5g-6+128gb-blue</t>
  </si>
  <si>
    <t>xiaomi-poco-f2-pro-5g-6+128gb-gray</t>
  </si>
  <si>
    <t>xiaomi-poco-f2-pro-5g-6+128gb-white</t>
  </si>
  <si>
    <t>xiaomi-poco-f2-pro-5g-6+128gb-purple</t>
  </si>
  <si>
    <t>xiaomi-poco-f2-pro-5g-8+256gb-purple</t>
  </si>
  <si>
    <t>oppo-ace-2-eva-version-mainland-version-(not-google)-8+256gb-purple</t>
  </si>
  <si>
    <t>xiaomi-note-9-international-edition-(nfc)-3+64gb-gray</t>
  </si>
  <si>
    <t>xiaomi-note-9-international-edition-(nfc)-3+64gb-green</t>
  </si>
  <si>
    <t>xiaomi-note-9-international-edition-(nfc)-4+128gb-gray</t>
  </si>
  <si>
    <t>xiaomi-note-9-international-edition-(nfc)-4+128gb-green</t>
  </si>
  <si>
    <t>samsung-r810-galaxy-watch-42mm-pink</t>
  </si>
  <si>
    <t>blackberry-bbf100-6-key-2-black-128gb</t>
  </si>
  <si>
    <t>asus-zd553kl-zenfone-4-selfie-64gb-gold</t>
  </si>
  <si>
    <t>sony-xperia-xq-au52-xperia-10-ii-4+128gb-white</t>
  </si>
  <si>
    <t>sony-xperia-xq-at52-xperia-1-ii-8+256gb-black</t>
  </si>
  <si>
    <t>sony-xperia-xq-at52-xperia-1-ii-8+256gb-white</t>
  </si>
  <si>
    <t>sony-xperia-xq-at52-xperia-1-ii-8+256gb-purple</t>
  </si>
  <si>
    <t>huawei-jny-lx2-nova-7i-double-card-(not-google)-8+128gb-black</t>
  </si>
  <si>
    <t>huawei-jny-lx2-nova-7i-double-card-(not-google)-8+128gb-pink</t>
  </si>
  <si>
    <t>huawei-cdy-nx9b-nova-7se-double-card-(not-the-valley-8+128gb-silver</t>
  </si>
  <si>
    <t>huawei-cdy-nx9b-nova-7se-double-card-(not-the-valley-8+128gb-purple</t>
  </si>
  <si>
    <t>huawei-cdy-nx9b-nova-7se-double-card-(not-the-valley-8+128gb-green</t>
  </si>
  <si>
    <t>huawei-els-n39-p40-pro-+-dual-card-(not-google)-8+512gb-black</t>
  </si>
  <si>
    <t>huawei-els-n39-p40-pro-+-dual-card-(not-google)-8+512gb-white</t>
  </si>
  <si>
    <t>huawei-stk-l22-y9s-6+128gb-sky-blue</t>
  </si>
  <si>
    <t>one-plus-in2020-oneplus-8pro-mainland-version-8+128gb-green</t>
  </si>
  <si>
    <t>xiaomi-10-pro-the-mainland-version-of-5g-(not-google)-12+512gb-white</t>
  </si>
  <si>
    <t>xiaomi-note-10-lite-international-edition-6+128gb-white</t>
  </si>
  <si>
    <t>xiaomi-note-8-pro-international-edition-128gb-blue</t>
  </si>
  <si>
    <t>xiaomi-黑鯊3-pro-5g-12+256gb-black</t>
  </si>
  <si>
    <t>xero-xm01-dual-sim-elderly-machine-loud-characters-(sos-button)-64mb-black</t>
  </si>
  <si>
    <t>sony-xperia-e6633-z5-dual-sim-32gb-platinum</t>
  </si>
  <si>
    <t>saumsung-t510-tab-a-(10.1')-wifi-32gb-black</t>
  </si>
  <si>
    <t>saumsung-t510-tab-a-(10.1')-wifi-32gb-silver</t>
  </si>
  <si>
    <t>saumsung-t510-tab-a-(10.1')-wifi-32gb-gold</t>
  </si>
  <si>
    <t>saumsung-t515-tab-a-(10.1')-lte-32gb-black</t>
  </si>
  <si>
    <t>saumsung-t515-tab-a-(10.1')-lte-32gb-silver</t>
  </si>
  <si>
    <t>saumsung-t515-tab-a-(10.1')-lte-32gb-gold</t>
  </si>
  <si>
    <t>samsung-r175-galaxy-buds+-red</t>
  </si>
  <si>
    <t>samsung-r175-galaxy-buds+-blue</t>
  </si>
  <si>
    <t>xiaomi-黑鯊3-5g-8+128gb-black</t>
  </si>
  <si>
    <t>xiaomi-黑鯊3-5g-8+128gb-gray</t>
  </si>
  <si>
    <t>xiaomi-黑鯊3-5g-12+256gb-black</t>
  </si>
  <si>
    <t>huawei-jny-lx2-nova-7i-double-card-(not-google)-8+128gb-green</t>
  </si>
  <si>
    <t>xiaomi-10-lite-international-edition-6+64gb-white</t>
  </si>
  <si>
    <t>xiaomi-10-lite-international-edition-6+64gb-gray</t>
  </si>
  <si>
    <t>xiaomi-10-lite-international-edition-6+64gb-blue</t>
  </si>
  <si>
    <t>xiaomi-10-lite-international-edition-6+128gb-white</t>
  </si>
  <si>
    <t>xiaomi-10-lite-international-edition-6+128gb-blue</t>
  </si>
  <si>
    <t>xiaomi-9a-international-edition-2+32gb-gray</t>
  </si>
  <si>
    <t>xiaomi-note-8-pro-international-edition-64gb-white</t>
  </si>
  <si>
    <t>xiaomi-note-9s-international-edition-4+64gb-blue</t>
  </si>
  <si>
    <t>xiaomi-黑鯊3-pro-5g-12+256gb-gray</t>
  </si>
  <si>
    <t>xiaomi-9-international-edition-4+64gb-gray</t>
  </si>
  <si>
    <t>xiaomi-9-international-edition-4+64gb-purple</t>
  </si>
  <si>
    <t>xiaomi-note-8-pro-international-edition-128gb-green</t>
  </si>
  <si>
    <t>xiaomi-note-9pro-international-version-128gb-green</t>
  </si>
  <si>
    <t>xiaomi-note-9pro-international-version-128gb-white</t>
  </si>
  <si>
    <t>xiaomi-note-9pro-international-version-128gb-gray</t>
  </si>
  <si>
    <t>xiaomi-poco-f2-pro-5g-8+256gb-blue</t>
  </si>
  <si>
    <t>xiaomi-black-shark-3-5g-8+128gb-black</t>
  </si>
  <si>
    <t>xiaomi-black-shark-3-5g-8+128gb-gray</t>
  </si>
  <si>
    <t>xiaomi-black-shark-3-5g-12+256gb-black</t>
  </si>
  <si>
    <t>xiaomi-black-shark-3-pro-5g-12+256gb-gray</t>
  </si>
  <si>
    <t>xiaomi-black-shark-3-pro-5g-12+256gb-black</t>
  </si>
  <si>
    <t>huawei-jef-nx9-nova-7-shuang-card-(not-google)-8+128gb-black</t>
  </si>
  <si>
    <t>huawei-jef-nx9-nova-7-shuang-card-(not-google)-8+128gb-blue</t>
  </si>
  <si>
    <t>huawei-jef-nx9-nova-7-shuang-card-(not-google)-8+128gb-purple</t>
  </si>
  <si>
    <t>huawei-jef-nx9-nova-7-shuang-card-(not-google)-8+128gb-green</t>
  </si>
  <si>
    <t>huawei-jny-lx2-nova-7i-double-card-(not-google)-8+256gb-green</t>
  </si>
  <si>
    <t>huawei-cdy-nx9b-nova-7se-5g-(not-google)-8+128gb-silver</t>
  </si>
  <si>
    <t>huawei-cdy-nx9b-nova-7se-5g-(not-google)-8+128gb-purple</t>
  </si>
  <si>
    <t>huawei-cdy-nx9b-nova-7se-5g-(not-google)-8+128gb-green</t>
  </si>
  <si>
    <t>huawei-vog-l29-p30-pro-dual-card-8+256gb-sky-blue</t>
  </si>
  <si>
    <t>huawei-ana-nx9-p40-dual-card-5g-(not-google)-8+128gb-silver</t>
  </si>
  <si>
    <t>huawei-ana-nx9-p40-dual-card-5g-(not-google)-8+128gb-gold</t>
  </si>
  <si>
    <t>huawei-ana-nx9-p40-dual-card-5g-(not-google)-8+128gb-blue</t>
  </si>
  <si>
    <t>huawei-els-nx9-p40-pro-5g-dual-card-(not-google-8+256gb-blue</t>
  </si>
  <si>
    <t>huawei-els-nx9-p40-pro-5g-dual-card-(not-google-8+256gb-gold</t>
  </si>
  <si>
    <t>huawei-els-nx9-p40-pro-5g-dual-card-(not-google-8+256gb-silver</t>
  </si>
  <si>
    <t>huawei-els-n39-p40-pro-+-5g-dual-card-(not-the-valley-8+512gb-black</t>
  </si>
  <si>
    <t>huawei-els-n39-p40-pro-+-5g-dual-card-(not-the-valley-8+512gb-white</t>
  </si>
  <si>
    <t>huawei-med-lx9-y6p-dual-card-(not-google)-4+64gb-black</t>
  </si>
  <si>
    <t>huawei-med-lx9-y6p-dual-card-(not-google)-4+64gb-green</t>
  </si>
  <si>
    <t>huawei-med-lx9-y6p-dual-card-(not-google)-4+64gb-purple</t>
  </si>
  <si>
    <t>xiaomi-9a-international-edition-2+32gb-blue</t>
  </si>
  <si>
    <t>xiaomi-note-8-pro-international-edition-64gb-gray</t>
  </si>
  <si>
    <t>xiaomi-note-8-pro-international-edition-64gb-green</t>
  </si>
  <si>
    <t>xiaomi-note-9s-international-edition-4+64gb-white</t>
  </si>
  <si>
    <t>xiaomi-poco-f2-pro-5g-8+256gb-gray</t>
  </si>
  <si>
    <t>huawei-stk-l22-y9s-6+128gb-black</t>
  </si>
  <si>
    <t>huawei-lio-n29-mate-30-pro-5g-(not-google-8+256gb-green</t>
  </si>
  <si>
    <t>huawei-jny-lx2-nova-7i-double-card-(not-google)-8+256gb-pink</t>
  </si>
  <si>
    <t>huawei-jny-lx2-nova-7i-double-card-(not-google)-8+256gb-black</t>
  </si>
  <si>
    <t>saumsung-p610-galaxy-tab-s6-lite-wifi-4+64gb-gray</t>
  </si>
  <si>
    <t>saumsung-p610-galaxy-tab-s6-lite-wifi-4+64gb-blue</t>
  </si>
  <si>
    <t>saumsung-p610-galaxy-tab-s6-lite-wifi-4+64gb-pink</t>
  </si>
  <si>
    <t>saumsung-p615-galaxy-tab-s6-lite-lte-4+64gb-gray</t>
  </si>
  <si>
    <t>saumsung-p615-galaxy-tab-s6-lite-lte-4+64gb-blue</t>
  </si>
  <si>
    <t>saumsung-p615-galaxy-tab-s6-lite-lte-4+64gb-pink</t>
  </si>
  <si>
    <t>samsung-r840-galaxy-watch-3-45mm-(stainless-steel)-black</t>
  </si>
  <si>
    <t>samsung-r840-galaxy-watch-3-45mm-(stainless-steel)-silver</t>
  </si>
  <si>
    <t>samsung-r850-galaxy-watch-3-41mm-(stainless-steel)-copper</t>
  </si>
  <si>
    <t>samsung-r850-galaxy-watch-3-41mm-(stainless-steel)-silver</t>
  </si>
  <si>
    <t>xiaomi-10-lite-international-edition-6+128gb-gray</t>
  </si>
  <si>
    <t>xiaomi-9a-international-edition-2+32gb-green</t>
  </si>
  <si>
    <t>xiaomi-note-9-international-edition-(nfc)-4+128gb-white</t>
  </si>
  <si>
    <t>xiaomi-note-9s-international-edition-4+64gb-gray</t>
  </si>
  <si>
    <t>cat-cat-s61-dual-64gb</t>
  </si>
  <si>
    <t>one-plus-in2010-oneplus-8-mainland-version-12+256gb-silver-wing</t>
  </si>
  <si>
    <t>xiaomi-note-9pro-international-edition-64gb-white</t>
  </si>
  <si>
    <t>saumsung-p205-galaxy-tab-a-(2019)-lte-3+32gb-black</t>
  </si>
  <si>
    <t>saumsung-p205-galaxy-tab-a-(2019)-lte-3+32gb-gray</t>
  </si>
  <si>
    <t>samsung-g986-s20-+-5g-12+128gb-gray</t>
  </si>
  <si>
    <t>samsung-g986-s20-+-5g-12+128gb-blue</t>
  </si>
  <si>
    <t>samsung-g986-s20-+-5g-12+128gb-black</t>
  </si>
  <si>
    <t>samsung-g986-s20-+-5g-12+128gb-white</t>
  </si>
  <si>
    <t>samsung-g960fd-s9-5.8"-lte-128gb-gold</t>
  </si>
  <si>
    <t>samsung-n970-note-10-dual-card-8+256gb-silver</t>
  </si>
  <si>
    <t>samsung-g988-s20+-ultra-12+256gb-white</t>
  </si>
  <si>
    <t>xiaomi-9-international-edition-4+64gb-green</t>
  </si>
  <si>
    <t>samsung-r180-galaxy-buds-live-black</t>
  </si>
  <si>
    <t>samsung-r180-galaxy-buds-live-copper</t>
  </si>
  <si>
    <t>saumsung-t875-tab-s7-lte-6+128gb-gray</t>
  </si>
  <si>
    <t>saumsung-t875-tab-s7-lte-6+128gb-black</t>
  </si>
  <si>
    <t>huawei-mar-lx2b-p30-lite-dual-card-6+256gb-black</t>
  </si>
  <si>
    <t>xiaomi-note-9s-international-version-6+128gb-blue</t>
  </si>
  <si>
    <t>xiaomi-note-9s-international-version-6+128gb-white</t>
  </si>
  <si>
    <t>xiaomi-note-9s-international-version-6+128gb-gray</t>
  </si>
  <si>
    <t>xiaomi-black-shark3-5g-8+128gb-black</t>
  </si>
  <si>
    <t>xiaomi-black-shark3-5g-8+128gb-gray</t>
  </si>
  <si>
    <t>xiaomi-black-shark3-5g-12+256gb-black</t>
  </si>
  <si>
    <t>xiaomi-black-shark3-pro-5g-12+256gb-black</t>
  </si>
  <si>
    <t>lg-q850-g7-fit-64gb-blue</t>
  </si>
  <si>
    <t>saumsung-t860-tab-s6-wifi-8+256gb-gray</t>
  </si>
  <si>
    <t>saumsung-t870-tab-s7-wifi-6+128gb-black</t>
  </si>
  <si>
    <t>saumsung-t870-tab-s7-wifi-6+128gb-copper</t>
  </si>
  <si>
    <t>saumsung-t875-tab-s7-lte-8+256gb-black</t>
  </si>
  <si>
    <t>samsung-r180-galaxy-buds-live-white</t>
  </si>
  <si>
    <t>xiaomi-10-lite-international-edition-6+1284gb-white</t>
  </si>
  <si>
    <t>google-pixel-4-xl-128gb(g020j)-white</t>
  </si>
  <si>
    <t>nokia-105-ta-1174-2019-version-of-the-dual-card-black</t>
  </si>
  <si>
    <t>samsung-r180-galaxy-buds-black</t>
  </si>
  <si>
    <t>samsung-r180-galaxy-buds-copper</t>
  </si>
  <si>
    <t>samsung-r180-galaxy-buds-white</t>
  </si>
  <si>
    <t>samsung-r175-galaxy-buds-+-white</t>
  </si>
  <si>
    <t>samsung-r175-galaxy-buds-+-blue</t>
  </si>
  <si>
    <t>samsung-r175-galaxy-buds-+-black</t>
  </si>
  <si>
    <t>htc-desire-20-pro-6+128gb-black</t>
  </si>
  <si>
    <t>htc-desire-20-pro-6+128gb-blue</t>
  </si>
  <si>
    <t>huawei-med-l29-y6p-dual-card-(not-google)-4+64gb-black</t>
  </si>
  <si>
    <t>huawei-med-l29-y6p-dual-card-(not-google)-4+64gb-green</t>
  </si>
  <si>
    <t>huawei-med-l29-y6p-dual-card-(not-google)-4+64gb-purple</t>
  </si>
  <si>
    <t>xiaomi-10-lite-international-version-6+1284gb-white</t>
  </si>
  <si>
    <t>xiaomi-10-lite-international-version-6+1284gb-gray</t>
  </si>
  <si>
    <t>nokia-6.1-plus-ta-1116-dual-card-4+64gb-black</t>
  </si>
  <si>
    <t>nokia-6.1-plus-ta-1116-dual-card-4+64gb-blue</t>
  </si>
  <si>
    <t>huawei-jef-nx9-nova-7-shuang-card-(not-google)-8+128gb-silver</t>
  </si>
  <si>
    <t>samsung-r175-galaxy-buds-+-red</t>
  </si>
  <si>
    <t>samsung-g9860-s20+-5g-12+128gb-black</t>
  </si>
  <si>
    <t>samsung-g9860-s20+-5g-12+128gb-gray</t>
  </si>
  <si>
    <t>samsung-g9860-s20+-5g-12+128gb-blue</t>
  </si>
  <si>
    <t>samsung-n970fd-note-10-dual-card-8+256gb-white</t>
  </si>
  <si>
    <t>samsung-n970fd-note-10-dual-card-8+256gb-silver</t>
  </si>
  <si>
    <t>samsung-n970fd-note-10-dual-card-8+256gb-black</t>
  </si>
  <si>
    <t>samsung-n9810-note-20-5g-dual-card-8+256gb-copper</t>
  </si>
  <si>
    <t>samsung-n9810-note-20-5g-dual-card-8+256gb-green</t>
  </si>
  <si>
    <t>samsung-n9810-note-20-5g-dual-card-8+256gb-gray</t>
  </si>
  <si>
    <t>xero-xm01-dual-sim-elderly-machine-loud-characters-64mb-black</t>
  </si>
  <si>
    <t>samsung-r820-galaxy-watch-active-2-44mm(aluminum)-flour</t>
  </si>
  <si>
    <t>saumsung-t500-tab-a7-2020(10.4')-wifi-32gb-silver</t>
  </si>
  <si>
    <t>saumsung-t500-tab-a7-2020(10.4')-wifi-32gb-gold</t>
  </si>
  <si>
    <t>sony-xperia-xq-as72-xperia-5-ii-8+256gb-black</t>
  </si>
  <si>
    <t>sony-xperia-xq-as72-xperia-5-ii-8+256gb-blue</t>
  </si>
  <si>
    <t>sony-xperia-xq-as72-xperia-5-ii-8+256gb-pink</t>
  </si>
  <si>
    <t>nokia-2.4-ta-1270-dual-card-3+64gb-purple</t>
  </si>
  <si>
    <t>xiaomi-9c-international-edition-64gb-blue</t>
  </si>
  <si>
    <t>xiaomi-9c-international-edition-64gb-orange</t>
  </si>
  <si>
    <t>xiaomi-note-9pro-international-edition-64gb-green</t>
  </si>
  <si>
    <t>xiaomi-黑鯊3-5g-8+128gb-silver</t>
  </si>
  <si>
    <t>one-plus-in2020-oneplus-8pro-mainland-version-12+256gb-green-blue</t>
  </si>
  <si>
    <t>one-plus-kb2000-oneplus-8t-mainland-version-8+128gb-silver</t>
  </si>
  <si>
    <t>one-plus-kb2000-oneplus-8t-mainland-version-8+128gb-green</t>
  </si>
  <si>
    <t>one-plus-kb2000-oneplus-8t-mainland-version-12+256gb-silver</t>
  </si>
  <si>
    <t>one-plus-kb2000-oneplus-8t-mainland-version-12+256gb-green</t>
  </si>
  <si>
    <t>xiaomi-x3-5g-6+128gb-blue</t>
  </si>
  <si>
    <t>xiaomi-x3-5g-6+128gb-gray</t>
  </si>
  <si>
    <t>saumsung-t500-tab-a7-2020-(10.4')-wifi-3+32gb-black</t>
  </si>
  <si>
    <t>saumsung-t500-tab-a7-2020-(10.4')-wifi-3+32gb-silver</t>
  </si>
  <si>
    <t>saumsung-t500-tab-a7-2020-(10.4')-wifi-3+32gb-gold</t>
  </si>
  <si>
    <t>saumsung-t505-tab-a7-2020-(10.4-')-lte-32gb-ash</t>
  </si>
  <si>
    <t>saumsung-t505-tab-a7-2020-(10.4-')-lte-32gb-silver</t>
  </si>
  <si>
    <t>saumsung-t505-tab-a7-2020-(10.4-')-lte-32gb-gold</t>
  </si>
  <si>
    <t>huawei-ana-nx9-p40-dual-card-5g-(not-google)-8+128gb-black</t>
  </si>
  <si>
    <t>one-plus-ac2001-oneplus-north-8+128gb-blue</t>
  </si>
  <si>
    <t>sony-xperia-xq-as72-xperia-5-ii-8+256gb-gray</t>
  </si>
  <si>
    <t>asus-zs670ks-zenfone-7-5g-8+128gb-black</t>
  </si>
  <si>
    <t>asus-zs670ks-zenfone-7-5g-8+128gb-white</t>
  </si>
  <si>
    <t>xiaomi-note-8-international-edition-64gb-black</t>
  </si>
  <si>
    <t>saumsung-t875-tab-s7-lte-6+128gb-copper</t>
  </si>
  <si>
    <t>saumsung-t875-tab-s7-lte-6+128gb-silver</t>
  </si>
  <si>
    <t>xiaomi-10-lite-international-edition-8+256gb-gray</t>
  </si>
  <si>
    <t>samsung-r830-galaxy-watch-active-2-40mm-black</t>
  </si>
  <si>
    <t>sony-xperia-xq-at52-xperia-1-ii-12+256gb-green</t>
  </si>
  <si>
    <t>huawei-yal-l21-nova-5t-double-card-6+128gb-black</t>
  </si>
  <si>
    <t>huawei-yal-l21-nova-5t-double-card-6+128gb-blue</t>
  </si>
  <si>
    <t>huawei-els-nx9-p40-pro-5g-dual-card-(not-google-8+256gb-black</t>
  </si>
  <si>
    <t>huawei-noh-nx9-mate-40-pro-dual-card-(no-valley-8+256gb-black</t>
  </si>
  <si>
    <t>xiaomi-10-lite-international-edition-8+256gb-blue</t>
  </si>
  <si>
    <t>xiaomi-10-lite-international-edition-8+256gb-white</t>
  </si>
  <si>
    <t>one-plus-be209-oneplus-north-n10-6+128gb-blue</t>
  </si>
  <si>
    <t>one-plus-in2010-oneplus-8-mainland-version-/-silver-377-8+128gb-green</t>
  </si>
  <si>
    <t>xiaomi-m3-5g-4+128gb-black</t>
  </si>
  <si>
    <t>xiaomi-m3-5g-4+128gb-blue</t>
  </si>
  <si>
    <t>xiaomi-m3-5g-4+128gb-yellow</t>
  </si>
  <si>
    <t>samsung-r815-galaxy-watch-42mm-lte-black</t>
  </si>
  <si>
    <t>samsung-n981b-note-20-5g-dual-card-8+256gb-copper</t>
  </si>
  <si>
    <t>samsung-n981b-note-20-5g-dual-card-8+256gb-green</t>
  </si>
  <si>
    <t>samsung-n981b-note-20-5g-dual-card-8+256gb-gray</t>
  </si>
  <si>
    <t>oppo-ace-2-eva-version-mainland-version-(not-the-valley
song)-8+256gb-purple</t>
  </si>
  <si>
    <t>samsung-n986b-note-20ultra-dual-card-5g-12+256gb-copper</t>
  </si>
  <si>
    <t>samsung-n986b-note-20ultra-dual-card-5g-12+256gb-white</t>
  </si>
  <si>
    <t>samsung-a426b-5g-dual-card-a42-6+128gb-gray</t>
  </si>
  <si>
    <t>samsung-a426b-5g-dual-card-a42-6+128gb-white</t>
  </si>
  <si>
    <t>samsung-a426b-5g-dual-card-a42-6+128gb-black</t>
  </si>
  <si>
    <t>samsung-g9880-s20-ultra-5g-256gb-black</t>
  </si>
  <si>
    <t>samsung-g9880-s20-ultra-5g-256gb-gray</t>
  </si>
  <si>
    <t>google-pixel-5-128gb-green</t>
  </si>
  <si>
    <t>google-pixel-5-128gb-black</t>
  </si>
  <si>
    <t>google-pixel-4a-128gb(g025e)-5g-black</t>
  </si>
  <si>
    <t>google-pixel-4a-128gb(g025)-black</t>
  </si>
  <si>
    <t>samsung-n9860-note-20ultra-dual-card-12+256gb-black</t>
  </si>
  <si>
    <t>samsung-n9860-note-20ultra-dual-card-12+256gb-white</t>
  </si>
  <si>
    <t>nokia-5.3-ta-1234-dual-card-4+64gb-black</t>
  </si>
  <si>
    <t>saumsung-t870-tab-s7-wifi-8+256gb-black</t>
  </si>
  <si>
    <t>htc-u20-8+256gb-black</t>
  </si>
  <si>
    <t>htc-u20-8+256gb-white</t>
  </si>
  <si>
    <t>htc-u20-8+256gb-green</t>
  </si>
  <si>
    <t>saumsung-t870-tab-s7-wifi-8+256gb-copper</t>
  </si>
  <si>
    <t>samsung-r190-galaxy-buds-pro-black</t>
  </si>
  <si>
    <t>samsung-r190-galaxy-buds-pro-silver</t>
  </si>
  <si>
    <t>samsung-r190-galaxy-buds-pro-purple</t>
  </si>
  <si>
    <t>asus-zs671ks-zenfone-7pro-8+256gb-black</t>
  </si>
  <si>
    <t>apple-series-3-mtf22-42mm-white-aluminum-with-silver</t>
  </si>
  <si>
    <t>apple-series-3-mtf32-42mm-aluminum-gray-black-belt</t>
  </si>
  <si>
    <t>nokia-5.4-ta-1325-dual-card-4+128gb-blue</t>
  </si>
  <si>
    <t>samsung-r845-galaxy-watch-3-45mm-lte-(stainless-steel)-black</t>
  </si>
  <si>
    <t>samsung-r855-galaxy-watch-3-41mm-lte-(stainless-steel)-copper</t>
  </si>
  <si>
    <t>xiaomi-note-9-international-edition-3+64gb-black</t>
  </si>
  <si>
    <t>xiaomi-note-8-international-edition-64gb-white</t>
  </si>
  <si>
    <t>xiaomi-note-8-international-edition-64gb-blue</t>
  </si>
  <si>
    <t>xiaomi-m3-4+128gb-black</t>
  </si>
  <si>
    <t>xiaomi-x3-6+128gb-gray</t>
  </si>
  <si>
    <t>xiaomi-x3-6+128gb-blue</t>
  </si>
  <si>
    <t>tcl-t780h-plex-srp-$2399-6+128gb-black</t>
  </si>
  <si>
    <t>tcl-t780h-plex-srp-$2399-6+128gb-white</t>
  </si>
  <si>
    <t>huawei-jny-lx1-p40-lite-4g-dual-card-(not-google-6+128gb-green</t>
  </si>
  <si>
    <t>huawei-jny-lx1-p40-lite-4g-dual-card-(not-google-6+128gb-black</t>
  </si>
  <si>
    <t>huawei-lio-l29-mate-30-pro-dual-card-(no-valley-8+256gb-silver</t>
  </si>
  <si>
    <t>huawei-lio-l29-mate-30-pro-dual-card-(no-valley-8+256gb-black</t>
  </si>
  <si>
    <t>huawei-noh-nx9-mate-40-pro-dual-card-(no-valley-8+256gb-silver</t>
  </si>
  <si>
    <t>one-plus-in2010-oneplus-8-mainland-version-/-silver-375-8+128gb-green</t>
  </si>
  <si>
    <t>xiaomi-m3-4+128gb-blue</t>
  </si>
  <si>
    <t>xiaomi-m3-4+128gb-yellow</t>
  </si>
  <si>
    <t>saumsung-t505-tab-a7-2020-(10.4-')-lte-32gb-gray</t>
  </si>
  <si>
    <t>asus-zs671ks-zenfone-7pro-8+256gb-white</t>
  </si>
  <si>
    <t>one-plus-be2029-oneplus-north-n10-6+128gb-blue</t>
  </si>
  <si>
    <t>huawei-els-nx9-p40-pro-dual-card-(not-google)-8+256gb-black</t>
  </si>
  <si>
    <t>samsung-n9860-note-20ultra-dual-card-12+256gb-copper</t>
  </si>
  <si>
    <t>xiaomi-10t-international-edition-8+128ggb-black</t>
  </si>
  <si>
    <t>xiaomi-10t-pro-international-edition-8+128gb-black</t>
  </si>
  <si>
    <t>xiaomi-9-international-edition-3+32gb-gray</t>
  </si>
  <si>
    <t>xiaomi-9-international-edition-3+32gb-purple</t>
  </si>
  <si>
    <t>xiaomi-9c-international-edition-3+64gb-gray</t>
  </si>
  <si>
    <t>xiaomi-note-10-international-edition-4+128gb-green</t>
  </si>
  <si>
    <t>xiaomi-note-10-international-edition-4+128gb-white</t>
  </si>
  <si>
    <t>xiaomi-note-10-international-edition-4+64gb-gray</t>
  </si>
  <si>
    <t>xiaomi-note-9t-international-edition-4+128gb-black</t>
  </si>
  <si>
    <t>xiaomi-note-9t-international-edition-4+128gb-purple</t>
  </si>
  <si>
    <t>xiaomi-10t-international-edition-8+128gb-black</t>
  </si>
  <si>
    <t>xiaomi-11-international-edition-8+256gb-gray</t>
  </si>
  <si>
    <t>xiaomi-11-international-edition-8+256gb-blue</t>
  </si>
  <si>
    <t>xiaomi-note-10-international-edition-4+64gb-green</t>
  </si>
  <si>
    <t>xiaomi-note-10-international-edition-4+64gb-white</t>
  </si>
  <si>
    <t>xiaomi-f3-6+128gb-black</t>
  </si>
  <si>
    <t>xiaomi-f3-6+128gb-white</t>
  </si>
  <si>
    <t>xiaomi-f3-6+128gb-blue</t>
  </si>
  <si>
    <t>xiaomi-f3-8+256gb-black</t>
  </si>
  <si>
    <t>xiaomi-f3-8+256gb-white</t>
  </si>
  <si>
    <t>xiaomi-x3-pro-6+128gb-black</t>
  </si>
  <si>
    <t>xiaomi-x3-pro-6+128gb-blue</t>
  </si>
  <si>
    <t>xiaomi-x3-pro-8+256gb-copper</t>
  </si>
  <si>
    <t>nokia-2720-ta-1170-dual-card-black</t>
  </si>
  <si>
    <t>xiaomi-10t-pro-international-edition-8+256gb-black</t>
  </si>
  <si>
    <t>xiaomi-10t-pro-international-edition-8+256gb-silver</t>
  </si>
  <si>
    <t>xiaomi-11-international-edition-8+256gb-white</t>
  </si>
  <si>
    <t>xiaomi-note-10-international-edition-4+128gb-gray</t>
  </si>
  <si>
    <t>xiaomi-note-10-pro-international-edition-6+128gb-blue</t>
  </si>
  <si>
    <t>xiaomi-note-10-pro-international-edition-6+128gb-gray</t>
  </si>
  <si>
    <t>xiaomi-x3-pro-6+128gb-silver</t>
  </si>
  <si>
    <t>samsung-a525f-lte-dual-card-a52-8+256gb-blue</t>
  </si>
  <si>
    <t>samsung-a725f-lte-dual-card-a72-8+256gb-black</t>
  </si>
  <si>
    <t>samsung-a725f-lte-dual-card-a72-8+256gb-white</t>
  </si>
  <si>
    <t>samsung-a725f-lte-dual-card-a72-8+256gb-blue</t>
  </si>
  <si>
    <t>nokia-8000-ta-1305-dual-card-black</t>
  </si>
  <si>
    <t>one-plus-le2110-oneplus-9-mainland-version-12+256gb-black</t>
  </si>
  <si>
    <t>one-plus-le2110-oneplus-9-mainland-version-12+256gb-blue</t>
  </si>
  <si>
    <t>one-plus-le2110-oneplus-9-mainland-version-12+256gb-purple</t>
  </si>
  <si>
    <t>one-plus-le2120-oneplus-9pro-mainland-version-8+256gb-silver</t>
  </si>
  <si>
    <t>one-plus-le2120-oneplus-9pro-mainland-version-12+256gb-black</t>
  </si>
  <si>
    <t>one-plus-le2120-oneplus-9pro-mainland-version-12+256gb-silver</t>
  </si>
  <si>
    <t>one-plus-le2120-oneplus-9pro-mainland-version-12+256gb-green</t>
  </si>
  <si>
    <t>nokia-3.4-ta-1288-dual-card-4+64gb-gray</t>
  </si>
  <si>
    <t>nokia-3.4-ta-1288-dual-card-4+64gb-purple</t>
  </si>
  <si>
    <t>nokia-3.4-ta-1288-dual-card-4+64gb-blue</t>
  </si>
  <si>
    <t>samsung-n986b-note-20ultra-dual-card-5g-12+256gb-black</t>
  </si>
  <si>
    <t>one-plus-le2120-oneplus-9pro-mainland-version-8+256gb-black</t>
  </si>
  <si>
    <t>one-plus-le2120-oneplus-9pro-mainland-version-8+256gb-green</t>
  </si>
  <si>
    <t>xiaomi-10t-international-edition-8+128gb-silver</t>
  </si>
  <si>
    <t>xiaomi-10t-lite-international-edition-8+256gb-blue</t>
  </si>
  <si>
    <t>xiaomi-10t-lite-international-edition-8+256gb-gray</t>
  </si>
  <si>
    <t>xiaomi-10t-lite-international-edition-8+256gb-gold</t>
  </si>
  <si>
    <t>xiaomi-blackshark-3-international-edition-black</t>
  </si>
  <si>
    <t>xiaomi-blackshark-4-international-edition-8+128gb-black</t>
  </si>
  <si>
    <t>one-plus-le2110-oneplus-9-mainland-version-8+128gb-black</t>
  </si>
  <si>
    <t>one-plus-le2110-oneplus-9-mainland-version-8+128gb-blue</t>
  </si>
  <si>
    <t>one-plus-le2110-oneplus-9-mainland-version-8+128gb-purple</t>
  </si>
  <si>
    <t>samsung-n9810-note-20-5g-dual-card-8+256gb-red</t>
  </si>
  <si>
    <t>xiaomi-10t-lite-international-edition-6+128gb-blue</t>
  </si>
  <si>
    <t>xiaomi-10t-lite-international-edition-6+128gb-gray</t>
  </si>
  <si>
    <t>xiaomi-10t-lite-international-edition-6+128gb-pink-gold</t>
  </si>
  <si>
    <t>xiaomi-note10-pro-international-edition-6+128gb-blue</t>
  </si>
  <si>
    <t>xiaomi-note10-pro-international-edition-6+128gb-copper</t>
  </si>
  <si>
    <t>xiaomi-note10-pro-international-edition-6+128gb-gray</t>
  </si>
  <si>
    <t>one-plus-le2100-oneplus-9r-mainland-version-8+128gb-black</t>
  </si>
  <si>
    <t>one-plus-le2100-oneplus-9r-mainland-version-8+128gb-blue</t>
  </si>
  <si>
    <t>one-plus-le2100-oneplus-9r-mainland-version-8+256gb-black</t>
  </si>
  <si>
    <t>one-plus-le2100-oneplus-9r-mainland-version-8+256gb-blue</t>
  </si>
  <si>
    <t>one-plus-le2100-oneplus-9r-mainland-version-12+256gb-black</t>
  </si>
  <si>
    <t>one-plus-le2100-oneplus-9r-mainland-version-12+256gb-blue</t>
  </si>
  <si>
    <t>huawei-cdy-nx9a-p40-lite-dual-card-(not-google)-5g-6+128gb-black</t>
  </si>
  <si>
    <t>huawei-els-nx9-p40-pro-dual-card-(not-google)-5g-8+256gb-silver</t>
  </si>
  <si>
    <t>saumsung-t970-tab-s7-+-(12.4-')-wifi-8+256gb-black</t>
  </si>
  <si>
    <t>saumsung-t970-tab-s7-+-(12.4-')-wifi-8+256gb-copper</t>
  </si>
  <si>
    <t>saumsung-t970-tab-s7-+-(12.4-')-wifi-8+256gb-silver</t>
  </si>
  <si>
    <t>saumsung-t870-tab-s7-wifi-6+128gb-silver</t>
  </si>
  <si>
    <t>sony-xperia-xq-at52-xperia-1-ii-green</t>
  </si>
  <si>
    <t>samsung-a525f-lte-dual-card-a52-8+128gb-black</t>
  </si>
  <si>
    <t>samsung-a525f-lte-dual-card-a52-8+128gb-blue</t>
  </si>
  <si>
    <t>samsung-a525f-lte-dual-card-a52-8+256gb-white</t>
  </si>
  <si>
    <t>xiaomi-xiaomi-mi-watch-(original-licensed)-black</t>
  </si>
  <si>
    <t>xiaomi-xiaomi-mi-watch-(original-licensed)-blue</t>
  </si>
  <si>
    <t>xiaomi-xiaomi-mi-watch-(original-licensed)-white</t>
  </si>
  <si>
    <t>xiaomi-xiaomi-mi-watch-lite-(original-licensed)-black</t>
  </si>
  <si>
    <t>xiaomi-xiaomi-mi-watch-lite-(original-licensed)-blue</t>
  </si>
  <si>
    <t>xiaomi-xiaomi-mi-watch-lite-(original-licensed)-white</t>
  </si>
  <si>
    <t>xiaomi-x3-pro-8+256gb-blue</t>
  </si>
  <si>
    <t>xiaomi-note-9-international-edition-3+64gb-gray</t>
  </si>
  <si>
    <t>xiaomi-note-9-international-edition-3+64gb-white</t>
  </si>
  <si>
    <t>xiaomi-note-9-international-edition-3+64gb-green</t>
  </si>
  <si>
    <t>xiaomi-note-8-pro-international-edition-6+128gb-orange</t>
  </si>
  <si>
    <t>sony-xperia-xq-bt52-xperia-10-iii-6+128gb-black</t>
  </si>
  <si>
    <t>sony-xperia-xq-bt52-xperia-10-iii-6+128gb-blue</t>
  </si>
  <si>
    <t>sony-xperia-xq-bt52-xperia-10-iii-6+128gb-white</t>
  </si>
  <si>
    <t>sony-xperia-xq-bt52-xperia-10-iii-6+128gb-pink</t>
  </si>
  <si>
    <t>samsung-a725f-lte-dual-card-a72-8+256gb-purple</t>
  </si>
  <si>
    <t>htc-desire-21-pro-8+128gb-blue</t>
  </si>
  <si>
    <t>htc-desire-21-pro-8+128gb-purple</t>
  </si>
  <si>
    <t>saumsung-t500-tab-a7-2020(10.4')-wifi-32gb-gray</t>
  </si>
  <si>
    <t>xero-3g-xm01/xm03-electric-1000mah</t>
  </si>
  <si>
    <t>cat-cat-b30-dual-card</t>
  </si>
  <si>
    <t>asus-zs600kl-please-8+512gb</t>
  </si>
  <si>
    <t>xiaomi-rice-cooker-at-home</t>
  </si>
  <si>
    <t>xiaomi-mi-thermostatic-kettle</t>
  </si>
  <si>
    <t>xiaomi-mi-electric-screwdriver-(3.6v)</t>
  </si>
  <si>
    <t>xiaomi-mi-automatic-washing-phone-package</t>
  </si>
  <si>
    <t>xiaomi-xiaowei-quality-goods-foam-antibacterial-hand-sanitizer</t>
  </si>
  <si>
    <t>xiaomi-mi-electric-tire-inflator</t>
  </si>
  <si>
    <t>xiaomi-intelligent-ptz-camera-1080p-version</t>
  </si>
  <si>
    <t>xiaomi-millet-box-s</t>
  </si>
  <si>
    <t>xiaomi-mi-intelligent-led-lamps-1s</t>
  </si>
  <si>
    <t>xiaomi-millet-body-fat-meter-2</t>
  </si>
  <si>
    <t>xero-xm01/xm03-electric-1000mah</t>
  </si>
  <si>
    <t>apple-airpods-2-mv7n2-(wired)</t>
  </si>
  <si>
    <t>apple-airpods-2-mrxj2-(wireless)</t>
  </si>
  <si>
    <t>apple-airpods-pro-mwp22</t>
  </si>
  <si>
    <t>jbl-charge-4</t>
  </si>
  <si>
    <t>asus-rog3-865cpu-the-mainland-version-12+128gb</t>
  </si>
  <si>
    <t>asus-rog3-865+-the-mainland-version-12+128gb</t>
  </si>
  <si>
    <t>asus-rog3-865+-the-mainland-version-12+256gb</t>
  </si>
  <si>
    <t>asus-rog3-865+-the-mainland-version-12+512gb</t>
  </si>
  <si>
    <t>asus-rog3-865+-international-edition-8+256gb</t>
  </si>
  <si>
    <t>asus-rog3-865cpu-mainland-version-12+128gb</t>
  </si>
  <si>
    <t>asus-rog3-865+-mainland-version-12+128gb</t>
  </si>
  <si>
    <t>asus-rog3-865+-mainland-version-12+256gb</t>
  </si>
  <si>
    <t>asus-rog3-865+-mainland-version-12+512gb</t>
  </si>
  <si>
    <t>xiaomi-黑鯊3-5g-8+128gb</t>
  </si>
  <si>
    <t>xiaomi-intelligent-ptz-camera-1080p</t>
  </si>
  <si>
    <t>xiaomi-millet-portable-photo-printer-/-paper-(20pcs)-$-55</t>
  </si>
  <si>
    <t>xiaomi-mi-electric-shaver-s500</t>
  </si>
  <si>
    <t>xiaomi-millet-bracelet-5</t>
  </si>
  <si>
    <t>xiaomi-3-air-cleaner-(original-licensed)</t>
  </si>
  <si>
    <t>xiaomi-air-purifier-max-(original-licensed)</t>
  </si>
  <si>
    <t>xiaomi-wireless-handheld-vacuum-cleaner-1c-(original-licensed)</t>
  </si>
  <si>
    <t>xiaomi-smart-fans-floor-1x-(original-licensed)</t>
  </si>
  <si>
    <t>xiaomi-intelligent-lamp-pro-(original-licensed)</t>
  </si>
  <si>
    <t>cat-cat-s62-pro-dual-card-6+128gb</t>
  </si>
  <si>
    <t>cat-cat-s42-dual-card-32gb</t>
  </si>
  <si>
    <t>saumsung-t500-tab-a7-2020-(10.4')-wifi-3+32gb</t>
  </si>
  <si>
    <t>apple-airpods-2-(us-version)-mv7n2-(wired)</t>
  </si>
  <si>
    <t>apple-airpods-2-(us-version)-mrxj2-(wireless)</t>
  </si>
  <si>
    <t>cat-cat-s42h-+-dual-card-32gb</t>
  </si>
  <si>
    <t>xiaomi-xiaomi-mi-watch-(original-licensed)-black,-blue,-white</t>
  </si>
  <si>
    <t>xiaomi-xiaomi-mi-watch-lite-(original-licensed)-black,-blue,-white</t>
  </si>
  <si>
    <t>xiaomi-xiaomi-360-home-security-camera-2k-(original-licensed</t>
  </si>
  <si>
    <t>xiaomi-xiaomi-wireless-vacuum-cleaner-g10-(original-licensed)</t>
  </si>
  <si>
    <t>xiaomi-xiaomi-anion-hairdryer-h300-(original-licensed)</t>
  </si>
  <si>
    <t>xiaomi-xiaomi-ion-water-duct-(original-licensed)</t>
  </si>
  <si>
    <t>xiaomi-xiaomi-bluetooth-remote-control-car-(original-licensed)</t>
  </si>
  <si>
    <t>xiaomi-xiaomi-wireless-vacuum-cleaner-mini-(original-licensed)</t>
  </si>
  <si>
    <t>asus-rog3-zs661-rog3-865cpu-mainland-version-12+128gb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</si>
</sst>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09]&quot;$&quot;\ #,##0.00;\(&quot;$&quot;\ #,##0.00\)"/>
  </numFmts>
  <fonts count="44">
    <font>
      <sz val="12"/>
      <color rgb="FF000000"/>
      <name val="新細明體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  <charset val="136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新細明體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1"/>
      <color rgb="FF151515"/>
      <name val="Inherit"/>
    </font>
  </fonts>
  <fills count="4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01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0" fontId="8" fillId="0" borderId="0">
      <alignment vertical="center"/>
    </xf>
    <xf numFmtId="0" fontId="9" fillId="0" borderId="0"/>
    <xf numFmtId="0" fontId="11" fillId="0" borderId="0"/>
    <xf numFmtId="0" fontId="10" fillId="3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20" fillId="8" borderId="7" applyNumberFormat="0" applyAlignment="0" applyProtection="0"/>
    <xf numFmtId="0" fontId="21" fillId="9" borderId="8" applyNumberFormat="0" applyAlignment="0" applyProtection="0"/>
    <xf numFmtId="0" fontId="22" fillId="9" borderId="7" applyNumberFormat="0" applyAlignment="0" applyProtection="0"/>
    <xf numFmtId="0" fontId="23" fillId="0" borderId="9" applyNumberFormat="0" applyFill="0" applyAlignment="0" applyProtection="0"/>
    <xf numFmtId="0" fontId="24" fillId="10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1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0" fontId="12" fillId="0" borderId="0"/>
    <xf numFmtId="43" fontId="3" fillId="0" borderId="0" applyFont="0" applyFill="0" applyBorder="0" applyAlignment="0" applyProtection="0"/>
    <xf numFmtId="0" fontId="9" fillId="0" borderId="0"/>
    <xf numFmtId="0" fontId="12" fillId="0" borderId="0"/>
    <xf numFmtId="0" fontId="13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9" fillId="0" borderId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4" borderId="0" applyNumberFormat="0" applyBorder="0" applyAlignment="0" applyProtection="0"/>
    <xf numFmtId="0" fontId="19" fillId="7" borderId="0" applyNumberFormat="0" applyBorder="0" applyAlignment="0" applyProtection="0"/>
    <xf numFmtId="0" fontId="2" fillId="23" borderId="0" applyNumberFormat="0" applyBorder="0" applyAlignment="0" applyProtection="0"/>
    <xf numFmtId="0" fontId="2" fillId="15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4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19" fillId="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34" borderId="0" applyNumberFormat="0" applyBorder="0" applyAlignment="0" applyProtection="0"/>
    <xf numFmtId="0" fontId="13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19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9" fillId="0" borderId="0"/>
    <xf numFmtId="0" fontId="12" fillId="0" borderId="0"/>
    <xf numFmtId="0" fontId="1" fillId="0" borderId="0"/>
    <xf numFmtId="0" fontId="1" fillId="11" borderId="11" applyNumberFormat="0" applyFont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4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12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29" fillId="0" borderId="0" xfId="0" applyFont="1" applyAlignment="1" applyProtection="1">
      <alignment horizontal="left" vertical="center"/>
      <protection locked="0"/>
    </xf>
    <xf numFmtId="164" fontId="29" fillId="0" borderId="0" xfId="0" applyNumberFormat="1" applyFont="1" applyAlignment="1" applyProtection="1">
      <alignment horizontal="left" vertical="center" readingOrder="1"/>
      <protection locked="0"/>
    </xf>
    <xf numFmtId="0" fontId="29" fillId="0" borderId="0" xfId="0" applyFont="1" applyAlignment="1" applyProtection="1">
      <alignment horizontal="right" vertical="center" readingOrder="1"/>
      <protection locked="0"/>
    </xf>
    <xf numFmtId="0" fontId="29" fillId="0" borderId="0" xfId="0" applyFont="1" applyAlignment="1" applyProtection="1">
      <alignment horizontal="left" vertical="center" readingOrder="1"/>
      <protection locked="0"/>
    </xf>
    <xf numFmtId="164" fontId="29" fillId="0" borderId="0" xfId="0" applyNumberFormat="1" applyFont="1" applyAlignment="1" applyProtection="1">
      <alignment horizontal="right" vertical="center"/>
      <protection locked="0"/>
    </xf>
    <xf numFmtId="0" fontId="31" fillId="0" borderId="0" xfId="0" applyFont="1" applyAlignment="1">
      <alignment readingOrder="1"/>
    </xf>
    <xf numFmtId="0" fontId="31" fillId="0" borderId="0" xfId="0" applyFont="1"/>
    <xf numFmtId="0" fontId="29" fillId="0" borderId="0" xfId="0" applyFont="1" applyAlignment="1" applyProtection="1">
      <alignment horizontal="right" vertical="center"/>
      <protection locked="0"/>
    </xf>
    <xf numFmtId="0" fontId="30" fillId="0" borderId="0" xfId="0" applyFont="1"/>
    <xf numFmtId="164" fontId="29" fillId="0" borderId="0" xfId="0" applyNumberFormat="1" applyFont="1" applyAlignment="1" applyProtection="1">
      <alignment horizontal="right" vertical="center" readingOrder="1"/>
      <protection locked="0"/>
    </xf>
    <xf numFmtId="0" fontId="28" fillId="0" borderId="0" xfId="38" applyFont="1"/>
    <xf numFmtId="0" fontId="30" fillId="0" borderId="0" xfId="38" applyFont="1"/>
    <xf numFmtId="0" fontId="30" fillId="4" borderId="0" xfId="40" applyFont="1" applyFill="1"/>
    <xf numFmtId="0" fontId="30" fillId="0" borderId="0" xfId="589" applyFont="1"/>
    <xf numFmtId="0" fontId="32" fillId="2" borderId="0" xfId="0" applyFont="1" applyFill="1" applyAlignment="1" applyProtection="1">
      <alignment horizontal="center" readingOrder="1"/>
      <protection locked="0"/>
    </xf>
    <xf numFmtId="0" fontId="29" fillId="2" borderId="0" xfId="0" applyFont="1" applyFill="1" applyAlignment="1" applyProtection="1">
      <alignment horizontal="left" vertical="center" readingOrder="1"/>
      <protection locked="0"/>
    </xf>
    <xf numFmtId="0" fontId="32" fillId="2" borderId="0" xfId="589" applyFont="1" applyFill="1"/>
    <xf numFmtId="0" fontId="32" fillId="2" borderId="0" xfId="0" applyFont="1" applyFill="1" applyAlignment="1" applyProtection="1">
      <alignment horizontal="left" vertical="center" readingOrder="1"/>
      <protection locked="0"/>
    </xf>
    <xf numFmtId="0" fontId="31" fillId="2" borderId="0" xfId="0" applyFont="1" applyFill="1"/>
    <xf numFmtId="0" fontId="33" fillId="36" borderId="0" xfId="589" applyFont="1" applyFill="1"/>
    <xf numFmtId="0" fontId="34" fillId="2" borderId="0" xfId="0" applyFont="1" applyFill="1" applyAlignment="1" applyProtection="1">
      <alignment horizontal="left" vertical="center" readingOrder="1"/>
      <protection locked="0"/>
    </xf>
    <xf numFmtId="164" fontId="30" fillId="36" borderId="0" xfId="0" applyNumberFormat="1" applyFont="1" applyFill="1"/>
    <xf numFmtId="0" fontId="30" fillId="2" borderId="0" xfId="589" applyFont="1" applyFill="1"/>
    <xf numFmtId="0" fontId="30" fillId="41" borderId="0" xfId="589" applyFont="1" applyFill="1"/>
    <xf numFmtId="0" fontId="29" fillId="41" borderId="0" xfId="0" applyFont="1" applyFill="1" applyAlignment="1" applyProtection="1">
      <alignment horizontal="left" vertical="center" readingOrder="1"/>
      <protection locked="0"/>
    </xf>
    <xf numFmtId="0" fontId="35" fillId="0" borderId="0" xfId="0" applyFont="1"/>
    <xf numFmtId="0" fontId="36" fillId="3" borderId="1" xfId="6" applyFont="1" applyBorder="1"/>
    <xf numFmtId="0" fontId="37" fillId="0" borderId="14" xfId="0" applyFont="1" applyBorder="1"/>
    <xf numFmtId="0" fontId="37" fillId="0" borderId="3" xfId="0" applyFont="1" applyBorder="1"/>
    <xf numFmtId="0" fontId="38" fillId="0" borderId="0" xfId="0" applyFont="1" applyAlignment="1">
      <alignment horizontal="center"/>
    </xf>
    <xf numFmtId="0" fontId="38" fillId="4" borderId="0" xfId="0" applyFont="1" applyFill="1"/>
    <xf numFmtId="0" fontId="39" fillId="0" borderId="0" xfId="0" applyFont="1" applyAlignment="1">
      <alignment horizontal="center"/>
    </xf>
    <xf numFmtId="0" fontId="30" fillId="2" borderId="0" xfId="0" applyFont="1" applyFill="1"/>
    <xf numFmtId="0" fontId="30" fillId="40" borderId="0" xfId="0" applyFont="1" applyFill="1"/>
    <xf numFmtId="0" fontId="32" fillId="40" borderId="0" xfId="0" applyFont="1" applyFill="1"/>
    <xf numFmtId="0" fontId="30" fillId="39" borderId="0" xfId="0" applyFont="1" applyFill="1"/>
    <xf numFmtId="0" fontId="41" fillId="37" borderId="0" xfId="0" applyFont="1" applyFill="1"/>
    <xf numFmtId="0" fontId="41" fillId="37" borderId="2" xfId="0" applyFont="1" applyFill="1" applyBorder="1" applyAlignment="1">
      <alignment wrapText="1"/>
    </xf>
    <xf numFmtId="0" fontId="42" fillId="35" borderId="13" xfId="0" applyFont="1" applyFill="1" applyBorder="1" applyAlignment="1">
      <alignment horizontal="left" vertical="top" wrapText="1"/>
    </xf>
    <xf numFmtId="0" fontId="32" fillId="2" borderId="0" xfId="0" applyFont="1" applyFill="1"/>
    <xf numFmtId="0" fontId="30" fillId="42" borderId="0" xfId="0" applyFont="1" applyFill="1"/>
    <xf numFmtId="0" fontId="30" fillId="43" borderId="0" xfId="0" applyFont="1" applyFill="1"/>
    <xf numFmtId="0" fontId="38" fillId="2" borderId="0" xfId="0" applyFont="1" applyFill="1"/>
    <xf numFmtId="43" fontId="38" fillId="2" borderId="0" xfId="1014" applyFont="1" applyFill="1"/>
    <xf numFmtId="0" fontId="38" fillId="40" borderId="0" xfId="0" applyFont="1" applyFill="1"/>
    <xf numFmtId="0" fontId="38" fillId="39" borderId="0" xfId="0" applyFont="1" applyFill="1"/>
    <xf numFmtId="0" fontId="38" fillId="37" borderId="0" xfId="0" applyFont="1" applyFill="1"/>
    <xf numFmtId="0" fontId="40" fillId="38" borderId="2" xfId="0" applyFont="1" applyFill="1" applyBorder="1" applyAlignment="1">
      <alignment horizontal="right"/>
    </xf>
    <xf numFmtId="0" fontId="31" fillId="40" borderId="0" xfId="0" applyFont="1" applyFill="1"/>
    <xf numFmtId="0" fontId="31" fillId="39" borderId="0" xfId="0" applyFont="1" applyFill="1"/>
    <xf numFmtId="0" fontId="38" fillId="0" borderId="0" xfId="0" applyFont="1" applyFill="1"/>
    <xf numFmtId="0" fontId="40" fillId="38" borderId="2" xfId="0" applyFont="1" applyFill="1" applyBorder="1"/>
    <xf numFmtId="0" fontId="38" fillId="44" borderId="0" xfId="0" applyFont="1" applyFill="1"/>
    <xf numFmtId="0" fontId="31" fillId="44" borderId="0" xfId="0" applyFont="1" applyFill="1"/>
    <xf numFmtId="0" fontId="43" fillId="0" borderId="0" xfId="0" applyFont="1" applyAlignment="1">
      <alignment horizontal="left" vertical="center"/>
    </xf>
    <xf numFmtId="0" fontId="6" fillId="45" borderId="2" xfId="0" applyFont="1" applyFill="1" applyBorder="1"/>
    <xf numFmtId="0" fontId="40" fillId="45" borderId="2" xfId="0" applyFont="1" applyFill="1" applyBorder="1"/>
    <xf numFmtId="0" fontId="40" fillId="45" borderId="2" xfId="0" applyFont="1" applyFill="1" applyBorder="1" applyAlignment="1">
      <alignment horizontal="right"/>
    </xf>
    <xf numFmtId="0" fontId="40" fillId="38" borderId="0" xfId="0" applyFont="1" applyFill="1" applyAlignment="1">
      <alignment horizontal="right"/>
    </xf>
    <xf numFmtId="0" fontId="5" fillId="0" borderId="0" xfId="0" applyFont="1" applyAlignment="1">
      <alignment horizontal="left" wrapText="1"/>
    </xf>
    <xf numFmtId="0" fontId="30" fillId="42" borderId="0" xfId="40" applyFont="1" applyFill="1"/>
  </cellXfs>
  <cellStyles count="1015">
    <cellStyle name="20% - Accent1" xfId="22" builtinId="30" customBuiltin="1"/>
    <cellStyle name="20% - Accent1 2" xfId="590" xr:uid="{00000000-0005-0000-0000-000001000000}"/>
    <cellStyle name="20% - Accent2" xfId="25" builtinId="34" customBuiltin="1"/>
    <cellStyle name="20% - Accent2 2" xfId="592" xr:uid="{00000000-0005-0000-0000-000003000000}"/>
    <cellStyle name="20% - Accent3" xfId="28" builtinId="38" customBuiltin="1"/>
    <cellStyle name="20% - Accent3 2" xfId="594" xr:uid="{00000000-0005-0000-0000-000005000000}"/>
    <cellStyle name="20% - Accent4" xfId="31" builtinId="42" customBuiltin="1"/>
    <cellStyle name="20% - Accent4 2" xfId="596" xr:uid="{00000000-0005-0000-0000-000007000000}"/>
    <cellStyle name="20% - Accent5" xfId="33" builtinId="46" customBuiltin="1"/>
    <cellStyle name="20% - Accent5 2" xfId="598" xr:uid="{00000000-0005-0000-0000-000009000000}"/>
    <cellStyle name="20% - Accent6" xfId="36" builtinId="50" customBuiltin="1"/>
    <cellStyle name="20% - Accent6 2" xfId="600" xr:uid="{00000000-0005-0000-0000-00000B000000}"/>
    <cellStyle name="40% - Accent1" xfId="23" builtinId="31" customBuiltin="1"/>
    <cellStyle name="40% - Accent1 2" xfId="591" xr:uid="{00000000-0005-0000-0000-00000D000000}"/>
    <cellStyle name="40% - Accent2" xfId="26" builtinId="35" customBuiltin="1"/>
    <cellStyle name="40% - Accent2 2" xfId="593" xr:uid="{00000000-0005-0000-0000-00000F000000}"/>
    <cellStyle name="40% - Accent3" xfId="29" builtinId="39" customBuiltin="1"/>
    <cellStyle name="40% - Accent3 2" xfId="595" xr:uid="{00000000-0005-0000-0000-000011000000}"/>
    <cellStyle name="40% - Accent4" xfId="32" builtinId="43" customBuiltin="1"/>
    <cellStyle name="40% - Accent4 2" xfId="597" xr:uid="{00000000-0005-0000-0000-000013000000}"/>
    <cellStyle name="40% - Accent5" xfId="34" builtinId="47" customBuiltin="1"/>
    <cellStyle name="40% - Accent5 2" xfId="599" xr:uid="{00000000-0005-0000-0000-000015000000}"/>
    <cellStyle name="40% - Accent6" xfId="37" builtinId="51" customBuiltin="1"/>
    <cellStyle name="40% - Accent6 2" xfId="601" xr:uid="{00000000-0005-0000-0000-000017000000}"/>
    <cellStyle name="60% - Accent1 10" xfId="93" xr:uid="{00000000-0005-0000-0000-000018000000}"/>
    <cellStyle name="60% - Accent1 10 2" xfId="632" xr:uid="{00000000-0005-0000-0000-000019000000}"/>
    <cellStyle name="60% - Accent1 11" xfId="101" xr:uid="{00000000-0005-0000-0000-00001A000000}"/>
    <cellStyle name="60% - Accent1 11 2" xfId="638" xr:uid="{00000000-0005-0000-0000-00001B000000}"/>
    <cellStyle name="60% - Accent1 12" xfId="109" xr:uid="{00000000-0005-0000-0000-00001C000000}"/>
    <cellStyle name="60% - Accent1 12 2" xfId="644" xr:uid="{00000000-0005-0000-0000-00001D000000}"/>
    <cellStyle name="60% - Accent1 13" xfId="117" xr:uid="{00000000-0005-0000-0000-00001E000000}"/>
    <cellStyle name="60% - Accent1 13 2" xfId="650" xr:uid="{00000000-0005-0000-0000-00001F000000}"/>
    <cellStyle name="60% - Accent1 14" xfId="125" xr:uid="{00000000-0005-0000-0000-000020000000}"/>
    <cellStyle name="60% - Accent1 14 2" xfId="656" xr:uid="{00000000-0005-0000-0000-000021000000}"/>
    <cellStyle name="60% - Accent1 15" xfId="133" xr:uid="{00000000-0005-0000-0000-000022000000}"/>
    <cellStyle name="60% - Accent1 15 2" xfId="662" xr:uid="{00000000-0005-0000-0000-000023000000}"/>
    <cellStyle name="60% - Accent1 16" xfId="141" xr:uid="{00000000-0005-0000-0000-000024000000}"/>
    <cellStyle name="60% - Accent1 16 2" xfId="668" xr:uid="{00000000-0005-0000-0000-000025000000}"/>
    <cellStyle name="60% - Accent1 17" xfId="149" xr:uid="{00000000-0005-0000-0000-000026000000}"/>
    <cellStyle name="60% - Accent1 17 2" xfId="674" xr:uid="{00000000-0005-0000-0000-000027000000}"/>
    <cellStyle name="60% - Accent1 18" xfId="157" xr:uid="{00000000-0005-0000-0000-000028000000}"/>
    <cellStyle name="60% - Accent1 18 2" xfId="680" xr:uid="{00000000-0005-0000-0000-000029000000}"/>
    <cellStyle name="60% - Accent1 19" xfId="165" xr:uid="{00000000-0005-0000-0000-00002A000000}"/>
    <cellStyle name="60% - Accent1 19 2" xfId="686" xr:uid="{00000000-0005-0000-0000-00002B000000}"/>
    <cellStyle name="60% - Accent1 2" xfId="66" xr:uid="{00000000-0005-0000-0000-00002C000000}"/>
    <cellStyle name="60% - Accent1 2 2" xfId="609" xr:uid="{00000000-0005-0000-0000-00002D000000}"/>
    <cellStyle name="60% - Accent1 20" xfId="173" xr:uid="{00000000-0005-0000-0000-00002E000000}"/>
    <cellStyle name="60% - Accent1 20 2" xfId="692" xr:uid="{00000000-0005-0000-0000-00002F000000}"/>
    <cellStyle name="60% - Accent1 21" xfId="181" xr:uid="{00000000-0005-0000-0000-000030000000}"/>
    <cellStyle name="60% - Accent1 21 2" xfId="698" xr:uid="{00000000-0005-0000-0000-000031000000}"/>
    <cellStyle name="60% - Accent1 22" xfId="189" xr:uid="{00000000-0005-0000-0000-000032000000}"/>
    <cellStyle name="60% - Accent1 22 2" xfId="704" xr:uid="{00000000-0005-0000-0000-000033000000}"/>
    <cellStyle name="60% - Accent1 23" xfId="197" xr:uid="{00000000-0005-0000-0000-000034000000}"/>
    <cellStyle name="60% - Accent1 23 2" xfId="710" xr:uid="{00000000-0005-0000-0000-000035000000}"/>
    <cellStyle name="60% - Accent1 24" xfId="205" xr:uid="{00000000-0005-0000-0000-000036000000}"/>
    <cellStyle name="60% - Accent1 24 2" xfId="716" xr:uid="{00000000-0005-0000-0000-000037000000}"/>
    <cellStyle name="60% - Accent1 25" xfId="213" xr:uid="{00000000-0005-0000-0000-000038000000}"/>
    <cellStyle name="60% - Accent1 25 2" xfId="722" xr:uid="{00000000-0005-0000-0000-000039000000}"/>
    <cellStyle name="60% - Accent1 26" xfId="221" xr:uid="{00000000-0005-0000-0000-00003A000000}"/>
    <cellStyle name="60% - Accent1 26 2" xfId="728" xr:uid="{00000000-0005-0000-0000-00003B000000}"/>
    <cellStyle name="60% - Accent1 27" xfId="229" xr:uid="{00000000-0005-0000-0000-00003C000000}"/>
    <cellStyle name="60% - Accent1 27 2" xfId="734" xr:uid="{00000000-0005-0000-0000-00003D000000}"/>
    <cellStyle name="60% - Accent1 28" xfId="237" xr:uid="{00000000-0005-0000-0000-00003E000000}"/>
    <cellStyle name="60% - Accent1 28 2" xfId="740" xr:uid="{00000000-0005-0000-0000-00003F000000}"/>
    <cellStyle name="60% - Accent1 29" xfId="245" xr:uid="{00000000-0005-0000-0000-000040000000}"/>
    <cellStyle name="60% - Accent1 29 2" xfId="746" xr:uid="{00000000-0005-0000-0000-000041000000}"/>
    <cellStyle name="60% - Accent1 3" xfId="63" xr:uid="{00000000-0005-0000-0000-000042000000}"/>
    <cellStyle name="60% - Accent1 3 2" xfId="606" xr:uid="{00000000-0005-0000-0000-000043000000}"/>
    <cellStyle name="60% - Accent1 30" xfId="253" xr:uid="{00000000-0005-0000-0000-000044000000}"/>
    <cellStyle name="60% - Accent1 30 2" xfId="752" xr:uid="{00000000-0005-0000-0000-000045000000}"/>
    <cellStyle name="60% - Accent1 31" xfId="261" xr:uid="{00000000-0005-0000-0000-000046000000}"/>
    <cellStyle name="60% - Accent1 31 2" xfId="758" xr:uid="{00000000-0005-0000-0000-000047000000}"/>
    <cellStyle name="60% - Accent1 32" xfId="269" xr:uid="{00000000-0005-0000-0000-000048000000}"/>
    <cellStyle name="60% - Accent1 32 2" xfId="764" xr:uid="{00000000-0005-0000-0000-000049000000}"/>
    <cellStyle name="60% - Accent1 33" xfId="277" xr:uid="{00000000-0005-0000-0000-00004A000000}"/>
    <cellStyle name="60% - Accent1 33 2" xfId="770" xr:uid="{00000000-0005-0000-0000-00004B000000}"/>
    <cellStyle name="60% - Accent1 34" xfId="285" xr:uid="{00000000-0005-0000-0000-00004C000000}"/>
    <cellStyle name="60% - Accent1 34 2" xfId="776" xr:uid="{00000000-0005-0000-0000-00004D000000}"/>
    <cellStyle name="60% - Accent1 35" xfId="293" xr:uid="{00000000-0005-0000-0000-00004E000000}"/>
    <cellStyle name="60% - Accent1 35 2" xfId="782" xr:uid="{00000000-0005-0000-0000-00004F000000}"/>
    <cellStyle name="60% - Accent1 36" xfId="301" xr:uid="{00000000-0005-0000-0000-000050000000}"/>
    <cellStyle name="60% - Accent1 36 2" xfId="788" xr:uid="{00000000-0005-0000-0000-000051000000}"/>
    <cellStyle name="60% - Accent1 37" xfId="308" xr:uid="{00000000-0005-0000-0000-000052000000}"/>
    <cellStyle name="60% - Accent1 37 2" xfId="794" xr:uid="{00000000-0005-0000-0000-000053000000}"/>
    <cellStyle name="60% - Accent1 38" xfId="315" xr:uid="{00000000-0005-0000-0000-000054000000}"/>
    <cellStyle name="60% - Accent1 38 2" xfId="800" xr:uid="{00000000-0005-0000-0000-000055000000}"/>
    <cellStyle name="60% - Accent1 39" xfId="322" xr:uid="{00000000-0005-0000-0000-000056000000}"/>
    <cellStyle name="60% - Accent1 39 2" xfId="806" xr:uid="{00000000-0005-0000-0000-000057000000}"/>
    <cellStyle name="60% - Accent1 4" xfId="75" xr:uid="{00000000-0005-0000-0000-000058000000}"/>
    <cellStyle name="60% - Accent1 4 2" xfId="618" xr:uid="{00000000-0005-0000-0000-000059000000}"/>
    <cellStyle name="60% - Accent1 40" xfId="330" xr:uid="{00000000-0005-0000-0000-00005A000000}"/>
    <cellStyle name="60% - Accent1 40 2" xfId="812" xr:uid="{00000000-0005-0000-0000-00005B000000}"/>
    <cellStyle name="60% - Accent1 41" xfId="385" xr:uid="{00000000-0005-0000-0000-00005C000000}"/>
    <cellStyle name="60% - Accent1 41 2" xfId="853" xr:uid="{00000000-0005-0000-0000-00005D000000}"/>
    <cellStyle name="60% - Accent1 42" xfId="349" xr:uid="{00000000-0005-0000-0000-00005E000000}"/>
    <cellStyle name="60% - Accent1 42 2" xfId="826" xr:uid="{00000000-0005-0000-0000-00005F000000}"/>
    <cellStyle name="60% - Accent1 43" xfId="361" xr:uid="{00000000-0005-0000-0000-000060000000}"/>
    <cellStyle name="60% - Accent1 43 2" xfId="835" xr:uid="{00000000-0005-0000-0000-000061000000}"/>
    <cellStyle name="60% - Accent1 44" xfId="373" xr:uid="{00000000-0005-0000-0000-000062000000}"/>
    <cellStyle name="60% - Accent1 44 2" xfId="844" xr:uid="{00000000-0005-0000-0000-000063000000}"/>
    <cellStyle name="60% - Accent1 45" xfId="384" xr:uid="{00000000-0005-0000-0000-000064000000}"/>
    <cellStyle name="60% - Accent1 45 2" xfId="852" xr:uid="{00000000-0005-0000-0000-000065000000}"/>
    <cellStyle name="60% - Accent1 46" xfId="338" xr:uid="{00000000-0005-0000-0000-000066000000}"/>
    <cellStyle name="60% - Accent1 46 2" xfId="818" xr:uid="{00000000-0005-0000-0000-000067000000}"/>
    <cellStyle name="60% - Accent1 47" xfId="381" xr:uid="{00000000-0005-0000-0000-000068000000}"/>
    <cellStyle name="60% - Accent1 47 2" xfId="850" xr:uid="{00000000-0005-0000-0000-000069000000}"/>
    <cellStyle name="60% - Accent1 48" xfId="394" xr:uid="{00000000-0005-0000-0000-00006A000000}"/>
    <cellStyle name="60% - Accent1 48 2" xfId="860" xr:uid="{00000000-0005-0000-0000-00006B000000}"/>
    <cellStyle name="60% - Accent1 49" xfId="402" xr:uid="{00000000-0005-0000-0000-00006C000000}"/>
    <cellStyle name="60% - Accent1 49 2" xfId="866" xr:uid="{00000000-0005-0000-0000-00006D000000}"/>
    <cellStyle name="60% - Accent1 5" xfId="76" xr:uid="{00000000-0005-0000-0000-00006E000000}"/>
    <cellStyle name="60% - Accent1 5 2" xfId="619" xr:uid="{00000000-0005-0000-0000-00006F000000}"/>
    <cellStyle name="60% - Accent1 50" xfId="410" xr:uid="{00000000-0005-0000-0000-000070000000}"/>
    <cellStyle name="60% - Accent1 50 2" xfId="872" xr:uid="{00000000-0005-0000-0000-000071000000}"/>
    <cellStyle name="60% - Accent1 51" xfId="418" xr:uid="{00000000-0005-0000-0000-000072000000}"/>
    <cellStyle name="60% - Accent1 51 2" xfId="878" xr:uid="{00000000-0005-0000-0000-000073000000}"/>
    <cellStyle name="60% - Accent1 52" xfId="426" xr:uid="{00000000-0005-0000-0000-000074000000}"/>
    <cellStyle name="60% - Accent1 52 2" xfId="884" xr:uid="{00000000-0005-0000-0000-000075000000}"/>
    <cellStyle name="60% - Accent1 53" xfId="434" xr:uid="{00000000-0005-0000-0000-000076000000}"/>
    <cellStyle name="60% - Accent1 53 2" xfId="890" xr:uid="{00000000-0005-0000-0000-000077000000}"/>
    <cellStyle name="60% - Accent1 54" xfId="442" xr:uid="{00000000-0005-0000-0000-000078000000}"/>
    <cellStyle name="60% - Accent1 54 2" xfId="896" xr:uid="{00000000-0005-0000-0000-000079000000}"/>
    <cellStyle name="60% - Accent1 55" xfId="450" xr:uid="{00000000-0005-0000-0000-00007A000000}"/>
    <cellStyle name="60% - Accent1 55 2" xfId="902" xr:uid="{00000000-0005-0000-0000-00007B000000}"/>
    <cellStyle name="60% - Accent1 56" xfId="458" xr:uid="{00000000-0005-0000-0000-00007C000000}"/>
    <cellStyle name="60% - Accent1 56 2" xfId="908" xr:uid="{00000000-0005-0000-0000-00007D000000}"/>
    <cellStyle name="60% - Accent1 57" xfId="466" xr:uid="{00000000-0005-0000-0000-00007E000000}"/>
    <cellStyle name="60% - Accent1 57 2" xfId="914" xr:uid="{00000000-0005-0000-0000-00007F000000}"/>
    <cellStyle name="60% - Accent1 58" xfId="474" xr:uid="{00000000-0005-0000-0000-000080000000}"/>
    <cellStyle name="60% - Accent1 58 2" xfId="920" xr:uid="{00000000-0005-0000-0000-000081000000}"/>
    <cellStyle name="60% - Accent1 59" xfId="482" xr:uid="{00000000-0005-0000-0000-000082000000}"/>
    <cellStyle name="60% - Accent1 59 2" xfId="926" xr:uid="{00000000-0005-0000-0000-000083000000}"/>
    <cellStyle name="60% - Accent1 6" xfId="72" xr:uid="{00000000-0005-0000-0000-000084000000}"/>
    <cellStyle name="60% - Accent1 6 2" xfId="615" xr:uid="{00000000-0005-0000-0000-000085000000}"/>
    <cellStyle name="60% - Accent1 60" xfId="490" xr:uid="{00000000-0005-0000-0000-000086000000}"/>
    <cellStyle name="60% - Accent1 60 2" xfId="932" xr:uid="{00000000-0005-0000-0000-000087000000}"/>
    <cellStyle name="60% - Accent1 61" xfId="498" xr:uid="{00000000-0005-0000-0000-000088000000}"/>
    <cellStyle name="60% - Accent1 61 2" xfId="938" xr:uid="{00000000-0005-0000-0000-000089000000}"/>
    <cellStyle name="60% - Accent1 62" xfId="506" xr:uid="{00000000-0005-0000-0000-00008A000000}"/>
    <cellStyle name="60% - Accent1 62 2" xfId="944" xr:uid="{00000000-0005-0000-0000-00008B000000}"/>
    <cellStyle name="60% - Accent1 63" xfId="514" xr:uid="{00000000-0005-0000-0000-00008C000000}"/>
    <cellStyle name="60% - Accent1 63 2" xfId="950" xr:uid="{00000000-0005-0000-0000-00008D000000}"/>
    <cellStyle name="60% - Accent1 64" xfId="521" xr:uid="{00000000-0005-0000-0000-00008E000000}"/>
    <cellStyle name="60% - Accent1 64 2" xfId="956" xr:uid="{00000000-0005-0000-0000-00008F000000}"/>
    <cellStyle name="60% - Accent1 65" xfId="528" xr:uid="{00000000-0005-0000-0000-000090000000}"/>
    <cellStyle name="60% - Accent1 65 2" xfId="962" xr:uid="{00000000-0005-0000-0000-000091000000}"/>
    <cellStyle name="60% - Accent1 66" xfId="535" xr:uid="{00000000-0005-0000-0000-000092000000}"/>
    <cellStyle name="60% - Accent1 66 2" xfId="968" xr:uid="{00000000-0005-0000-0000-000093000000}"/>
    <cellStyle name="60% - Accent1 67" xfId="542" xr:uid="{00000000-0005-0000-0000-000094000000}"/>
    <cellStyle name="60% - Accent1 67 2" xfId="974" xr:uid="{00000000-0005-0000-0000-000095000000}"/>
    <cellStyle name="60% - Accent1 68" xfId="549" xr:uid="{00000000-0005-0000-0000-000096000000}"/>
    <cellStyle name="60% - Accent1 68 2" xfId="980" xr:uid="{00000000-0005-0000-0000-000097000000}"/>
    <cellStyle name="60% - Accent1 69" xfId="556" xr:uid="{00000000-0005-0000-0000-000098000000}"/>
    <cellStyle name="60% - Accent1 69 2" xfId="986" xr:uid="{00000000-0005-0000-0000-000099000000}"/>
    <cellStyle name="60% - Accent1 7" xfId="65" xr:uid="{00000000-0005-0000-0000-00009A000000}"/>
    <cellStyle name="60% - Accent1 7 2" xfId="608" xr:uid="{00000000-0005-0000-0000-00009B000000}"/>
    <cellStyle name="60% - Accent1 8" xfId="67" xr:uid="{00000000-0005-0000-0000-00009C000000}"/>
    <cellStyle name="60% - Accent1 8 2" xfId="610" xr:uid="{00000000-0005-0000-0000-00009D000000}"/>
    <cellStyle name="60% - Accent1 9" xfId="85" xr:uid="{00000000-0005-0000-0000-00009E000000}"/>
    <cellStyle name="60% - Accent1 9 2" xfId="626" xr:uid="{00000000-0005-0000-0000-00009F000000}"/>
    <cellStyle name="60% - Accent2 10" xfId="132" xr:uid="{00000000-0005-0000-0000-0000A0000000}"/>
    <cellStyle name="60% - Accent2 10 2" xfId="661" xr:uid="{00000000-0005-0000-0000-0000A1000000}"/>
    <cellStyle name="60% - Accent2 11" xfId="140" xr:uid="{00000000-0005-0000-0000-0000A2000000}"/>
    <cellStyle name="60% - Accent2 11 2" xfId="667" xr:uid="{00000000-0005-0000-0000-0000A3000000}"/>
    <cellStyle name="60% - Accent2 12" xfId="148" xr:uid="{00000000-0005-0000-0000-0000A4000000}"/>
    <cellStyle name="60% - Accent2 12 2" xfId="673" xr:uid="{00000000-0005-0000-0000-0000A5000000}"/>
    <cellStyle name="60% - Accent2 13" xfId="156" xr:uid="{00000000-0005-0000-0000-0000A6000000}"/>
    <cellStyle name="60% - Accent2 13 2" xfId="679" xr:uid="{00000000-0005-0000-0000-0000A7000000}"/>
    <cellStyle name="60% - Accent2 14" xfId="164" xr:uid="{00000000-0005-0000-0000-0000A8000000}"/>
    <cellStyle name="60% - Accent2 14 2" xfId="685" xr:uid="{00000000-0005-0000-0000-0000A9000000}"/>
    <cellStyle name="60% - Accent2 15" xfId="172" xr:uid="{00000000-0005-0000-0000-0000AA000000}"/>
    <cellStyle name="60% - Accent2 15 2" xfId="691" xr:uid="{00000000-0005-0000-0000-0000AB000000}"/>
    <cellStyle name="60% - Accent2 16" xfId="180" xr:uid="{00000000-0005-0000-0000-0000AC000000}"/>
    <cellStyle name="60% - Accent2 16 2" xfId="697" xr:uid="{00000000-0005-0000-0000-0000AD000000}"/>
    <cellStyle name="60% - Accent2 17" xfId="188" xr:uid="{00000000-0005-0000-0000-0000AE000000}"/>
    <cellStyle name="60% - Accent2 17 2" xfId="703" xr:uid="{00000000-0005-0000-0000-0000AF000000}"/>
    <cellStyle name="60% - Accent2 18" xfId="196" xr:uid="{00000000-0005-0000-0000-0000B0000000}"/>
    <cellStyle name="60% - Accent2 18 2" xfId="709" xr:uid="{00000000-0005-0000-0000-0000B1000000}"/>
    <cellStyle name="60% - Accent2 19" xfId="204" xr:uid="{00000000-0005-0000-0000-0000B2000000}"/>
    <cellStyle name="60% - Accent2 19 2" xfId="715" xr:uid="{00000000-0005-0000-0000-0000B3000000}"/>
    <cellStyle name="60% - Accent2 2" xfId="70" xr:uid="{00000000-0005-0000-0000-0000B4000000}"/>
    <cellStyle name="60% - Accent2 2 2" xfId="613" xr:uid="{00000000-0005-0000-0000-0000B5000000}"/>
    <cellStyle name="60% - Accent2 20" xfId="212" xr:uid="{00000000-0005-0000-0000-0000B6000000}"/>
    <cellStyle name="60% - Accent2 20 2" xfId="721" xr:uid="{00000000-0005-0000-0000-0000B7000000}"/>
    <cellStyle name="60% - Accent2 21" xfId="220" xr:uid="{00000000-0005-0000-0000-0000B8000000}"/>
    <cellStyle name="60% - Accent2 21 2" xfId="727" xr:uid="{00000000-0005-0000-0000-0000B9000000}"/>
    <cellStyle name="60% - Accent2 22" xfId="228" xr:uid="{00000000-0005-0000-0000-0000BA000000}"/>
    <cellStyle name="60% - Accent2 22 2" xfId="733" xr:uid="{00000000-0005-0000-0000-0000BB000000}"/>
    <cellStyle name="60% - Accent2 23" xfId="236" xr:uid="{00000000-0005-0000-0000-0000BC000000}"/>
    <cellStyle name="60% - Accent2 23 2" xfId="739" xr:uid="{00000000-0005-0000-0000-0000BD000000}"/>
    <cellStyle name="60% - Accent2 24" xfId="244" xr:uid="{00000000-0005-0000-0000-0000BE000000}"/>
    <cellStyle name="60% - Accent2 24 2" xfId="745" xr:uid="{00000000-0005-0000-0000-0000BF000000}"/>
    <cellStyle name="60% - Accent2 25" xfId="252" xr:uid="{00000000-0005-0000-0000-0000C0000000}"/>
    <cellStyle name="60% - Accent2 25 2" xfId="751" xr:uid="{00000000-0005-0000-0000-0000C1000000}"/>
    <cellStyle name="60% - Accent2 26" xfId="260" xr:uid="{00000000-0005-0000-0000-0000C2000000}"/>
    <cellStyle name="60% - Accent2 26 2" xfId="757" xr:uid="{00000000-0005-0000-0000-0000C3000000}"/>
    <cellStyle name="60% - Accent2 27" xfId="268" xr:uid="{00000000-0005-0000-0000-0000C4000000}"/>
    <cellStyle name="60% - Accent2 27 2" xfId="763" xr:uid="{00000000-0005-0000-0000-0000C5000000}"/>
    <cellStyle name="60% - Accent2 28" xfId="276" xr:uid="{00000000-0005-0000-0000-0000C6000000}"/>
    <cellStyle name="60% - Accent2 28 2" xfId="769" xr:uid="{00000000-0005-0000-0000-0000C7000000}"/>
    <cellStyle name="60% - Accent2 29" xfId="284" xr:uid="{00000000-0005-0000-0000-0000C8000000}"/>
    <cellStyle name="60% - Accent2 29 2" xfId="775" xr:uid="{00000000-0005-0000-0000-0000C9000000}"/>
    <cellStyle name="60% - Accent2 3" xfId="73" xr:uid="{00000000-0005-0000-0000-0000CA000000}"/>
    <cellStyle name="60% - Accent2 3 2" xfId="616" xr:uid="{00000000-0005-0000-0000-0000CB000000}"/>
    <cellStyle name="60% - Accent2 30" xfId="292" xr:uid="{00000000-0005-0000-0000-0000CC000000}"/>
    <cellStyle name="60% - Accent2 30 2" xfId="781" xr:uid="{00000000-0005-0000-0000-0000CD000000}"/>
    <cellStyle name="60% - Accent2 31" xfId="300" xr:uid="{00000000-0005-0000-0000-0000CE000000}"/>
    <cellStyle name="60% - Accent2 31 2" xfId="787" xr:uid="{00000000-0005-0000-0000-0000CF000000}"/>
    <cellStyle name="60% - Accent2 32" xfId="307" xr:uid="{00000000-0005-0000-0000-0000D0000000}"/>
    <cellStyle name="60% - Accent2 32 2" xfId="793" xr:uid="{00000000-0005-0000-0000-0000D1000000}"/>
    <cellStyle name="60% - Accent2 33" xfId="314" xr:uid="{00000000-0005-0000-0000-0000D2000000}"/>
    <cellStyle name="60% - Accent2 33 2" xfId="799" xr:uid="{00000000-0005-0000-0000-0000D3000000}"/>
    <cellStyle name="60% - Accent2 34" xfId="321" xr:uid="{00000000-0005-0000-0000-0000D4000000}"/>
    <cellStyle name="60% - Accent2 34 2" xfId="805" xr:uid="{00000000-0005-0000-0000-0000D5000000}"/>
    <cellStyle name="60% - Accent2 35" xfId="329" xr:uid="{00000000-0005-0000-0000-0000D6000000}"/>
    <cellStyle name="60% - Accent2 35 2" xfId="811" xr:uid="{00000000-0005-0000-0000-0000D7000000}"/>
    <cellStyle name="60% - Accent2 36" xfId="337" xr:uid="{00000000-0005-0000-0000-0000D8000000}"/>
    <cellStyle name="60% - Accent2 36 2" xfId="817" xr:uid="{00000000-0005-0000-0000-0000D9000000}"/>
    <cellStyle name="60% - Accent2 37" xfId="344" xr:uid="{00000000-0005-0000-0000-0000DA000000}"/>
    <cellStyle name="60% - Accent2 37 2" xfId="823" xr:uid="{00000000-0005-0000-0000-0000DB000000}"/>
    <cellStyle name="60% - Accent2 38" xfId="352" xr:uid="{00000000-0005-0000-0000-0000DC000000}"/>
    <cellStyle name="60% - Accent2 38 2" xfId="828" xr:uid="{00000000-0005-0000-0000-0000DD000000}"/>
    <cellStyle name="60% - Accent2 39" xfId="360" xr:uid="{00000000-0005-0000-0000-0000DE000000}"/>
    <cellStyle name="60% - Accent2 39 2" xfId="834" xr:uid="{00000000-0005-0000-0000-0000DF000000}"/>
    <cellStyle name="60% - Accent2 4" xfId="84" xr:uid="{00000000-0005-0000-0000-0000E0000000}"/>
    <cellStyle name="60% - Accent2 4 2" xfId="625" xr:uid="{00000000-0005-0000-0000-0000E1000000}"/>
    <cellStyle name="60% - Accent2 40" xfId="368" xr:uid="{00000000-0005-0000-0000-0000E2000000}"/>
    <cellStyle name="60% - Accent2 40 2" xfId="840" xr:uid="{00000000-0005-0000-0000-0000E3000000}"/>
    <cellStyle name="60% - Accent2 41" xfId="357" xr:uid="{00000000-0005-0000-0000-0000E4000000}"/>
    <cellStyle name="60% - Accent2 41 2" xfId="832" xr:uid="{00000000-0005-0000-0000-0000E5000000}"/>
    <cellStyle name="60% - Accent2 42" xfId="380" xr:uid="{00000000-0005-0000-0000-0000E6000000}"/>
    <cellStyle name="60% - Accent2 42 2" xfId="849" xr:uid="{00000000-0005-0000-0000-0000E7000000}"/>
    <cellStyle name="60% - Accent2 43" xfId="393" xr:uid="{00000000-0005-0000-0000-0000E8000000}"/>
    <cellStyle name="60% - Accent2 43 2" xfId="859" xr:uid="{00000000-0005-0000-0000-0000E9000000}"/>
    <cellStyle name="60% - Accent2 44" xfId="401" xr:uid="{00000000-0005-0000-0000-0000EA000000}"/>
    <cellStyle name="60% - Accent2 44 2" xfId="865" xr:uid="{00000000-0005-0000-0000-0000EB000000}"/>
    <cellStyle name="60% - Accent2 45" xfId="409" xr:uid="{00000000-0005-0000-0000-0000EC000000}"/>
    <cellStyle name="60% - Accent2 45 2" xfId="871" xr:uid="{00000000-0005-0000-0000-0000ED000000}"/>
    <cellStyle name="60% - Accent2 46" xfId="417" xr:uid="{00000000-0005-0000-0000-0000EE000000}"/>
    <cellStyle name="60% - Accent2 46 2" xfId="877" xr:uid="{00000000-0005-0000-0000-0000EF000000}"/>
    <cellStyle name="60% - Accent2 47" xfId="425" xr:uid="{00000000-0005-0000-0000-0000F0000000}"/>
    <cellStyle name="60% - Accent2 47 2" xfId="883" xr:uid="{00000000-0005-0000-0000-0000F1000000}"/>
    <cellStyle name="60% - Accent2 48" xfId="433" xr:uid="{00000000-0005-0000-0000-0000F2000000}"/>
    <cellStyle name="60% - Accent2 48 2" xfId="889" xr:uid="{00000000-0005-0000-0000-0000F3000000}"/>
    <cellStyle name="60% - Accent2 49" xfId="441" xr:uid="{00000000-0005-0000-0000-0000F4000000}"/>
    <cellStyle name="60% - Accent2 49 2" xfId="895" xr:uid="{00000000-0005-0000-0000-0000F5000000}"/>
    <cellStyle name="60% - Accent2 5" xfId="92" xr:uid="{00000000-0005-0000-0000-0000F6000000}"/>
    <cellStyle name="60% - Accent2 5 2" xfId="631" xr:uid="{00000000-0005-0000-0000-0000F7000000}"/>
    <cellStyle name="60% - Accent2 50" xfId="449" xr:uid="{00000000-0005-0000-0000-0000F8000000}"/>
    <cellStyle name="60% - Accent2 50 2" xfId="901" xr:uid="{00000000-0005-0000-0000-0000F9000000}"/>
    <cellStyle name="60% - Accent2 51" xfId="457" xr:uid="{00000000-0005-0000-0000-0000FA000000}"/>
    <cellStyle name="60% - Accent2 51 2" xfId="907" xr:uid="{00000000-0005-0000-0000-0000FB000000}"/>
    <cellStyle name="60% - Accent2 52" xfId="465" xr:uid="{00000000-0005-0000-0000-0000FC000000}"/>
    <cellStyle name="60% - Accent2 52 2" xfId="913" xr:uid="{00000000-0005-0000-0000-0000FD000000}"/>
    <cellStyle name="60% - Accent2 53" xfId="473" xr:uid="{00000000-0005-0000-0000-0000FE000000}"/>
    <cellStyle name="60% - Accent2 53 2" xfId="919" xr:uid="{00000000-0005-0000-0000-0000FF000000}"/>
    <cellStyle name="60% - Accent2 54" xfId="481" xr:uid="{00000000-0005-0000-0000-000000010000}"/>
    <cellStyle name="60% - Accent2 54 2" xfId="925" xr:uid="{00000000-0005-0000-0000-000001010000}"/>
    <cellStyle name="60% - Accent2 55" xfId="489" xr:uid="{00000000-0005-0000-0000-000002010000}"/>
    <cellStyle name="60% - Accent2 55 2" xfId="931" xr:uid="{00000000-0005-0000-0000-000003010000}"/>
    <cellStyle name="60% - Accent2 56" xfId="497" xr:uid="{00000000-0005-0000-0000-000004010000}"/>
    <cellStyle name="60% - Accent2 56 2" xfId="937" xr:uid="{00000000-0005-0000-0000-000005010000}"/>
    <cellStyle name="60% - Accent2 57" xfId="505" xr:uid="{00000000-0005-0000-0000-000006010000}"/>
    <cellStyle name="60% - Accent2 57 2" xfId="943" xr:uid="{00000000-0005-0000-0000-000007010000}"/>
    <cellStyle name="60% - Accent2 58" xfId="513" xr:uid="{00000000-0005-0000-0000-000008010000}"/>
    <cellStyle name="60% - Accent2 58 2" xfId="949" xr:uid="{00000000-0005-0000-0000-000009010000}"/>
    <cellStyle name="60% - Accent2 59" xfId="520" xr:uid="{00000000-0005-0000-0000-00000A010000}"/>
    <cellStyle name="60% - Accent2 59 2" xfId="955" xr:uid="{00000000-0005-0000-0000-00000B010000}"/>
    <cellStyle name="60% - Accent2 6" xfId="100" xr:uid="{00000000-0005-0000-0000-00000C010000}"/>
    <cellStyle name="60% - Accent2 6 2" xfId="637" xr:uid="{00000000-0005-0000-0000-00000D010000}"/>
    <cellStyle name="60% - Accent2 60" xfId="527" xr:uid="{00000000-0005-0000-0000-00000E010000}"/>
    <cellStyle name="60% - Accent2 60 2" xfId="961" xr:uid="{00000000-0005-0000-0000-00000F010000}"/>
    <cellStyle name="60% - Accent2 61" xfId="534" xr:uid="{00000000-0005-0000-0000-000010010000}"/>
    <cellStyle name="60% - Accent2 61 2" xfId="967" xr:uid="{00000000-0005-0000-0000-000011010000}"/>
    <cellStyle name="60% - Accent2 62" xfId="541" xr:uid="{00000000-0005-0000-0000-000012010000}"/>
    <cellStyle name="60% - Accent2 62 2" xfId="973" xr:uid="{00000000-0005-0000-0000-000013010000}"/>
    <cellStyle name="60% - Accent2 63" xfId="548" xr:uid="{00000000-0005-0000-0000-000014010000}"/>
    <cellStyle name="60% - Accent2 63 2" xfId="979" xr:uid="{00000000-0005-0000-0000-000015010000}"/>
    <cellStyle name="60% - Accent2 64" xfId="555" xr:uid="{00000000-0005-0000-0000-000016010000}"/>
    <cellStyle name="60% - Accent2 64 2" xfId="985" xr:uid="{00000000-0005-0000-0000-000017010000}"/>
    <cellStyle name="60% - Accent2 65" xfId="562" xr:uid="{00000000-0005-0000-0000-000018010000}"/>
    <cellStyle name="60% - Accent2 65 2" xfId="991" xr:uid="{00000000-0005-0000-0000-000019010000}"/>
    <cellStyle name="60% - Accent2 66" xfId="567" xr:uid="{00000000-0005-0000-0000-00001A010000}"/>
    <cellStyle name="60% - Accent2 66 2" xfId="995" xr:uid="{00000000-0005-0000-0000-00001B010000}"/>
    <cellStyle name="60% - Accent2 67" xfId="572" xr:uid="{00000000-0005-0000-0000-00001C010000}"/>
    <cellStyle name="60% - Accent2 67 2" xfId="999" xr:uid="{00000000-0005-0000-0000-00001D010000}"/>
    <cellStyle name="60% - Accent2 68" xfId="577" xr:uid="{00000000-0005-0000-0000-00001E010000}"/>
    <cellStyle name="60% - Accent2 68 2" xfId="1003" xr:uid="{00000000-0005-0000-0000-00001F010000}"/>
    <cellStyle name="60% - Accent2 69" xfId="582" xr:uid="{00000000-0005-0000-0000-000020010000}"/>
    <cellStyle name="60% - Accent2 69 2" xfId="1007" xr:uid="{00000000-0005-0000-0000-000021010000}"/>
    <cellStyle name="60% - Accent2 7" xfId="108" xr:uid="{00000000-0005-0000-0000-000022010000}"/>
    <cellStyle name="60% - Accent2 7 2" xfId="643" xr:uid="{00000000-0005-0000-0000-000023010000}"/>
    <cellStyle name="60% - Accent2 8" xfId="116" xr:uid="{00000000-0005-0000-0000-000024010000}"/>
    <cellStyle name="60% - Accent2 8 2" xfId="649" xr:uid="{00000000-0005-0000-0000-000025010000}"/>
    <cellStyle name="60% - Accent2 9" xfId="124" xr:uid="{00000000-0005-0000-0000-000026010000}"/>
    <cellStyle name="60% - Accent2 9 2" xfId="655" xr:uid="{00000000-0005-0000-0000-000027010000}"/>
    <cellStyle name="60% - Accent3 10" xfId="136" xr:uid="{00000000-0005-0000-0000-000028010000}"/>
    <cellStyle name="60% - Accent3 10 2" xfId="664" xr:uid="{00000000-0005-0000-0000-000029010000}"/>
    <cellStyle name="60% - Accent3 11" xfId="144" xr:uid="{00000000-0005-0000-0000-00002A010000}"/>
    <cellStyle name="60% - Accent3 11 2" xfId="670" xr:uid="{00000000-0005-0000-0000-00002B010000}"/>
    <cellStyle name="60% - Accent3 12" xfId="152" xr:uid="{00000000-0005-0000-0000-00002C010000}"/>
    <cellStyle name="60% - Accent3 12 2" xfId="676" xr:uid="{00000000-0005-0000-0000-00002D010000}"/>
    <cellStyle name="60% - Accent3 13" xfId="160" xr:uid="{00000000-0005-0000-0000-00002E010000}"/>
    <cellStyle name="60% - Accent3 13 2" xfId="682" xr:uid="{00000000-0005-0000-0000-00002F010000}"/>
    <cellStyle name="60% - Accent3 14" xfId="168" xr:uid="{00000000-0005-0000-0000-000030010000}"/>
    <cellStyle name="60% - Accent3 14 2" xfId="688" xr:uid="{00000000-0005-0000-0000-000031010000}"/>
    <cellStyle name="60% - Accent3 15" xfId="176" xr:uid="{00000000-0005-0000-0000-000032010000}"/>
    <cellStyle name="60% - Accent3 15 2" xfId="694" xr:uid="{00000000-0005-0000-0000-000033010000}"/>
    <cellStyle name="60% - Accent3 16" xfId="184" xr:uid="{00000000-0005-0000-0000-000034010000}"/>
    <cellStyle name="60% - Accent3 16 2" xfId="700" xr:uid="{00000000-0005-0000-0000-000035010000}"/>
    <cellStyle name="60% - Accent3 17" xfId="192" xr:uid="{00000000-0005-0000-0000-000036010000}"/>
    <cellStyle name="60% - Accent3 17 2" xfId="706" xr:uid="{00000000-0005-0000-0000-000037010000}"/>
    <cellStyle name="60% - Accent3 18" xfId="200" xr:uid="{00000000-0005-0000-0000-000038010000}"/>
    <cellStyle name="60% - Accent3 18 2" xfId="712" xr:uid="{00000000-0005-0000-0000-000039010000}"/>
    <cellStyle name="60% - Accent3 19" xfId="208" xr:uid="{00000000-0005-0000-0000-00003A010000}"/>
    <cellStyle name="60% - Accent3 19 2" xfId="718" xr:uid="{00000000-0005-0000-0000-00003B010000}"/>
    <cellStyle name="60% - Accent3 2" xfId="74" xr:uid="{00000000-0005-0000-0000-00003C010000}"/>
    <cellStyle name="60% - Accent3 2 2" xfId="617" xr:uid="{00000000-0005-0000-0000-00003D010000}"/>
    <cellStyle name="60% - Accent3 20" xfId="216" xr:uid="{00000000-0005-0000-0000-00003E010000}"/>
    <cellStyle name="60% - Accent3 20 2" xfId="724" xr:uid="{00000000-0005-0000-0000-00003F010000}"/>
    <cellStyle name="60% - Accent3 21" xfId="224" xr:uid="{00000000-0005-0000-0000-000040010000}"/>
    <cellStyle name="60% - Accent3 21 2" xfId="730" xr:uid="{00000000-0005-0000-0000-000041010000}"/>
    <cellStyle name="60% - Accent3 22" xfId="232" xr:uid="{00000000-0005-0000-0000-000042010000}"/>
    <cellStyle name="60% - Accent3 22 2" xfId="736" xr:uid="{00000000-0005-0000-0000-000043010000}"/>
    <cellStyle name="60% - Accent3 23" xfId="240" xr:uid="{00000000-0005-0000-0000-000044010000}"/>
    <cellStyle name="60% - Accent3 23 2" xfId="742" xr:uid="{00000000-0005-0000-0000-000045010000}"/>
    <cellStyle name="60% - Accent3 24" xfId="248" xr:uid="{00000000-0005-0000-0000-000046010000}"/>
    <cellStyle name="60% - Accent3 24 2" xfId="748" xr:uid="{00000000-0005-0000-0000-000047010000}"/>
    <cellStyle name="60% - Accent3 25" xfId="256" xr:uid="{00000000-0005-0000-0000-000048010000}"/>
    <cellStyle name="60% - Accent3 25 2" xfId="754" xr:uid="{00000000-0005-0000-0000-000049010000}"/>
    <cellStyle name="60% - Accent3 26" xfId="264" xr:uid="{00000000-0005-0000-0000-00004A010000}"/>
    <cellStyle name="60% - Accent3 26 2" xfId="760" xr:uid="{00000000-0005-0000-0000-00004B010000}"/>
    <cellStyle name="60% - Accent3 27" xfId="272" xr:uid="{00000000-0005-0000-0000-00004C010000}"/>
    <cellStyle name="60% - Accent3 27 2" xfId="766" xr:uid="{00000000-0005-0000-0000-00004D010000}"/>
    <cellStyle name="60% - Accent3 28" xfId="280" xr:uid="{00000000-0005-0000-0000-00004E010000}"/>
    <cellStyle name="60% - Accent3 28 2" xfId="772" xr:uid="{00000000-0005-0000-0000-00004F010000}"/>
    <cellStyle name="60% - Accent3 29" xfId="288" xr:uid="{00000000-0005-0000-0000-000050010000}"/>
    <cellStyle name="60% - Accent3 29 2" xfId="778" xr:uid="{00000000-0005-0000-0000-000051010000}"/>
    <cellStyle name="60% - Accent3 3" xfId="80" xr:uid="{00000000-0005-0000-0000-000052010000}"/>
    <cellStyle name="60% - Accent3 3 2" xfId="622" xr:uid="{00000000-0005-0000-0000-000053010000}"/>
    <cellStyle name="60% - Accent3 30" xfId="296" xr:uid="{00000000-0005-0000-0000-000054010000}"/>
    <cellStyle name="60% - Accent3 30 2" xfId="784" xr:uid="{00000000-0005-0000-0000-000055010000}"/>
    <cellStyle name="60% - Accent3 31" xfId="304" xr:uid="{00000000-0005-0000-0000-000056010000}"/>
    <cellStyle name="60% - Accent3 31 2" xfId="790" xr:uid="{00000000-0005-0000-0000-000057010000}"/>
    <cellStyle name="60% - Accent3 32" xfId="311" xr:uid="{00000000-0005-0000-0000-000058010000}"/>
    <cellStyle name="60% - Accent3 32 2" xfId="796" xr:uid="{00000000-0005-0000-0000-000059010000}"/>
    <cellStyle name="60% - Accent3 33" xfId="318" xr:uid="{00000000-0005-0000-0000-00005A010000}"/>
    <cellStyle name="60% - Accent3 33 2" xfId="802" xr:uid="{00000000-0005-0000-0000-00005B010000}"/>
    <cellStyle name="60% - Accent3 34" xfId="325" xr:uid="{00000000-0005-0000-0000-00005C010000}"/>
    <cellStyle name="60% - Accent3 34 2" xfId="808" xr:uid="{00000000-0005-0000-0000-00005D010000}"/>
    <cellStyle name="60% - Accent3 35" xfId="333" xr:uid="{00000000-0005-0000-0000-00005E010000}"/>
    <cellStyle name="60% - Accent3 35 2" xfId="814" xr:uid="{00000000-0005-0000-0000-00005F010000}"/>
    <cellStyle name="60% - Accent3 36" xfId="341" xr:uid="{00000000-0005-0000-0000-000060010000}"/>
    <cellStyle name="60% - Accent3 36 2" xfId="820" xr:uid="{00000000-0005-0000-0000-000061010000}"/>
    <cellStyle name="60% - Accent3 37" xfId="348" xr:uid="{00000000-0005-0000-0000-000062010000}"/>
    <cellStyle name="60% - Accent3 37 2" xfId="825" xr:uid="{00000000-0005-0000-0000-000063010000}"/>
    <cellStyle name="60% - Accent3 38" xfId="356" xr:uid="{00000000-0005-0000-0000-000064010000}"/>
    <cellStyle name="60% - Accent3 38 2" xfId="831" xr:uid="{00000000-0005-0000-0000-000065010000}"/>
    <cellStyle name="60% - Accent3 39" xfId="364" xr:uid="{00000000-0005-0000-0000-000066010000}"/>
    <cellStyle name="60% - Accent3 39 2" xfId="837" xr:uid="{00000000-0005-0000-0000-000067010000}"/>
    <cellStyle name="60% - Accent3 4" xfId="88" xr:uid="{00000000-0005-0000-0000-000068010000}"/>
    <cellStyle name="60% - Accent3 4 2" xfId="628" xr:uid="{00000000-0005-0000-0000-000069010000}"/>
    <cellStyle name="60% - Accent3 40" xfId="372" xr:uid="{00000000-0005-0000-0000-00006A010000}"/>
    <cellStyle name="60% - Accent3 40 2" xfId="843" xr:uid="{00000000-0005-0000-0000-00006B010000}"/>
    <cellStyle name="60% - Accent3 41" xfId="353" xr:uid="{00000000-0005-0000-0000-00006C010000}"/>
    <cellStyle name="60% - Accent3 41 2" xfId="829" xr:uid="{00000000-0005-0000-0000-00006D010000}"/>
    <cellStyle name="60% - Accent3 42" xfId="389" xr:uid="{00000000-0005-0000-0000-00006E010000}"/>
    <cellStyle name="60% - Accent3 42 2" xfId="856" xr:uid="{00000000-0005-0000-0000-00006F010000}"/>
    <cellStyle name="60% - Accent3 43" xfId="397" xr:uid="{00000000-0005-0000-0000-000070010000}"/>
    <cellStyle name="60% - Accent3 43 2" xfId="862" xr:uid="{00000000-0005-0000-0000-000071010000}"/>
    <cellStyle name="60% - Accent3 44" xfId="405" xr:uid="{00000000-0005-0000-0000-000072010000}"/>
    <cellStyle name="60% - Accent3 44 2" xfId="868" xr:uid="{00000000-0005-0000-0000-000073010000}"/>
    <cellStyle name="60% - Accent3 45" xfId="413" xr:uid="{00000000-0005-0000-0000-000074010000}"/>
    <cellStyle name="60% - Accent3 45 2" xfId="874" xr:uid="{00000000-0005-0000-0000-000075010000}"/>
    <cellStyle name="60% - Accent3 46" xfId="421" xr:uid="{00000000-0005-0000-0000-000076010000}"/>
    <cellStyle name="60% - Accent3 46 2" xfId="880" xr:uid="{00000000-0005-0000-0000-000077010000}"/>
    <cellStyle name="60% - Accent3 47" xfId="429" xr:uid="{00000000-0005-0000-0000-000078010000}"/>
    <cellStyle name="60% - Accent3 47 2" xfId="886" xr:uid="{00000000-0005-0000-0000-000079010000}"/>
    <cellStyle name="60% - Accent3 48" xfId="437" xr:uid="{00000000-0005-0000-0000-00007A010000}"/>
    <cellStyle name="60% - Accent3 48 2" xfId="892" xr:uid="{00000000-0005-0000-0000-00007B010000}"/>
    <cellStyle name="60% - Accent3 49" xfId="445" xr:uid="{00000000-0005-0000-0000-00007C010000}"/>
    <cellStyle name="60% - Accent3 49 2" xfId="898" xr:uid="{00000000-0005-0000-0000-00007D010000}"/>
    <cellStyle name="60% - Accent3 5" xfId="96" xr:uid="{00000000-0005-0000-0000-00007E010000}"/>
    <cellStyle name="60% - Accent3 5 2" xfId="634" xr:uid="{00000000-0005-0000-0000-00007F010000}"/>
    <cellStyle name="60% - Accent3 50" xfId="453" xr:uid="{00000000-0005-0000-0000-000080010000}"/>
    <cellStyle name="60% - Accent3 50 2" xfId="904" xr:uid="{00000000-0005-0000-0000-000081010000}"/>
    <cellStyle name="60% - Accent3 51" xfId="461" xr:uid="{00000000-0005-0000-0000-000082010000}"/>
    <cellStyle name="60% - Accent3 51 2" xfId="910" xr:uid="{00000000-0005-0000-0000-000083010000}"/>
    <cellStyle name="60% - Accent3 52" xfId="469" xr:uid="{00000000-0005-0000-0000-000084010000}"/>
    <cellStyle name="60% - Accent3 52 2" xfId="916" xr:uid="{00000000-0005-0000-0000-000085010000}"/>
    <cellStyle name="60% - Accent3 53" xfId="477" xr:uid="{00000000-0005-0000-0000-000086010000}"/>
    <cellStyle name="60% - Accent3 53 2" xfId="922" xr:uid="{00000000-0005-0000-0000-000087010000}"/>
    <cellStyle name="60% - Accent3 54" xfId="485" xr:uid="{00000000-0005-0000-0000-000088010000}"/>
    <cellStyle name="60% - Accent3 54 2" xfId="928" xr:uid="{00000000-0005-0000-0000-000089010000}"/>
    <cellStyle name="60% - Accent3 55" xfId="493" xr:uid="{00000000-0005-0000-0000-00008A010000}"/>
    <cellStyle name="60% - Accent3 55 2" xfId="934" xr:uid="{00000000-0005-0000-0000-00008B010000}"/>
    <cellStyle name="60% - Accent3 56" xfId="501" xr:uid="{00000000-0005-0000-0000-00008C010000}"/>
    <cellStyle name="60% - Accent3 56 2" xfId="940" xr:uid="{00000000-0005-0000-0000-00008D010000}"/>
    <cellStyle name="60% - Accent3 57" xfId="509" xr:uid="{00000000-0005-0000-0000-00008E010000}"/>
    <cellStyle name="60% - Accent3 57 2" xfId="946" xr:uid="{00000000-0005-0000-0000-00008F010000}"/>
    <cellStyle name="60% - Accent3 58" xfId="517" xr:uid="{00000000-0005-0000-0000-000090010000}"/>
    <cellStyle name="60% - Accent3 58 2" xfId="952" xr:uid="{00000000-0005-0000-0000-000091010000}"/>
    <cellStyle name="60% - Accent3 59" xfId="524" xr:uid="{00000000-0005-0000-0000-000092010000}"/>
    <cellStyle name="60% - Accent3 59 2" xfId="958" xr:uid="{00000000-0005-0000-0000-000093010000}"/>
    <cellStyle name="60% - Accent3 6" xfId="104" xr:uid="{00000000-0005-0000-0000-000094010000}"/>
    <cellStyle name="60% - Accent3 6 2" xfId="640" xr:uid="{00000000-0005-0000-0000-000095010000}"/>
    <cellStyle name="60% - Accent3 60" xfId="531" xr:uid="{00000000-0005-0000-0000-000096010000}"/>
    <cellStyle name="60% - Accent3 60 2" xfId="964" xr:uid="{00000000-0005-0000-0000-000097010000}"/>
    <cellStyle name="60% - Accent3 61" xfId="538" xr:uid="{00000000-0005-0000-0000-000098010000}"/>
    <cellStyle name="60% - Accent3 61 2" xfId="970" xr:uid="{00000000-0005-0000-0000-000099010000}"/>
    <cellStyle name="60% - Accent3 62" xfId="545" xr:uid="{00000000-0005-0000-0000-00009A010000}"/>
    <cellStyle name="60% - Accent3 62 2" xfId="976" xr:uid="{00000000-0005-0000-0000-00009B010000}"/>
    <cellStyle name="60% - Accent3 63" xfId="552" xr:uid="{00000000-0005-0000-0000-00009C010000}"/>
    <cellStyle name="60% - Accent3 63 2" xfId="982" xr:uid="{00000000-0005-0000-0000-00009D010000}"/>
    <cellStyle name="60% - Accent3 64" xfId="559" xr:uid="{00000000-0005-0000-0000-00009E010000}"/>
    <cellStyle name="60% - Accent3 64 2" xfId="988" xr:uid="{00000000-0005-0000-0000-00009F010000}"/>
    <cellStyle name="60% - Accent3 65" xfId="565" xr:uid="{00000000-0005-0000-0000-0000A0010000}"/>
    <cellStyle name="60% - Accent3 65 2" xfId="993" xr:uid="{00000000-0005-0000-0000-0000A1010000}"/>
    <cellStyle name="60% - Accent3 66" xfId="570" xr:uid="{00000000-0005-0000-0000-0000A2010000}"/>
    <cellStyle name="60% - Accent3 66 2" xfId="997" xr:uid="{00000000-0005-0000-0000-0000A3010000}"/>
    <cellStyle name="60% - Accent3 67" xfId="575" xr:uid="{00000000-0005-0000-0000-0000A4010000}"/>
    <cellStyle name="60% - Accent3 67 2" xfId="1001" xr:uid="{00000000-0005-0000-0000-0000A5010000}"/>
    <cellStyle name="60% - Accent3 68" xfId="580" xr:uid="{00000000-0005-0000-0000-0000A6010000}"/>
    <cellStyle name="60% - Accent3 68 2" xfId="1005" xr:uid="{00000000-0005-0000-0000-0000A7010000}"/>
    <cellStyle name="60% - Accent3 69" xfId="584" xr:uid="{00000000-0005-0000-0000-0000A8010000}"/>
    <cellStyle name="60% - Accent3 69 2" xfId="1009" xr:uid="{00000000-0005-0000-0000-0000A9010000}"/>
    <cellStyle name="60% - Accent3 7" xfId="112" xr:uid="{00000000-0005-0000-0000-0000AA010000}"/>
    <cellStyle name="60% - Accent3 7 2" xfId="646" xr:uid="{00000000-0005-0000-0000-0000AB010000}"/>
    <cellStyle name="60% - Accent3 8" xfId="120" xr:uid="{00000000-0005-0000-0000-0000AC010000}"/>
    <cellStyle name="60% - Accent3 8 2" xfId="652" xr:uid="{00000000-0005-0000-0000-0000AD010000}"/>
    <cellStyle name="60% - Accent3 9" xfId="128" xr:uid="{00000000-0005-0000-0000-0000AE010000}"/>
    <cellStyle name="60% - Accent3 9 2" xfId="658" xr:uid="{00000000-0005-0000-0000-0000AF010000}"/>
    <cellStyle name="60% - Accent4 10" xfId="97" xr:uid="{00000000-0005-0000-0000-0000B0010000}"/>
    <cellStyle name="60% - Accent4 10 2" xfId="635" xr:uid="{00000000-0005-0000-0000-0000B1010000}"/>
    <cellStyle name="60% - Accent4 11" xfId="105" xr:uid="{00000000-0005-0000-0000-0000B2010000}"/>
    <cellStyle name="60% - Accent4 11 2" xfId="641" xr:uid="{00000000-0005-0000-0000-0000B3010000}"/>
    <cellStyle name="60% - Accent4 12" xfId="113" xr:uid="{00000000-0005-0000-0000-0000B4010000}"/>
    <cellStyle name="60% - Accent4 12 2" xfId="647" xr:uid="{00000000-0005-0000-0000-0000B5010000}"/>
    <cellStyle name="60% - Accent4 13" xfId="121" xr:uid="{00000000-0005-0000-0000-0000B6010000}"/>
    <cellStyle name="60% - Accent4 13 2" xfId="653" xr:uid="{00000000-0005-0000-0000-0000B7010000}"/>
    <cellStyle name="60% - Accent4 14" xfId="129" xr:uid="{00000000-0005-0000-0000-0000B8010000}"/>
    <cellStyle name="60% - Accent4 14 2" xfId="659" xr:uid="{00000000-0005-0000-0000-0000B9010000}"/>
    <cellStyle name="60% - Accent4 15" xfId="137" xr:uid="{00000000-0005-0000-0000-0000BA010000}"/>
    <cellStyle name="60% - Accent4 15 2" xfId="665" xr:uid="{00000000-0005-0000-0000-0000BB010000}"/>
    <cellStyle name="60% - Accent4 16" xfId="145" xr:uid="{00000000-0005-0000-0000-0000BC010000}"/>
    <cellStyle name="60% - Accent4 16 2" xfId="671" xr:uid="{00000000-0005-0000-0000-0000BD010000}"/>
    <cellStyle name="60% - Accent4 17" xfId="153" xr:uid="{00000000-0005-0000-0000-0000BE010000}"/>
    <cellStyle name="60% - Accent4 17 2" xfId="677" xr:uid="{00000000-0005-0000-0000-0000BF010000}"/>
    <cellStyle name="60% - Accent4 18" xfId="161" xr:uid="{00000000-0005-0000-0000-0000C0010000}"/>
    <cellStyle name="60% - Accent4 18 2" xfId="683" xr:uid="{00000000-0005-0000-0000-0000C1010000}"/>
    <cellStyle name="60% - Accent4 19" xfId="169" xr:uid="{00000000-0005-0000-0000-0000C2010000}"/>
    <cellStyle name="60% - Accent4 19 2" xfId="689" xr:uid="{00000000-0005-0000-0000-0000C3010000}"/>
    <cellStyle name="60% - Accent4 2" xfId="78" xr:uid="{00000000-0005-0000-0000-0000C4010000}"/>
    <cellStyle name="60% - Accent4 2 2" xfId="621" xr:uid="{00000000-0005-0000-0000-0000C5010000}"/>
    <cellStyle name="60% - Accent4 20" xfId="177" xr:uid="{00000000-0005-0000-0000-0000C6010000}"/>
    <cellStyle name="60% - Accent4 20 2" xfId="695" xr:uid="{00000000-0005-0000-0000-0000C7010000}"/>
    <cellStyle name="60% - Accent4 21" xfId="185" xr:uid="{00000000-0005-0000-0000-0000C8010000}"/>
    <cellStyle name="60% - Accent4 21 2" xfId="701" xr:uid="{00000000-0005-0000-0000-0000C9010000}"/>
    <cellStyle name="60% - Accent4 22" xfId="193" xr:uid="{00000000-0005-0000-0000-0000CA010000}"/>
    <cellStyle name="60% - Accent4 22 2" xfId="707" xr:uid="{00000000-0005-0000-0000-0000CB010000}"/>
    <cellStyle name="60% - Accent4 23" xfId="201" xr:uid="{00000000-0005-0000-0000-0000CC010000}"/>
    <cellStyle name="60% - Accent4 23 2" xfId="713" xr:uid="{00000000-0005-0000-0000-0000CD010000}"/>
    <cellStyle name="60% - Accent4 24" xfId="209" xr:uid="{00000000-0005-0000-0000-0000CE010000}"/>
    <cellStyle name="60% - Accent4 24 2" xfId="719" xr:uid="{00000000-0005-0000-0000-0000CF010000}"/>
    <cellStyle name="60% - Accent4 25" xfId="217" xr:uid="{00000000-0005-0000-0000-0000D0010000}"/>
    <cellStyle name="60% - Accent4 25 2" xfId="725" xr:uid="{00000000-0005-0000-0000-0000D1010000}"/>
    <cellStyle name="60% - Accent4 26" xfId="225" xr:uid="{00000000-0005-0000-0000-0000D2010000}"/>
    <cellStyle name="60% - Accent4 26 2" xfId="731" xr:uid="{00000000-0005-0000-0000-0000D3010000}"/>
    <cellStyle name="60% - Accent4 27" xfId="233" xr:uid="{00000000-0005-0000-0000-0000D4010000}"/>
    <cellStyle name="60% - Accent4 27 2" xfId="737" xr:uid="{00000000-0005-0000-0000-0000D5010000}"/>
    <cellStyle name="60% - Accent4 28" xfId="241" xr:uid="{00000000-0005-0000-0000-0000D6010000}"/>
    <cellStyle name="60% - Accent4 28 2" xfId="743" xr:uid="{00000000-0005-0000-0000-0000D7010000}"/>
    <cellStyle name="60% - Accent4 29" xfId="249" xr:uid="{00000000-0005-0000-0000-0000D8010000}"/>
    <cellStyle name="60% - Accent4 29 2" xfId="749" xr:uid="{00000000-0005-0000-0000-0000D9010000}"/>
    <cellStyle name="60% - Accent4 3" xfId="64" xr:uid="{00000000-0005-0000-0000-0000DA010000}"/>
    <cellStyle name="60% - Accent4 3 2" xfId="607" xr:uid="{00000000-0005-0000-0000-0000DB010000}"/>
    <cellStyle name="60% - Accent4 30" xfId="257" xr:uid="{00000000-0005-0000-0000-0000DC010000}"/>
    <cellStyle name="60% - Accent4 30 2" xfId="755" xr:uid="{00000000-0005-0000-0000-0000DD010000}"/>
    <cellStyle name="60% - Accent4 31" xfId="265" xr:uid="{00000000-0005-0000-0000-0000DE010000}"/>
    <cellStyle name="60% - Accent4 31 2" xfId="761" xr:uid="{00000000-0005-0000-0000-0000DF010000}"/>
    <cellStyle name="60% - Accent4 32" xfId="273" xr:uid="{00000000-0005-0000-0000-0000E0010000}"/>
    <cellStyle name="60% - Accent4 32 2" xfId="767" xr:uid="{00000000-0005-0000-0000-0000E1010000}"/>
    <cellStyle name="60% - Accent4 33" xfId="281" xr:uid="{00000000-0005-0000-0000-0000E2010000}"/>
    <cellStyle name="60% - Accent4 33 2" xfId="773" xr:uid="{00000000-0005-0000-0000-0000E3010000}"/>
    <cellStyle name="60% - Accent4 34" xfId="289" xr:uid="{00000000-0005-0000-0000-0000E4010000}"/>
    <cellStyle name="60% - Accent4 34 2" xfId="779" xr:uid="{00000000-0005-0000-0000-0000E5010000}"/>
    <cellStyle name="60% - Accent4 35" xfId="297" xr:uid="{00000000-0005-0000-0000-0000E6010000}"/>
    <cellStyle name="60% - Accent4 35 2" xfId="785" xr:uid="{00000000-0005-0000-0000-0000E7010000}"/>
    <cellStyle name="60% - Accent4 36" xfId="305" xr:uid="{00000000-0005-0000-0000-0000E8010000}"/>
    <cellStyle name="60% - Accent4 36 2" xfId="791" xr:uid="{00000000-0005-0000-0000-0000E9010000}"/>
    <cellStyle name="60% - Accent4 37" xfId="312" xr:uid="{00000000-0005-0000-0000-0000EA010000}"/>
    <cellStyle name="60% - Accent4 37 2" xfId="797" xr:uid="{00000000-0005-0000-0000-0000EB010000}"/>
    <cellStyle name="60% - Accent4 38" xfId="319" xr:uid="{00000000-0005-0000-0000-0000EC010000}"/>
    <cellStyle name="60% - Accent4 38 2" xfId="803" xr:uid="{00000000-0005-0000-0000-0000ED010000}"/>
    <cellStyle name="60% - Accent4 39" xfId="326" xr:uid="{00000000-0005-0000-0000-0000EE010000}"/>
    <cellStyle name="60% - Accent4 39 2" xfId="809" xr:uid="{00000000-0005-0000-0000-0000EF010000}"/>
    <cellStyle name="60% - Accent4 4" xfId="71" xr:uid="{00000000-0005-0000-0000-0000F0010000}"/>
    <cellStyle name="60% - Accent4 4 2" xfId="614" xr:uid="{00000000-0005-0000-0000-0000F1010000}"/>
    <cellStyle name="60% - Accent4 40" xfId="334" xr:uid="{00000000-0005-0000-0000-0000F2010000}"/>
    <cellStyle name="60% - Accent4 40 2" xfId="815" xr:uid="{00000000-0005-0000-0000-0000F3010000}"/>
    <cellStyle name="60% - Accent4 41" xfId="387" xr:uid="{00000000-0005-0000-0000-0000F4010000}"/>
    <cellStyle name="60% - Accent4 41 2" xfId="855" xr:uid="{00000000-0005-0000-0000-0000F5010000}"/>
    <cellStyle name="60% - Accent4 42" xfId="377" xr:uid="{00000000-0005-0000-0000-0000F6010000}"/>
    <cellStyle name="60% - Accent4 42 2" xfId="847" xr:uid="{00000000-0005-0000-0000-0000F7010000}"/>
    <cellStyle name="60% - Accent4 43" xfId="369" xr:uid="{00000000-0005-0000-0000-0000F8010000}"/>
    <cellStyle name="60% - Accent4 43 2" xfId="841" xr:uid="{00000000-0005-0000-0000-0000F9010000}"/>
    <cellStyle name="60% - Accent4 44" xfId="376" xr:uid="{00000000-0005-0000-0000-0000FA010000}"/>
    <cellStyle name="60% - Accent4 44 2" xfId="846" xr:uid="{00000000-0005-0000-0000-0000FB010000}"/>
    <cellStyle name="60% - Accent4 45" xfId="342" xr:uid="{00000000-0005-0000-0000-0000FC010000}"/>
    <cellStyle name="60% - Accent4 45 2" xfId="821" xr:uid="{00000000-0005-0000-0000-0000FD010000}"/>
    <cellStyle name="60% - Accent4 46" xfId="365" xr:uid="{00000000-0005-0000-0000-0000FE010000}"/>
    <cellStyle name="60% - Accent4 46 2" xfId="838" xr:uid="{00000000-0005-0000-0000-0000FF010000}"/>
    <cellStyle name="60% - Accent4 47" xfId="390" xr:uid="{00000000-0005-0000-0000-000000020000}"/>
    <cellStyle name="60% - Accent4 47 2" xfId="857" xr:uid="{00000000-0005-0000-0000-000001020000}"/>
    <cellStyle name="60% - Accent4 48" xfId="398" xr:uid="{00000000-0005-0000-0000-000002020000}"/>
    <cellStyle name="60% - Accent4 48 2" xfId="863" xr:uid="{00000000-0005-0000-0000-000003020000}"/>
    <cellStyle name="60% - Accent4 49" xfId="406" xr:uid="{00000000-0005-0000-0000-000004020000}"/>
    <cellStyle name="60% - Accent4 49 2" xfId="869" xr:uid="{00000000-0005-0000-0000-000005020000}"/>
    <cellStyle name="60% - Accent4 5" xfId="69" xr:uid="{00000000-0005-0000-0000-000006020000}"/>
    <cellStyle name="60% - Accent4 5 2" xfId="612" xr:uid="{00000000-0005-0000-0000-000007020000}"/>
    <cellStyle name="60% - Accent4 50" xfId="414" xr:uid="{00000000-0005-0000-0000-000008020000}"/>
    <cellStyle name="60% - Accent4 50 2" xfId="875" xr:uid="{00000000-0005-0000-0000-000009020000}"/>
    <cellStyle name="60% - Accent4 51" xfId="422" xr:uid="{00000000-0005-0000-0000-00000A020000}"/>
    <cellStyle name="60% - Accent4 51 2" xfId="881" xr:uid="{00000000-0005-0000-0000-00000B020000}"/>
    <cellStyle name="60% - Accent4 52" xfId="430" xr:uid="{00000000-0005-0000-0000-00000C020000}"/>
    <cellStyle name="60% - Accent4 52 2" xfId="887" xr:uid="{00000000-0005-0000-0000-00000D020000}"/>
    <cellStyle name="60% - Accent4 53" xfId="438" xr:uid="{00000000-0005-0000-0000-00000E020000}"/>
    <cellStyle name="60% - Accent4 53 2" xfId="893" xr:uid="{00000000-0005-0000-0000-00000F020000}"/>
    <cellStyle name="60% - Accent4 54" xfId="446" xr:uid="{00000000-0005-0000-0000-000010020000}"/>
    <cellStyle name="60% - Accent4 54 2" xfId="899" xr:uid="{00000000-0005-0000-0000-000011020000}"/>
    <cellStyle name="60% - Accent4 55" xfId="454" xr:uid="{00000000-0005-0000-0000-000012020000}"/>
    <cellStyle name="60% - Accent4 55 2" xfId="905" xr:uid="{00000000-0005-0000-0000-000013020000}"/>
    <cellStyle name="60% - Accent4 56" xfId="462" xr:uid="{00000000-0005-0000-0000-000014020000}"/>
    <cellStyle name="60% - Accent4 56 2" xfId="911" xr:uid="{00000000-0005-0000-0000-000015020000}"/>
    <cellStyle name="60% - Accent4 57" xfId="470" xr:uid="{00000000-0005-0000-0000-000016020000}"/>
    <cellStyle name="60% - Accent4 57 2" xfId="917" xr:uid="{00000000-0005-0000-0000-000017020000}"/>
    <cellStyle name="60% - Accent4 58" xfId="478" xr:uid="{00000000-0005-0000-0000-000018020000}"/>
    <cellStyle name="60% - Accent4 58 2" xfId="923" xr:uid="{00000000-0005-0000-0000-000019020000}"/>
    <cellStyle name="60% - Accent4 59" xfId="486" xr:uid="{00000000-0005-0000-0000-00001A020000}"/>
    <cellStyle name="60% - Accent4 59 2" xfId="929" xr:uid="{00000000-0005-0000-0000-00001B020000}"/>
    <cellStyle name="60% - Accent4 6" xfId="77" xr:uid="{00000000-0005-0000-0000-00001C020000}"/>
    <cellStyle name="60% - Accent4 6 2" xfId="620" xr:uid="{00000000-0005-0000-0000-00001D020000}"/>
    <cellStyle name="60% - Accent4 60" xfId="494" xr:uid="{00000000-0005-0000-0000-00001E020000}"/>
    <cellStyle name="60% - Accent4 60 2" xfId="935" xr:uid="{00000000-0005-0000-0000-00001F020000}"/>
    <cellStyle name="60% - Accent4 61" xfId="502" xr:uid="{00000000-0005-0000-0000-000020020000}"/>
    <cellStyle name="60% - Accent4 61 2" xfId="941" xr:uid="{00000000-0005-0000-0000-000021020000}"/>
    <cellStyle name="60% - Accent4 62" xfId="510" xr:uid="{00000000-0005-0000-0000-000022020000}"/>
    <cellStyle name="60% - Accent4 62 2" xfId="947" xr:uid="{00000000-0005-0000-0000-000023020000}"/>
    <cellStyle name="60% - Accent4 63" xfId="518" xr:uid="{00000000-0005-0000-0000-000024020000}"/>
    <cellStyle name="60% - Accent4 63 2" xfId="953" xr:uid="{00000000-0005-0000-0000-000025020000}"/>
    <cellStyle name="60% - Accent4 64" xfId="525" xr:uid="{00000000-0005-0000-0000-000026020000}"/>
    <cellStyle name="60% - Accent4 64 2" xfId="959" xr:uid="{00000000-0005-0000-0000-000027020000}"/>
    <cellStyle name="60% - Accent4 65" xfId="532" xr:uid="{00000000-0005-0000-0000-000028020000}"/>
    <cellStyle name="60% - Accent4 65 2" xfId="965" xr:uid="{00000000-0005-0000-0000-000029020000}"/>
    <cellStyle name="60% - Accent4 66" xfId="539" xr:uid="{00000000-0005-0000-0000-00002A020000}"/>
    <cellStyle name="60% - Accent4 66 2" xfId="971" xr:uid="{00000000-0005-0000-0000-00002B020000}"/>
    <cellStyle name="60% - Accent4 67" xfId="546" xr:uid="{00000000-0005-0000-0000-00002C020000}"/>
    <cellStyle name="60% - Accent4 67 2" xfId="977" xr:uid="{00000000-0005-0000-0000-00002D020000}"/>
    <cellStyle name="60% - Accent4 68" xfId="553" xr:uid="{00000000-0005-0000-0000-00002E020000}"/>
    <cellStyle name="60% - Accent4 68 2" xfId="983" xr:uid="{00000000-0005-0000-0000-00002F020000}"/>
    <cellStyle name="60% - Accent4 69" xfId="560" xr:uid="{00000000-0005-0000-0000-000030020000}"/>
    <cellStyle name="60% - Accent4 69 2" xfId="989" xr:uid="{00000000-0005-0000-0000-000031020000}"/>
    <cellStyle name="60% - Accent4 7" xfId="68" xr:uid="{00000000-0005-0000-0000-000032020000}"/>
    <cellStyle name="60% - Accent4 7 2" xfId="611" xr:uid="{00000000-0005-0000-0000-000033020000}"/>
    <cellStyle name="60% - Accent4 8" xfId="81" xr:uid="{00000000-0005-0000-0000-000034020000}"/>
    <cellStyle name="60% - Accent4 8 2" xfId="623" xr:uid="{00000000-0005-0000-0000-000035020000}"/>
    <cellStyle name="60% - Accent4 9" xfId="89" xr:uid="{00000000-0005-0000-0000-000036020000}"/>
    <cellStyle name="60% - Accent4 9 2" xfId="629" xr:uid="{00000000-0005-0000-0000-000037020000}"/>
    <cellStyle name="60% - Accent5 10" xfId="146" xr:uid="{00000000-0005-0000-0000-000038020000}"/>
    <cellStyle name="60% - Accent5 10 2" xfId="672" xr:uid="{00000000-0005-0000-0000-000039020000}"/>
    <cellStyle name="60% - Accent5 11" xfId="154" xr:uid="{00000000-0005-0000-0000-00003A020000}"/>
    <cellStyle name="60% - Accent5 11 2" xfId="678" xr:uid="{00000000-0005-0000-0000-00003B020000}"/>
    <cellStyle name="60% - Accent5 12" xfId="162" xr:uid="{00000000-0005-0000-0000-00003C020000}"/>
    <cellStyle name="60% - Accent5 12 2" xfId="684" xr:uid="{00000000-0005-0000-0000-00003D020000}"/>
    <cellStyle name="60% - Accent5 13" xfId="170" xr:uid="{00000000-0005-0000-0000-00003E020000}"/>
    <cellStyle name="60% - Accent5 13 2" xfId="690" xr:uid="{00000000-0005-0000-0000-00003F020000}"/>
    <cellStyle name="60% - Accent5 14" xfId="178" xr:uid="{00000000-0005-0000-0000-000040020000}"/>
    <cellStyle name="60% - Accent5 14 2" xfId="696" xr:uid="{00000000-0005-0000-0000-000041020000}"/>
    <cellStyle name="60% - Accent5 15" xfId="186" xr:uid="{00000000-0005-0000-0000-000042020000}"/>
    <cellStyle name="60% - Accent5 15 2" xfId="702" xr:uid="{00000000-0005-0000-0000-000043020000}"/>
    <cellStyle name="60% - Accent5 16" xfId="194" xr:uid="{00000000-0005-0000-0000-000044020000}"/>
    <cellStyle name="60% - Accent5 16 2" xfId="708" xr:uid="{00000000-0005-0000-0000-000045020000}"/>
    <cellStyle name="60% - Accent5 17" xfId="202" xr:uid="{00000000-0005-0000-0000-000046020000}"/>
    <cellStyle name="60% - Accent5 17 2" xfId="714" xr:uid="{00000000-0005-0000-0000-000047020000}"/>
    <cellStyle name="60% - Accent5 18" xfId="210" xr:uid="{00000000-0005-0000-0000-000048020000}"/>
    <cellStyle name="60% - Accent5 18 2" xfId="720" xr:uid="{00000000-0005-0000-0000-000049020000}"/>
    <cellStyle name="60% - Accent5 19" xfId="218" xr:uid="{00000000-0005-0000-0000-00004A020000}"/>
    <cellStyle name="60% - Accent5 19 2" xfId="726" xr:uid="{00000000-0005-0000-0000-00004B020000}"/>
    <cellStyle name="60% - Accent5 2" xfId="82" xr:uid="{00000000-0005-0000-0000-00004C020000}"/>
    <cellStyle name="60% - Accent5 2 2" xfId="624" xr:uid="{00000000-0005-0000-0000-00004D020000}"/>
    <cellStyle name="60% - Accent5 20" xfId="226" xr:uid="{00000000-0005-0000-0000-00004E020000}"/>
    <cellStyle name="60% - Accent5 20 2" xfId="732" xr:uid="{00000000-0005-0000-0000-00004F020000}"/>
    <cellStyle name="60% - Accent5 21" xfId="234" xr:uid="{00000000-0005-0000-0000-000050020000}"/>
    <cellStyle name="60% - Accent5 21 2" xfId="738" xr:uid="{00000000-0005-0000-0000-000051020000}"/>
    <cellStyle name="60% - Accent5 22" xfId="242" xr:uid="{00000000-0005-0000-0000-000052020000}"/>
    <cellStyle name="60% - Accent5 22 2" xfId="744" xr:uid="{00000000-0005-0000-0000-000053020000}"/>
    <cellStyle name="60% - Accent5 23" xfId="250" xr:uid="{00000000-0005-0000-0000-000054020000}"/>
    <cellStyle name="60% - Accent5 23 2" xfId="750" xr:uid="{00000000-0005-0000-0000-000055020000}"/>
    <cellStyle name="60% - Accent5 24" xfId="258" xr:uid="{00000000-0005-0000-0000-000056020000}"/>
    <cellStyle name="60% - Accent5 24 2" xfId="756" xr:uid="{00000000-0005-0000-0000-000057020000}"/>
    <cellStyle name="60% - Accent5 25" xfId="266" xr:uid="{00000000-0005-0000-0000-000058020000}"/>
    <cellStyle name="60% - Accent5 25 2" xfId="762" xr:uid="{00000000-0005-0000-0000-000059020000}"/>
    <cellStyle name="60% - Accent5 26" xfId="274" xr:uid="{00000000-0005-0000-0000-00005A020000}"/>
    <cellStyle name="60% - Accent5 26 2" xfId="768" xr:uid="{00000000-0005-0000-0000-00005B020000}"/>
    <cellStyle name="60% - Accent5 27" xfId="282" xr:uid="{00000000-0005-0000-0000-00005C020000}"/>
    <cellStyle name="60% - Accent5 27 2" xfId="774" xr:uid="{00000000-0005-0000-0000-00005D020000}"/>
    <cellStyle name="60% - Accent5 28" xfId="290" xr:uid="{00000000-0005-0000-0000-00005E020000}"/>
    <cellStyle name="60% - Accent5 28 2" xfId="780" xr:uid="{00000000-0005-0000-0000-00005F020000}"/>
    <cellStyle name="60% - Accent5 29" xfId="298" xr:uid="{00000000-0005-0000-0000-000060020000}"/>
    <cellStyle name="60% - Accent5 29 2" xfId="786" xr:uid="{00000000-0005-0000-0000-000061020000}"/>
    <cellStyle name="60% - Accent5 3" xfId="90" xr:uid="{00000000-0005-0000-0000-000062020000}"/>
    <cellStyle name="60% - Accent5 3 2" xfId="630" xr:uid="{00000000-0005-0000-0000-000063020000}"/>
    <cellStyle name="60% - Accent5 30" xfId="306" xr:uid="{00000000-0005-0000-0000-000064020000}"/>
    <cellStyle name="60% - Accent5 30 2" xfId="792" xr:uid="{00000000-0005-0000-0000-000065020000}"/>
    <cellStyle name="60% - Accent5 31" xfId="313" xr:uid="{00000000-0005-0000-0000-000066020000}"/>
    <cellStyle name="60% - Accent5 31 2" xfId="798" xr:uid="{00000000-0005-0000-0000-000067020000}"/>
    <cellStyle name="60% - Accent5 32" xfId="320" xr:uid="{00000000-0005-0000-0000-000068020000}"/>
    <cellStyle name="60% - Accent5 32 2" xfId="804" xr:uid="{00000000-0005-0000-0000-000069020000}"/>
    <cellStyle name="60% - Accent5 33" xfId="327" xr:uid="{00000000-0005-0000-0000-00006A020000}"/>
    <cellStyle name="60% - Accent5 33 2" xfId="810" xr:uid="{00000000-0005-0000-0000-00006B020000}"/>
    <cellStyle name="60% - Accent5 34" xfId="335" xr:uid="{00000000-0005-0000-0000-00006C020000}"/>
    <cellStyle name="60% - Accent5 34 2" xfId="816" xr:uid="{00000000-0005-0000-0000-00006D020000}"/>
    <cellStyle name="60% - Accent5 35" xfId="343" xr:uid="{00000000-0005-0000-0000-00006E020000}"/>
    <cellStyle name="60% - Accent5 35 2" xfId="822" xr:uid="{00000000-0005-0000-0000-00006F020000}"/>
    <cellStyle name="60% - Accent5 36" xfId="350" xr:uid="{00000000-0005-0000-0000-000070020000}"/>
    <cellStyle name="60% - Accent5 36 2" xfId="827" xr:uid="{00000000-0005-0000-0000-000071020000}"/>
    <cellStyle name="60% - Accent5 37" xfId="358" xr:uid="{00000000-0005-0000-0000-000072020000}"/>
    <cellStyle name="60% - Accent5 37 2" xfId="833" xr:uid="{00000000-0005-0000-0000-000073020000}"/>
    <cellStyle name="60% - Accent5 38" xfId="366" xr:uid="{00000000-0005-0000-0000-000074020000}"/>
    <cellStyle name="60% - Accent5 38 2" xfId="839" xr:uid="{00000000-0005-0000-0000-000075020000}"/>
    <cellStyle name="60% - Accent5 39" xfId="374" xr:uid="{00000000-0005-0000-0000-000076020000}"/>
    <cellStyle name="60% - Accent5 39 2" xfId="845" xr:uid="{00000000-0005-0000-0000-000077020000}"/>
    <cellStyle name="60% - Accent5 4" xfId="98" xr:uid="{00000000-0005-0000-0000-000078020000}"/>
    <cellStyle name="60% - Accent5 4 2" xfId="636" xr:uid="{00000000-0005-0000-0000-000079020000}"/>
    <cellStyle name="60% - Accent5 40" xfId="382" xr:uid="{00000000-0005-0000-0000-00007A020000}"/>
    <cellStyle name="60% - Accent5 40 2" xfId="851" xr:uid="{00000000-0005-0000-0000-00007B020000}"/>
    <cellStyle name="60% - Accent5 41" xfId="391" xr:uid="{00000000-0005-0000-0000-00007C020000}"/>
    <cellStyle name="60% - Accent5 41 2" xfId="858" xr:uid="{00000000-0005-0000-0000-00007D020000}"/>
    <cellStyle name="60% - Accent5 42" xfId="399" xr:uid="{00000000-0005-0000-0000-00007E020000}"/>
    <cellStyle name="60% - Accent5 42 2" xfId="864" xr:uid="{00000000-0005-0000-0000-00007F020000}"/>
    <cellStyle name="60% - Accent5 43" xfId="407" xr:uid="{00000000-0005-0000-0000-000080020000}"/>
    <cellStyle name="60% - Accent5 43 2" xfId="870" xr:uid="{00000000-0005-0000-0000-000081020000}"/>
    <cellStyle name="60% - Accent5 44" xfId="415" xr:uid="{00000000-0005-0000-0000-000082020000}"/>
    <cellStyle name="60% - Accent5 44 2" xfId="876" xr:uid="{00000000-0005-0000-0000-000083020000}"/>
    <cellStyle name="60% - Accent5 45" xfId="423" xr:uid="{00000000-0005-0000-0000-000084020000}"/>
    <cellStyle name="60% - Accent5 45 2" xfId="882" xr:uid="{00000000-0005-0000-0000-000085020000}"/>
    <cellStyle name="60% - Accent5 46" xfId="431" xr:uid="{00000000-0005-0000-0000-000086020000}"/>
    <cellStyle name="60% - Accent5 46 2" xfId="888" xr:uid="{00000000-0005-0000-0000-000087020000}"/>
    <cellStyle name="60% - Accent5 47" xfId="439" xr:uid="{00000000-0005-0000-0000-000088020000}"/>
    <cellStyle name="60% - Accent5 47 2" xfId="894" xr:uid="{00000000-0005-0000-0000-000089020000}"/>
    <cellStyle name="60% - Accent5 48" xfId="447" xr:uid="{00000000-0005-0000-0000-00008A020000}"/>
    <cellStyle name="60% - Accent5 48 2" xfId="900" xr:uid="{00000000-0005-0000-0000-00008B020000}"/>
    <cellStyle name="60% - Accent5 49" xfId="455" xr:uid="{00000000-0005-0000-0000-00008C020000}"/>
    <cellStyle name="60% - Accent5 49 2" xfId="906" xr:uid="{00000000-0005-0000-0000-00008D020000}"/>
    <cellStyle name="60% - Accent5 5" xfId="106" xr:uid="{00000000-0005-0000-0000-00008E020000}"/>
    <cellStyle name="60% - Accent5 5 2" xfId="642" xr:uid="{00000000-0005-0000-0000-00008F020000}"/>
    <cellStyle name="60% - Accent5 50" xfId="463" xr:uid="{00000000-0005-0000-0000-000090020000}"/>
    <cellStyle name="60% - Accent5 50 2" xfId="912" xr:uid="{00000000-0005-0000-0000-000091020000}"/>
    <cellStyle name="60% - Accent5 51" xfId="471" xr:uid="{00000000-0005-0000-0000-000092020000}"/>
    <cellStyle name="60% - Accent5 51 2" xfId="918" xr:uid="{00000000-0005-0000-0000-000093020000}"/>
    <cellStyle name="60% - Accent5 52" xfId="479" xr:uid="{00000000-0005-0000-0000-000094020000}"/>
    <cellStyle name="60% - Accent5 52 2" xfId="924" xr:uid="{00000000-0005-0000-0000-000095020000}"/>
    <cellStyle name="60% - Accent5 53" xfId="487" xr:uid="{00000000-0005-0000-0000-000096020000}"/>
    <cellStyle name="60% - Accent5 53 2" xfId="930" xr:uid="{00000000-0005-0000-0000-000097020000}"/>
    <cellStyle name="60% - Accent5 54" xfId="495" xr:uid="{00000000-0005-0000-0000-000098020000}"/>
    <cellStyle name="60% - Accent5 54 2" xfId="936" xr:uid="{00000000-0005-0000-0000-000099020000}"/>
    <cellStyle name="60% - Accent5 55" xfId="503" xr:uid="{00000000-0005-0000-0000-00009A020000}"/>
    <cellStyle name="60% - Accent5 55 2" xfId="942" xr:uid="{00000000-0005-0000-0000-00009B020000}"/>
    <cellStyle name="60% - Accent5 56" xfId="511" xr:uid="{00000000-0005-0000-0000-00009C020000}"/>
    <cellStyle name="60% - Accent5 56 2" xfId="948" xr:uid="{00000000-0005-0000-0000-00009D020000}"/>
    <cellStyle name="60% - Accent5 57" xfId="519" xr:uid="{00000000-0005-0000-0000-00009E020000}"/>
    <cellStyle name="60% - Accent5 57 2" xfId="954" xr:uid="{00000000-0005-0000-0000-00009F020000}"/>
    <cellStyle name="60% - Accent5 58" xfId="526" xr:uid="{00000000-0005-0000-0000-0000A0020000}"/>
    <cellStyle name="60% - Accent5 58 2" xfId="960" xr:uid="{00000000-0005-0000-0000-0000A1020000}"/>
    <cellStyle name="60% - Accent5 59" xfId="533" xr:uid="{00000000-0005-0000-0000-0000A2020000}"/>
    <cellStyle name="60% - Accent5 59 2" xfId="966" xr:uid="{00000000-0005-0000-0000-0000A3020000}"/>
    <cellStyle name="60% - Accent5 6" xfId="114" xr:uid="{00000000-0005-0000-0000-0000A4020000}"/>
    <cellStyle name="60% - Accent5 6 2" xfId="648" xr:uid="{00000000-0005-0000-0000-0000A5020000}"/>
    <cellStyle name="60% - Accent5 60" xfId="540" xr:uid="{00000000-0005-0000-0000-0000A6020000}"/>
    <cellStyle name="60% - Accent5 60 2" xfId="972" xr:uid="{00000000-0005-0000-0000-0000A7020000}"/>
    <cellStyle name="60% - Accent5 61" xfId="547" xr:uid="{00000000-0005-0000-0000-0000A8020000}"/>
    <cellStyle name="60% - Accent5 61 2" xfId="978" xr:uid="{00000000-0005-0000-0000-0000A9020000}"/>
    <cellStyle name="60% - Accent5 62" xfId="554" xr:uid="{00000000-0005-0000-0000-0000AA020000}"/>
    <cellStyle name="60% - Accent5 62 2" xfId="984" xr:uid="{00000000-0005-0000-0000-0000AB020000}"/>
    <cellStyle name="60% - Accent5 63" xfId="561" xr:uid="{00000000-0005-0000-0000-0000AC020000}"/>
    <cellStyle name="60% - Accent5 63 2" xfId="990" xr:uid="{00000000-0005-0000-0000-0000AD020000}"/>
    <cellStyle name="60% - Accent5 64" xfId="566" xr:uid="{00000000-0005-0000-0000-0000AE020000}"/>
    <cellStyle name="60% - Accent5 64 2" xfId="994" xr:uid="{00000000-0005-0000-0000-0000AF020000}"/>
    <cellStyle name="60% - Accent5 65" xfId="571" xr:uid="{00000000-0005-0000-0000-0000B0020000}"/>
    <cellStyle name="60% - Accent5 65 2" xfId="998" xr:uid="{00000000-0005-0000-0000-0000B1020000}"/>
    <cellStyle name="60% - Accent5 66" xfId="576" xr:uid="{00000000-0005-0000-0000-0000B2020000}"/>
    <cellStyle name="60% - Accent5 66 2" xfId="1002" xr:uid="{00000000-0005-0000-0000-0000B3020000}"/>
    <cellStyle name="60% - Accent5 67" xfId="581" xr:uid="{00000000-0005-0000-0000-0000B4020000}"/>
    <cellStyle name="60% - Accent5 67 2" xfId="1006" xr:uid="{00000000-0005-0000-0000-0000B5020000}"/>
    <cellStyle name="60% - Accent5 68" xfId="585" xr:uid="{00000000-0005-0000-0000-0000B6020000}"/>
    <cellStyle name="60% - Accent5 68 2" xfId="1010" xr:uid="{00000000-0005-0000-0000-0000B7020000}"/>
    <cellStyle name="60% - Accent5 69" xfId="587" xr:uid="{00000000-0005-0000-0000-0000B8020000}"/>
    <cellStyle name="60% - Accent5 69 2" xfId="1012" xr:uid="{00000000-0005-0000-0000-0000B9020000}"/>
    <cellStyle name="60% - Accent5 7" xfId="122" xr:uid="{00000000-0005-0000-0000-0000BA020000}"/>
    <cellStyle name="60% - Accent5 7 2" xfId="654" xr:uid="{00000000-0005-0000-0000-0000BB020000}"/>
    <cellStyle name="60% - Accent5 8" xfId="130" xr:uid="{00000000-0005-0000-0000-0000BC020000}"/>
    <cellStyle name="60% - Accent5 8 2" xfId="660" xr:uid="{00000000-0005-0000-0000-0000BD020000}"/>
    <cellStyle name="60% - Accent5 9" xfId="138" xr:uid="{00000000-0005-0000-0000-0000BE020000}"/>
    <cellStyle name="60% - Accent5 9 2" xfId="666" xr:uid="{00000000-0005-0000-0000-0000BF020000}"/>
    <cellStyle name="60% - Accent6 10" xfId="150" xr:uid="{00000000-0005-0000-0000-0000C0020000}"/>
    <cellStyle name="60% - Accent6 10 2" xfId="675" xr:uid="{00000000-0005-0000-0000-0000C1020000}"/>
    <cellStyle name="60% - Accent6 11" xfId="158" xr:uid="{00000000-0005-0000-0000-0000C2020000}"/>
    <cellStyle name="60% - Accent6 11 2" xfId="681" xr:uid="{00000000-0005-0000-0000-0000C3020000}"/>
    <cellStyle name="60% - Accent6 12" xfId="166" xr:uid="{00000000-0005-0000-0000-0000C4020000}"/>
    <cellStyle name="60% - Accent6 12 2" xfId="687" xr:uid="{00000000-0005-0000-0000-0000C5020000}"/>
    <cellStyle name="60% - Accent6 13" xfId="174" xr:uid="{00000000-0005-0000-0000-0000C6020000}"/>
    <cellStyle name="60% - Accent6 13 2" xfId="693" xr:uid="{00000000-0005-0000-0000-0000C7020000}"/>
    <cellStyle name="60% - Accent6 14" xfId="182" xr:uid="{00000000-0005-0000-0000-0000C8020000}"/>
    <cellStyle name="60% - Accent6 14 2" xfId="699" xr:uid="{00000000-0005-0000-0000-0000C9020000}"/>
    <cellStyle name="60% - Accent6 15" xfId="190" xr:uid="{00000000-0005-0000-0000-0000CA020000}"/>
    <cellStyle name="60% - Accent6 15 2" xfId="705" xr:uid="{00000000-0005-0000-0000-0000CB020000}"/>
    <cellStyle name="60% - Accent6 16" xfId="198" xr:uid="{00000000-0005-0000-0000-0000CC020000}"/>
    <cellStyle name="60% - Accent6 16 2" xfId="711" xr:uid="{00000000-0005-0000-0000-0000CD020000}"/>
    <cellStyle name="60% - Accent6 17" xfId="206" xr:uid="{00000000-0005-0000-0000-0000CE020000}"/>
    <cellStyle name="60% - Accent6 17 2" xfId="717" xr:uid="{00000000-0005-0000-0000-0000CF020000}"/>
    <cellStyle name="60% - Accent6 18" xfId="214" xr:uid="{00000000-0005-0000-0000-0000D0020000}"/>
    <cellStyle name="60% - Accent6 18 2" xfId="723" xr:uid="{00000000-0005-0000-0000-0000D1020000}"/>
    <cellStyle name="60% - Accent6 19" xfId="222" xr:uid="{00000000-0005-0000-0000-0000D2020000}"/>
    <cellStyle name="60% - Accent6 19 2" xfId="729" xr:uid="{00000000-0005-0000-0000-0000D3020000}"/>
    <cellStyle name="60% - Accent6 2" xfId="86" xr:uid="{00000000-0005-0000-0000-0000D4020000}"/>
    <cellStyle name="60% - Accent6 2 2" xfId="627" xr:uid="{00000000-0005-0000-0000-0000D5020000}"/>
    <cellStyle name="60% - Accent6 20" xfId="230" xr:uid="{00000000-0005-0000-0000-0000D6020000}"/>
    <cellStyle name="60% - Accent6 20 2" xfId="735" xr:uid="{00000000-0005-0000-0000-0000D7020000}"/>
    <cellStyle name="60% - Accent6 21" xfId="238" xr:uid="{00000000-0005-0000-0000-0000D8020000}"/>
    <cellStyle name="60% - Accent6 21 2" xfId="741" xr:uid="{00000000-0005-0000-0000-0000D9020000}"/>
    <cellStyle name="60% - Accent6 22" xfId="246" xr:uid="{00000000-0005-0000-0000-0000DA020000}"/>
    <cellStyle name="60% - Accent6 22 2" xfId="747" xr:uid="{00000000-0005-0000-0000-0000DB020000}"/>
    <cellStyle name="60% - Accent6 23" xfId="254" xr:uid="{00000000-0005-0000-0000-0000DC020000}"/>
    <cellStyle name="60% - Accent6 23 2" xfId="753" xr:uid="{00000000-0005-0000-0000-0000DD020000}"/>
    <cellStyle name="60% - Accent6 24" xfId="262" xr:uid="{00000000-0005-0000-0000-0000DE020000}"/>
    <cellStyle name="60% - Accent6 24 2" xfId="759" xr:uid="{00000000-0005-0000-0000-0000DF020000}"/>
    <cellStyle name="60% - Accent6 25" xfId="270" xr:uid="{00000000-0005-0000-0000-0000E0020000}"/>
    <cellStyle name="60% - Accent6 25 2" xfId="765" xr:uid="{00000000-0005-0000-0000-0000E1020000}"/>
    <cellStyle name="60% - Accent6 26" xfId="278" xr:uid="{00000000-0005-0000-0000-0000E2020000}"/>
    <cellStyle name="60% - Accent6 26 2" xfId="771" xr:uid="{00000000-0005-0000-0000-0000E3020000}"/>
    <cellStyle name="60% - Accent6 27" xfId="286" xr:uid="{00000000-0005-0000-0000-0000E4020000}"/>
    <cellStyle name="60% - Accent6 27 2" xfId="777" xr:uid="{00000000-0005-0000-0000-0000E5020000}"/>
    <cellStyle name="60% - Accent6 28" xfId="294" xr:uid="{00000000-0005-0000-0000-0000E6020000}"/>
    <cellStyle name="60% - Accent6 28 2" xfId="783" xr:uid="{00000000-0005-0000-0000-0000E7020000}"/>
    <cellStyle name="60% - Accent6 29" xfId="302" xr:uid="{00000000-0005-0000-0000-0000E8020000}"/>
    <cellStyle name="60% - Accent6 29 2" xfId="789" xr:uid="{00000000-0005-0000-0000-0000E9020000}"/>
    <cellStyle name="60% - Accent6 3" xfId="94" xr:uid="{00000000-0005-0000-0000-0000EA020000}"/>
    <cellStyle name="60% - Accent6 3 2" xfId="633" xr:uid="{00000000-0005-0000-0000-0000EB020000}"/>
    <cellStyle name="60% - Accent6 30" xfId="309" xr:uid="{00000000-0005-0000-0000-0000EC020000}"/>
    <cellStyle name="60% - Accent6 30 2" xfId="795" xr:uid="{00000000-0005-0000-0000-0000ED020000}"/>
    <cellStyle name="60% - Accent6 31" xfId="316" xr:uid="{00000000-0005-0000-0000-0000EE020000}"/>
    <cellStyle name="60% - Accent6 31 2" xfId="801" xr:uid="{00000000-0005-0000-0000-0000EF020000}"/>
    <cellStyle name="60% - Accent6 32" xfId="323" xr:uid="{00000000-0005-0000-0000-0000F0020000}"/>
    <cellStyle name="60% - Accent6 32 2" xfId="807" xr:uid="{00000000-0005-0000-0000-0000F1020000}"/>
    <cellStyle name="60% - Accent6 33" xfId="331" xr:uid="{00000000-0005-0000-0000-0000F2020000}"/>
    <cellStyle name="60% - Accent6 33 2" xfId="813" xr:uid="{00000000-0005-0000-0000-0000F3020000}"/>
    <cellStyle name="60% - Accent6 34" xfId="339" xr:uid="{00000000-0005-0000-0000-0000F4020000}"/>
    <cellStyle name="60% - Accent6 34 2" xfId="819" xr:uid="{00000000-0005-0000-0000-0000F5020000}"/>
    <cellStyle name="60% - Accent6 35" xfId="346" xr:uid="{00000000-0005-0000-0000-0000F6020000}"/>
    <cellStyle name="60% - Accent6 35 2" xfId="824" xr:uid="{00000000-0005-0000-0000-0000F7020000}"/>
    <cellStyle name="60% - Accent6 36" xfId="354" xr:uid="{00000000-0005-0000-0000-0000F8020000}"/>
    <cellStyle name="60% - Accent6 36 2" xfId="830" xr:uid="{00000000-0005-0000-0000-0000F9020000}"/>
    <cellStyle name="60% - Accent6 37" xfId="362" xr:uid="{00000000-0005-0000-0000-0000FA020000}"/>
    <cellStyle name="60% - Accent6 37 2" xfId="836" xr:uid="{00000000-0005-0000-0000-0000FB020000}"/>
    <cellStyle name="60% - Accent6 38" xfId="370" xr:uid="{00000000-0005-0000-0000-0000FC020000}"/>
    <cellStyle name="60% - Accent6 38 2" xfId="842" xr:uid="{00000000-0005-0000-0000-0000FD020000}"/>
    <cellStyle name="60% - Accent6 39" xfId="378" xr:uid="{00000000-0005-0000-0000-0000FE020000}"/>
    <cellStyle name="60% - Accent6 39 2" xfId="848" xr:uid="{00000000-0005-0000-0000-0000FF020000}"/>
    <cellStyle name="60% - Accent6 4" xfId="102" xr:uid="{00000000-0005-0000-0000-000000030000}"/>
    <cellStyle name="60% - Accent6 4 2" xfId="639" xr:uid="{00000000-0005-0000-0000-000001030000}"/>
    <cellStyle name="60% - Accent6 40" xfId="386" xr:uid="{00000000-0005-0000-0000-000002030000}"/>
    <cellStyle name="60% - Accent6 40 2" xfId="854" xr:uid="{00000000-0005-0000-0000-000003030000}"/>
    <cellStyle name="60% - Accent6 41" xfId="395" xr:uid="{00000000-0005-0000-0000-000004030000}"/>
    <cellStyle name="60% - Accent6 41 2" xfId="861" xr:uid="{00000000-0005-0000-0000-000005030000}"/>
    <cellStyle name="60% - Accent6 42" xfId="403" xr:uid="{00000000-0005-0000-0000-000006030000}"/>
    <cellStyle name="60% - Accent6 42 2" xfId="867" xr:uid="{00000000-0005-0000-0000-000007030000}"/>
    <cellStyle name="60% - Accent6 43" xfId="411" xr:uid="{00000000-0005-0000-0000-000008030000}"/>
    <cellStyle name="60% - Accent6 43 2" xfId="873" xr:uid="{00000000-0005-0000-0000-000009030000}"/>
    <cellStyle name="60% - Accent6 44" xfId="419" xr:uid="{00000000-0005-0000-0000-00000A030000}"/>
    <cellStyle name="60% - Accent6 44 2" xfId="879" xr:uid="{00000000-0005-0000-0000-00000B030000}"/>
    <cellStyle name="60% - Accent6 45" xfId="427" xr:uid="{00000000-0005-0000-0000-00000C030000}"/>
    <cellStyle name="60% - Accent6 45 2" xfId="885" xr:uid="{00000000-0005-0000-0000-00000D030000}"/>
    <cellStyle name="60% - Accent6 46" xfId="435" xr:uid="{00000000-0005-0000-0000-00000E030000}"/>
    <cellStyle name="60% - Accent6 46 2" xfId="891" xr:uid="{00000000-0005-0000-0000-00000F030000}"/>
    <cellStyle name="60% - Accent6 47" xfId="443" xr:uid="{00000000-0005-0000-0000-000010030000}"/>
    <cellStyle name="60% - Accent6 47 2" xfId="897" xr:uid="{00000000-0005-0000-0000-000011030000}"/>
    <cellStyle name="60% - Accent6 48" xfId="451" xr:uid="{00000000-0005-0000-0000-000012030000}"/>
    <cellStyle name="60% - Accent6 48 2" xfId="903" xr:uid="{00000000-0005-0000-0000-000013030000}"/>
    <cellStyle name="60% - Accent6 49" xfId="459" xr:uid="{00000000-0005-0000-0000-000014030000}"/>
    <cellStyle name="60% - Accent6 49 2" xfId="909" xr:uid="{00000000-0005-0000-0000-000015030000}"/>
    <cellStyle name="60% - Accent6 5" xfId="110" xr:uid="{00000000-0005-0000-0000-000016030000}"/>
    <cellStyle name="60% - Accent6 5 2" xfId="645" xr:uid="{00000000-0005-0000-0000-000017030000}"/>
    <cellStyle name="60% - Accent6 50" xfId="467" xr:uid="{00000000-0005-0000-0000-000018030000}"/>
    <cellStyle name="60% - Accent6 50 2" xfId="915" xr:uid="{00000000-0005-0000-0000-000019030000}"/>
    <cellStyle name="60% - Accent6 51" xfId="475" xr:uid="{00000000-0005-0000-0000-00001A030000}"/>
    <cellStyle name="60% - Accent6 51 2" xfId="921" xr:uid="{00000000-0005-0000-0000-00001B030000}"/>
    <cellStyle name="60% - Accent6 52" xfId="483" xr:uid="{00000000-0005-0000-0000-00001C030000}"/>
    <cellStyle name="60% - Accent6 52 2" xfId="927" xr:uid="{00000000-0005-0000-0000-00001D030000}"/>
    <cellStyle name="60% - Accent6 53" xfId="491" xr:uid="{00000000-0005-0000-0000-00001E030000}"/>
    <cellStyle name="60% - Accent6 53 2" xfId="933" xr:uid="{00000000-0005-0000-0000-00001F030000}"/>
    <cellStyle name="60% - Accent6 54" xfId="499" xr:uid="{00000000-0005-0000-0000-000020030000}"/>
    <cellStyle name="60% - Accent6 54 2" xfId="939" xr:uid="{00000000-0005-0000-0000-000021030000}"/>
    <cellStyle name="60% - Accent6 55" xfId="507" xr:uid="{00000000-0005-0000-0000-000022030000}"/>
    <cellStyle name="60% - Accent6 55 2" xfId="945" xr:uid="{00000000-0005-0000-0000-000023030000}"/>
    <cellStyle name="60% - Accent6 56" xfId="515" xr:uid="{00000000-0005-0000-0000-000024030000}"/>
    <cellStyle name="60% - Accent6 56 2" xfId="951" xr:uid="{00000000-0005-0000-0000-000025030000}"/>
    <cellStyle name="60% - Accent6 57" xfId="522" xr:uid="{00000000-0005-0000-0000-000026030000}"/>
    <cellStyle name="60% - Accent6 57 2" xfId="957" xr:uid="{00000000-0005-0000-0000-000027030000}"/>
    <cellStyle name="60% - Accent6 58" xfId="529" xr:uid="{00000000-0005-0000-0000-000028030000}"/>
    <cellStyle name="60% - Accent6 58 2" xfId="963" xr:uid="{00000000-0005-0000-0000-000029030000}"/>
    <cellStyle name="60% - Accent6 59" xfId="536" xr:uid="{00000000-0005-0000-0000-00002A030000}"/>
    <cellStyle name="60% - Accent6 59 2" xfId="969" xr:uid="{00000000-0005-0000-0000-00002B030000}"/>
    <cellStyle name="60% - Accent6 6" xfId="118" xr:uid="{00000000-0005-0000-0000-00002C030000}"/>
    <cellStyle name="60% - Accent6 6 2" xfId="651" xr:uid="{00000000-0005-0000-0000-00002D030000}"/>
    <cellStyle name="60% - Accent6 60" xfId="543" xr:uid="{00000000-0005-0000-0000-00002E030000}"/>
    <cellStyle name="60% - Accent6 60 2" xfId="975" xr:uid="{00000000-0005-0000-0000-00002F030000}"/>
    <cellStyle name="60% - Accent6 61" xfId="550" xr:uid="{00000000-0005-0000-0000-000030030000}"/>
    <cellStyle name="60% - Accent6 61 2" xfId="981" xr:uid="{00000000-0005-0000-0000-000031030000}"/>
    <cellStyle name="60% - Accent6 62" xfId="557" xr:uid="{00000000-0005-0000-0000-000032030000}"/>
    <cellStyle name="60% - Accent6 62 2" xfId="987" xr:uid="{00000000-0005-0000-0000-000033030000}"/>
    <cellStyle name="60% - Accent6 63" xfId="563" xr:uid="{00000000-0005-0000-0000-000034030000}"/>
    <cellStyle name="60% - Accent6 63 2" xfId="992" xr:uid="{00000000-0005-0000-0000-000035030000}"/>
    <cellStyle name="60% - Accent6 64" xfId="568" xr:uid="{00000000-0005-0000-0000-000036030000}"/>
    <cellStyle name="60% - Accent6 64 2" xfId="996" xr:uid="{00000000-0005-0000-0000-000037030000}"/>
    <cellStyle name="60% - Accent6 65" xfId="573" xr:uid="{00000000-0005-0000-0000-000038030000}"/>
    <cellStyle name="60% - Accent6 65 2" xfId="1000" xr:uid="{00000000-0005-0000-0000-000039030000}"/>
    <cellStyle name="60% - Accent6 66" xfId="578" xr:uid="{00000000-0005-0000-0000-00003A030000}"/>
    <cellStyle name="60% - Accent6 66 2" xfId="1004" xr:uid="{00000000-0005-0000-0000-00003B030000}"/>
    <cellStyle name="60% - Accent6 67" xfId="583" xr:uid="{00000000-0005-0000-0000-00003C030000}"/>
    <cellStyle name="60% - Accent6 67 2" xfId="1008" xr:uid="{00000000-0005-0000-0000-00003D030000}"/>
    <cellStyle name="60% - Accent6 68" xfId="586" xr:uid="{00000000-0005-0000-0000-00003E030000}"/>
    <cellStyle name="60% - Accent6 68 2" xfId="1011" xr:uid="{00000000-0005-0000-0000-00003F030000}"/>
    <cellStyle name="60% - Accent6 69" xfId="588" xr:uid="{00000000-0005-0000-0000-000040030000}"/>
    <cellStyle name="60% - Accent6 69 2" xfId="1013" xr:uid="{00000000-0005-0000-0000-000041030000}"/>
    <cellStyle name="60% - Accent6 7" xfId="126" xr:uid="{00000000-0005-0000-0000-000042030000}"/>
    <cellStyle name="60% - Accent6 7 2" xfId="657" xr:uid="{00000000-0005-0000-0000-000043030000}"/>
    <cellStyle name="60% - Accent6 8" xfId="134" xr:uid="{00000000-0005-0000-0000-000044030000}"/>
    <cellStyle name="60% - Accent6 8 2" xfId="663" xr:uid="{00000000-0005-0000-0000-000045030000}"/>
    <cellStyle name="60% - Accent6 9" xfId="142" xr:uid="{00000000-0005-0000-0000-000046030000}"/>
    <cellStyle name="60% - Accent6 9 2" xfId="669" xr:uid="{00000000-0005-0000-0000-000047030000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6" builtinId="45" customBuiltin="1"/>
    <cellStyle name="Accent6" xfId="35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" xfId="1014" builtinId="3"/>
    <cellStyle name="Comma 2" xfId="1" xr:uid="{00000000-0005-0000-0000-000052030000}"/>
    <cellStyle name="Comma 2 2" xfId="41" xr:uid="{00000000-0005-0000-0000-000053030000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10" xfId="60" xr:uid="{00000000-0005-0000-0000-00005C030000}"/>
    <cellStyle name="Neutral 11" xfId="52" xr:uid="{00000000-0005-0000-0000-00005D030000}"/>
    <cellStyle name="Neutral 12" xfId="50" xr:uid="{00000000-0005-0000-0000-00005E030000}"/>
    <cellStyle name="Neutral 13" xfId="57" xr:uid="{00000000-0005-0000-0000-00005F030000}"/>
    <cellStyle name="Neutral 14" xfId="61" xr:uid="{00000000-0005-0000-0000-000060030000}"/>
    <cellStyle name="Neutral 15" xfId="83" xr:uid="{00000000-0005-0000-0000-000061030000}"/>
    <cellStyle name="Neutral 16" xfId="91" xr:uid="{00000000-0005-0000-0000-000062030000}"/>
    <cellStyle name="Neutral 17" xfId="99" xr:uid="{00000000-0005-0000-0000-000063030000}"/>
    <cellStyle name="Neutral 18" xfId="107" xr:uid="{00000000-0005-0000-0000-000064030000}"/>
    <cellStyle name="Neutral 19" xfId="115" xr:uid="{00000000-0005-0000-0000-000065030000}"/>
    <cellStyle name="Neutral 2" xfId="53" xr:uid="{00000000-0005-0000-0000-000066030000}"/>
    <cellStyle name="Neutral 20" xfId="123" xr:uid="{00000000-0005-0000-0000-000067030000}"/>
    <cellStyle name="Neutral 21" xfId="131" xr:uid="{00000000-0005-0000-0000-000068030000}"/>
    <cellStyle name="Neutral 22" xfId="139" xr:uid="{00000000-0005-0000-0000-000069030000}"/>
    <cellStyle name="Neutral 23" xfId="147" xr:uid="{00000000-0005-0000-0000-00006A030000}"/>
    <cellStyle name="Neutral 24" xfId="155" xr:uid="{00000000-0005-0000-0000-00006B030000}"/>
    <cellStyle name="Neutral 25" xfId="163" xr:uid="{00000000-0005-0000-0000-00006C030000}"/>
    <cellStyle name="Neutral 26" xfId="171" xr:uid="{00000000-0005-0000-0000-00006D030000}"/>
    <cellStyle name="Neutral 27" xfId="179" xr:uid="{00000000-0005-0000-0000-00006E030000}"/>
    <cellStyle name="Neutral 28" xfId="187" xr:uid="{00000000-0005-0000-0000-00006F030000}"/>
    <cellStyle name="Neutral 29" xfId="195" xr:uid="{00000000-0005-0000-0000-000070030000}"/>
    <cellStyle name="Neutral 3" xfId="49" xr:uid="{00000000-0005-0000-0000-000071030000}"/>
    <cellStyle name="Neutral 30" xfId="203" xr:uid="{00000000-0005-0000-0000-000072030000}"/>
    <cellStyle name="Neutral 31" xfId="211" xr:uid="{00000000-0005-0000-0000-000073030000}"/>
    <cellStyle name="Neutral 32" xfId="219" xr:uid="{00000000-0005-0000-0000-000074030000}"/>
    <cellStyle name="Neutral 33" xfId="227" xr:uid="{00000000-0005-0000-0000-000075030000}"/>
    <cellStyle name="Neutral 34" xfId="235" xr:uid="{00000000-0005-0000-0000-000076030000}"/>
    <cellStyle name="Neutral 35" xfId="243" xr:uid="{00000000-0005-0000-0000-000077030000}"/>
    <cellStyle name="Neutral 36" xfId="251" xr:uid="{00000000-0005-0000-0000-000078030000}"/>
    <cellStyle name="Neutral 37" xfId="259" xr:uid="{00000000-0005-0000-0000-000079030000}"/>
    <cellStyle name="Neutral 38" xfId="267" xr:uid="{00000000-0005-0000-0000-00007A030000}"/>
    <cellStyle name="Neutral 39" xfId="275" xr:uid="{00000000-0005-0000-0000-00007B030000}"/>
    <cellStyle name="Neutral 4" xfId="45" xr:uid="{00000000-0005-0000-0000-00007C030000}"/>
    <cellStyle name="Neutral 40" xfId="283" xr:uid="{00000000-0005-0000-0000-00007D030000}"/>
    <cellStyle name="Neutral 41" xfId="336" xr:uid="{00000000-0005-0000-0000-00007E030000}"/>
    <cellStyle name="Neutral 42" xfId="367" xr:uid="{00000000-0005-0000-0000-00007F030000}"/>
    <cellStyle name="Neutral 43" xfId="371" xr:uid="{00000000-0005-0000-0000-000080030000}"/>
    <cellStyle name="Neutral 44" xfId="351" xr:uid="{00000000-0005-0000-0000-000081030000}"/>
    <cellStyle name="Neutral 45" xfId="375" xr:uid="{00000000-0005-0000-0000-000082030000}"/>
    <cellStyle name="Neutral 46" xfId="359" xr:uid="{00000000-0005-0000-0000-000083030000}"/>
    <cellStyle name="Neutral 47" xfId="47" xr:uid="{00000000-0005-0000-0000-000084030000}"/>
    <cellStyle name="Neutral 48" xfId="299" xr:uid="{00000000-0005-0000-0000-000085030000}"/>
    <cellStyle name="Neutral 49" xfId="383" xr:uid="{00000000-0005-0000-0000-000086030000}"/>
    <cellStyle name="Neutral 5" xfId="59" xr:uid="{00000000-0005-0000-0000-000087030000}"/>
    <cellStyle name="Neutral 50" xfId="291" xr:uid="{00000000-0005-0000-0000-000088030000}"/>
    <cellStyle name="Neutral 51" xfId="328" xr:uid="{00000000-0005-0000-0000-000089030000}"/>
    <cellStyle name="Neutral 52" xfId="58" xr:uid="{00000000-0005-0000-0000-00008A030000}"/>
    <cellStyle name="Neutral 53" xfId="379" xr:uid="{00000000-0005-0000-0000-00008B030000}"/>
    <cellStyle name="Neutral 54" xfId="392" xr:uid="{00000000-0005-0000-0000-00008C030000}"/>
    <cellStyle name="Neutral 55" xfId="400" xr:uid="{00000000-0005-0000-0000-00008D030000}"/>
    <cellStyle name="Neutral 56" xfId="408" xr:uid="{00000000-0005-0000-0000-00008E030000}"/>
    <cellStyle name="Neutral 57" xfId="416" xr:uid="{00000000-0005-0000-0000-00008F030000}"/>
    <cellStyle name="Neutral 58" xfId="424" xr:uid="{00000000-0005-0000-0000-000090030000}"/>
    <cellStyle name="Neutral 59" xfId="432" xr:uid="{00000000-0005-0000-0000-000091030000}"/>
    <cellStyle name="Neutral 6" xfId="56" xr:uid="{00000000-0005-0000-0000-000092030000}"/>
    <cellStyle name="Neutral 60" xfId="440" xr:uid="{00000000-0005-0000-0000-000093030000}"/>
    <cellStyle name="Neutral 61" xfId="448" xr:uid="{00000000-0005-0000-0000-000094030000}"/>
    <cellStyle name="Neutral 62" xfId="456" xr:uid="{00000000-0005-0000-0000-000095030000}"/>
    <cellStyle name="Neutral 63" xfId="464" xr:uid="{00000000-0005-0000-0000-000096030000}"/>
    <cellStyle name="Neutral 64" xfId="472" xr:uid="{00000000-0005-0000-0000-000097030000}"/>
    <cellStyle name="Neutral 65" xfId="480" xr:uid="{00000000-0005-0000-0000-000098030000}"/>
    <cellStyle name="Neutral 66" xfId="488" xr:uid="{00000000-0005-0000-0000-000099030000}"/>
    <cellStyle name="Neutral 67" xfId="496" xr:uid="{00000000-0005-0000-0000-00009A030000}"/>
    <cellStyle name="Neutral 68" xfId="504" xr:uid="{00000000-0005-0000-0000-00009B030000}"/>
    <cellStyle name="Neutral 69" xfId="512" xr:uid="{00000000-0005-0000-0000-00009C030000}"/>
    <cellStyle name="Neutral 7" xfId="51" xr:uid="{00000000-0005-0000-0000-00009D030000}"/>
    <cellStyle name="Neutral 8" xfId="54" xr:uid="{00000000-0005-0000-0000-00009E030000}"/>
    <cellStyle name="Neutral 9" xfId="48" xr:uid="{00000000-0005-0000-0000-00009F030000}"/>
    <cellStyle name="Normal" xfId="0" builtinId="0"/>
    <cellStyle name="Normal 2" xfId="4" xr:uid="{00000000-0005-0000-0000-0000A1030000}"/>
    <cellStyle name="Normal 2 2" xfId="42" xr:uid="{00000000-0005-0000-0000-0000A2030000}"/>
    <cellStyle name="Normal 2 3" xfId="46" xr:uid="{00000000-0005-0000-0000-0000A3030000}"/>
    <cellStyle name="Normal 2 4" xfId="40" xr:uid="{00000000-0005-0000-0000-0000A4030000}"/>
    <cellStyle name="Normal 2 5" xfId="602" xr:uid="{00000000-0005-0000-0000-0000A5030000}"/>
    <cellStyle name="Normal 3" xfId="3" xr:uid="{00000000-0005-0000-0000-0000A6030000}"/>
    <cellStyle name="Normal 4" xfId="5" xr:uid="{00000000-0005-0000-0000-0000A7030000}"/>
    <cellStyle name="Normal 5" xfId="43" xr:uid="{00000000-0005-0000-0000-0000A8030000}"/>
    <cellStyle name="Normal 6" xfId="38" xr:uid="{00000000-0005-0000-0000-0000A9030000}"/>
    <cellStyle name="Normal 6 2" xfId="604" xr:uid="{00000000-0005-0000-0000-0000AA030000}"/>
    <cellStyle name="Normal 7" xfId="603" xr:uid="{00000000-0005-0000-0000-0000AB030000}"/>
    <cellStyle name="Normal 8" xfId="589" xr:uid="{00000000-0005-0000-0000-0000AC030000}"/>
    <cellStyle name="Note 2" xfId="39" xr:uid="{00000000-0005-0000-0000-0000AD030000}"/>
    <cellStyle name="Note 2 2" xfId="605" xr:uid="{00000000-0005-0000-0000-0000AE030000}"/>
    <cellStyle name="Output" xfId="14" builtinId="21" customBuiltin="1"/>
    <cellStyle name="Title 10" xfId="127" xr:uid="{00000000-0005-0000-0000-0000B0030000}"/>
    <cellStyle name="Title 11" xfId="135" xr:uid="{00000000-0005-0000-0000-0000B1030000}"/>
    <cellStyle name="Title 12" xfId="143" xr:uid="{00000000-0005-0000-0000-0000B2030000}"/>
    <cellStyle name="Title 13" xfId="151" xr:uid="{00000000-0005-0000-0000-0000B3030000}"/>
    <cellStyle name="Title 14" xfId="159" xr:uid="{00000000-0005-0000-0000-0000B4030000}"/>
    <cellStyle name="Title 15" xfId="167" xr:uid="{00000000-0005-0000-0000-0000B5030000}"/>
    <cellStyle name="Title 16" xfId="175" xr:uid="{00000000-0005-0000-0000-0000B6030000}"/>
    <cellStyle name="Title 17" xfId="183" xr:uid="{00000000-0005-0000-0000-0000B7030000}"/>
    <cellStyle name="Title 18" xfId="191" xr:uid="{00000000-0005-0000-0000-0000B8030000}"/>
    <cellStyle name="Title 19" xfId="199" xr:uid="{00000000-0005-0000-0000-0000B9030000}"/>
    <cellStyle name="Title 2" xfId="44" xr:uid="{00000000-0005-0000-0000-0000BA030000}"/>
    <cellStyle name="Title 20" xfId="207" xr:uid="{00000000-0005-0000-0000-0000BB030000}"/>
    <cellStyle name="Title 21" xfId="215" xr:uid="{00000000-0005-0000-0000-0000BC030000}"/>
    <cellStyle name="Title 22" xfId="223" xr:uid="{00000000-0005-0000-0000-0000BD030000}"/>
    <cellStyle name="Title 23" xfId="231" xr:uid="{00000000-0005-0000-0000-0000BE030000}"/>
    <cellStyle name="Title 24" xfId="239" xr:uid="{00000000-0005-0000-0000-0000BF030000}"/>
    <cellStyle name="Title 25" xfId="247" xr:uid="{00000000-0005-0000-0000-0000C0030000}"/>
    <cellStyle name="Title 26" xfId="255" xr:uid="{00000000-0005-0000-0000-0000C1030000}"/>
    <cellStyle name="Title 27" xfId="263" xr:uid="{00000000-0005-0000-0000-0000C2030000}"/>
    <cellStyle name="Title 28" xfId="271" xr:uid="{00000000-0005-0000-0000-0000C3030000}"/>
    <cellStyle name="Title 29" xfId="279" xr:uid="{00000000-0005-0000-0000-0000C4030000}"/>
    <cellStyle name="Title 3" xfId="62" xr:uid="{00000000-0005-0000-0000-0000C5030000}"/>
    <cellStyle name="Title 30" xfId="287" xr:uid="{00000000-0005-0000-0000-0000C6030000}"/>
    <cellStyle name="Title 31" xfId="295" xr:uid="{00000000-0005-0000-0000-0000C7030000}"/>
    <cellStyle name="Title 32" xfId="303" xr:uid="{00000000-0005-0000-0000-0000C8030000}"/>
    <cellStyle name="Title 33" xfId="310" xr:uid="{00000000-0005-0000-0000-0000C9030000}"/>
    <cellStyle name="Title 34" xfId="317" xr:uid="{00000000-0005-0000-0000-0000CA030000}"/>
    <cellStyle name="Title 35" xfId="324" xr:uid="{00000000-0005-0000-0000-0000CB030000}"/>
    <cellStyle name="Title 36" xfId="332" xr:uid="{00000000-0005-0000-0000-0000CC030000}"/>
    <cellStyle name="Title 37" xfId="340" xr:uid="{00000000-0005-0000-0000-0000CD030000}"/>
    <cellStyle name="Title 38" xfId="347" xr:uid="{00000000-0005-0000-0000-0000CE030000}"/>
    <cellStyle name="Title 39" xfId="355" xr:uid="{00000000-0005-0000-0000-0000CF030000}"/>
    <cellStyle name="Title 4" xfId="79" xr:uid="{00000000-0005-0000-0000-0000D0030000}"/>
    <cellStyle name="Title 40" xfId="363" xr:uid="{00000000-0005-0000-0000-0000D1030000}"/>
    <cellStyle name="Title 41" xfId="55" xr:uid="{00000000-0005-0000-0000-0000D2030000}"/>
    <cellStyle name="Title 42" xfId="345" xr:uid="{00000000-0005-0000-0000-0000D3030000}"/>
    <cellStyle name="Title 43" xfId="388" xr:uid="{00000000-0005-0000-0000-0000D4030000}"/>
    <cellStyle name="Title 44" xfId="396" xr:uid="{00000000-0005-0000-0000-0000D5030000}"/>
    <cellStyle name="Title 45" xfId="404" xr:uid="{00000000-0005-0000-0000-0000D6030000}"/>
    <cellStyle name="Title 46" xfId="412" xr:uid="{00000000-0005-0000-0000-0000D7030000}"/>
    <cellStyle name="Title 47" xfId="420" xr:uid="{00000000-0005-0000-0000-0000D8030000}"/>
    <cellStyle name="Title 48" xfId="428" xr:uid="{00000000-0005-0000-0000-0000D9030000}"/>
    <cellStyle name="Title 49" xfId="436" xr:uid="{00000000-0005-0000-0000-0000DA030000}"/>
    <cellStyle name="Title 5" xfId="87" xr:uid="{00000000-0005-0000-0000-0000DB030000}"/>
    <cellStyle name="Title 50" xfId="444" xr:uid="{00000000-0005-0000-0000-0000DC030000}"/>
    <cellStyle name="Title 51" xfId="452" xr:uid="{00000000-0005-0000-0000-0000DD030000}"/>
    <cellStyle name="Title 52" xfId="460" xr:uid="{00000000-0005-0000-0000-0000DE030000}"/>
    <cellStyle name="Title 53" xfId="468" xr:uid="{00000000-0005-0000-0000-0000DF030000}"/>
    <cellStyle name="Title 54" xfId="476" xr:uid="{00000000-0005-0000-0000-0000E0030000}"/>
    <cellStyle name="Title 55" xfId="484" xr:uid="{00000000-0005-0000-0000-0000E1030000}"/>
    <cellStyle name="Title 56" xfId="492" xr:uid="{00000000-0005-0000-0000-0000E2030000}"/>
    <cellStyle name="Title 57" xfId="500" xr:uid="{00000000-0005-0000-0000-0000E3030000}"/>
    <cellStyle name="Title 58" xfId="508" xr:uid="{00000000-0005-0000-0000-0000E4030000}"/>
    <cellStyle name="Title 59" xfId="516" xr:uid="{00000000-0005-0000-0000-0000E5030000}"/>
    <cellStyle name="Title 6" xfId="95" xr:uid="{00000000-0005-0000-0000-0000E6030000}"/>
    <cellStyle name="Title 60" xfId="523" xr:uid="{00000000-0005-0000-0000-0000E7030000}"/>
    <cellStyle name="Title 61" xfId="530" xr:uid="{00000000-0005-0000-0000-0000E8030000}"/>
    <cellStyle name="Title 62" xfId="537" xr:uid="{00000000-0005-0000-0000-0000E9030000}"/>
    <cellStyle name="Title 63" xfId="544" xr:uid="{00000000-0005-0000-0000-0000EA030000}"/>
    <cellStyle name="Title 64" xfId="551" xr:uid="{00000000-0005-0000-0000-0000EB030000}"/>
    <cellStyle name="Title 65" xfId="558" xr:uid="{00000000-0005-0000-0000-0000EC030000}"/>
    <cellStyle name="Title 66" xfId="564" xr:uid="{00000000-0005-0000-0000-0000ED030000}"/>
    <cellStyle name="Title 67" xfId="569" xr:uid="{00000000-0005-0000-0000-0000EE030000}"/>
    <cellStyle name="Title 68" xfId="574" xr:uid="{00000000-0005-0000-0000-0000EF030000}"/>
    <cellStyle name="Title 69" xfId="579" xr:uid="{00000000-0005-0000-0000-0000F0030000}"/>
    <cellStyle name="Title 7" xfId="103" xr:uid="{00000000-0005-0000-0000-0000F1030000}"/>
    <cellStyle name="Title 8" xfId="111" xr:uid="{00000000-0005-0000-0000-0000F2030000}"/>
    <cellStyle name="Title 9" xfId="119" xr:uid="{00000000-0005-0000-0000-0000F3030000}"/>
    <cellStyle name="Total" xfId="20" builtinId="25" customBuiltin="1"/>
    <cellStyle name="Warning Text" xfId="18" builtinId="11" customBuiltin="1"/>
    <cellStyle name="一般_Sheet1" xfId="2" xr:uid="{00000000-0005-0000-0000-0000F6030000}"/>
  </cellStyles>
  <dxfs count="60">
    <dxf>
      <fill>
        <patternFill patternType="solid">
          <fgColor rgb="FFDAEEF3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DAEEF3"/>
          <bgColor rgb="FF000000"/>
        </patternFill>
      </fill>
    </dxf>
    <dxf>
      <fill>
        <patternFill patternType="solid">
          <fgColor rgb="FFDAEEF3"/>
          <bgColor rgb="FF000000"/>
        </patternFill>
      </fill>
    </dxf>
    <dxf>
      <fill>
        <patternFill patternType="solid">
          <fgColor rgb="FFDAEEF3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CC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M/Price%20Import%20Process/20170724/BS%20Manway%20190721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"/>
    </sheetNames>
    <sheetDataSet>
      <sheetData sheetId="0"/>
      <sheetData sheetId="1">
        <row r="1">
          <cell r="A1" t="str">
            <v>Manway 'SKU'</v>
          </cell>
          <cell r="B1" t="str">
            <v>Brand</v>
          </cell>
          <cell r="C1" t="str">
            <v>Description</v>
          </cell>
          <cell r="D1" t="str">
            <v>Color</v>
          </cell>
          <cell r="E1" t="str">
            <v>Remarks</v>
          </cell>
          <cell r="F1" t="str">
            <v>Price (HKD)</v>
          </cell>
          <cell r="G1" t="str">
            <v>In Stock</v>
          </cell>
        </row>
        <row r="2">
          <cell r="A2" t="str">
            <v>COM-APPLE-AEXPRESS</v>
          </cell>
          <cell r="B2" t="str">
            <v>APPLE</v>
          </cell>
          <cell r="C2" t="str">
            <v>Apple AirPort Express</v>
          </cell>
          <cell r="F2">
            <v>750</v>
          </cell>
        </row>
        <row r="3">
          <cell r="A3" t="str">
            <v>COM-APPLE-APEX</v>
          </cell>
          <cell r="B3" t="str">
            <v>APPLE</v>
          </cell>
          <cell r="C3" t="str">
            <v>Apple AirPort Extreme</v>
          </cell>
          <cell r="F3">
            <v>1390</v>
          </cell>
        </row>
        <row r="4">
          <cell r="A4" t="str">
            <v>COM-APPLE-ASK10.5</v>
          </cell>
          <cell r="B4" t="str">
            <v>APPLE</v>
          </cell>
          <cell r="C4" t="str">
            <v>Apple Smart Keyboard 10.5" - iPad Pro</v>
          </cell>
          <cell r="E4" t="str">
            <v>NEW</v>
          </cell>
          <cell r="F4">
            <v>1290</v>
          </cell>
        </row>
        <row r="5">
          <cell r="A5" t="str">
            <v>COM-APPLE-ASK12.9</v>
          </cell>
          <cell r="B5" t="str">
            <v>APPLE</v>
          </cell>
          <cell r="C5" t="str">
            <v>Apple Smart Keyboard 12.9" - iPad Pro</v>
          </cell>
          <cell r="F5">
            <v>1380</v>
          </cell>
        </row>
        <row r="6">
          <cell r="A6" t="str">
            <v>COM-APPLE-ASK9.7</v>
          </cell>
          <cell r="B6" t="str">
            <v>APPLE</v>
          </cell>
          <cell r="C6" t="str">
            <v>Apple Smart Keyboard 9.7" - iPad Pro</v>
          </cell>
          <cell r="F6">
            <v>1180</v>
          </cell>
        </row>
        <row r="7">
          <cell r="A7" t="str">
            <v>COM-APPLE-CUTOMMADE</v>
          </cell>
          <cell r="B7" t="str">
            <v>APPLE</v>
          </cell>
          <cell r="C7" t="str">
            <v>Apple Macbook Custom Made</v>
          </cell>
          <cell r="F7" t="str">
            <v>Quote</v>
          </cell>
        </row>
        <row r="8">
          <cell r="A8" t="str">
            <v>COM-APPLE-IPPEN</v>
          </cell>
          <cell r="B8" t="str">
            <v>APPLE</v>
          </cell>
          <cell r="C8" t="str">
            <v>Apple Pencil for iPad Pro</v>
          </cell>
          <cell r="F8">
            <v>800</v>
          </cell>
        </row>
        <row r="9">
          <cell r="A9" t="str">
            <v>COM-APPLE-ME088</v>
          </cell>
          <cell r="B9" t="str">
            <v>APPLE</v>
          </cell>
          <cell r="C9" t="str">
            <v>Apple iMac 27" ME088 (3.5Ghz, i5)</v>
          </cell>
          <cell r="F9">
            <v>11080</v>
          </cell>
        </row>
        <row r="10">
          <cell r="A10" t="str">
            <v>COM-APPLE-ME177</v>
          </cell>
          <cell r="B10" t="str">
            <v>APPLE</v>
          </cell>
          <cell r="C10" t="str">
            <v>AirPort Time Capsule - 2TB (ME177)</v>
          </cell>
          <cell r="F10">
            <v>2100</v>
          </cell>
        </row>
        <row r="11">
          <cell r="A11" t="str">
            <v>COM-APPLE-ME182</v>
          </cell>
          <cell r="B11" t="str">
            <v>APPLE</v>
          </cell>
          <cell r="C11" t="str">
            <v>AirPort Time Capsule - 3TB (ME182)</v>
          </cell>
          <cell r="F11">
            <v>2900</v>
          </cell>
        </row>
        <row r="12">
          <cell r="A12" t="str">
            <v>COM-APPLE-MF865</v>
          </cell>
          <cell r="B12" t="str">
            <v>APPLE</v>
          </cell>
          <cell r="C12" t="str">
            <v>Apple Macbook 12" Retina 1.2GHz 512GB Silver - MF865</v>
          </cell>
          <cell r="F12">
            <v>7710</v>
          </cell>
        </row>
        <row r="13">
          <cell r="A13" t="str">
            <v>COM-APPLE-MGEN2</v>
          </cell>
          <cell r="B13" t="str">
            <v>APPLE</v>
          </cell>
          <cell r="C13" t="str">
            <v>Apple Mac Mini i5 2.6Ghz (MGEN2)</v>
          </cell>
          <cell r="F13">
            <v>5200</v>
          </cell>
        </row>
        <row r="14">
          <cell r="A14" t="str">
            <v>COM-APPLE-MGEQ2</v>
          </cell>
          <cell r="B14" t="str">
            <v>APPLE</v>
          </cell>
          <cell r="C14" t="str">
            <v>Apple Mac Mini i5 2.8Ghz (MGEQ2)</v>
          </cell>
          <cell r="F14">
            <v>7500</v>
          </cell>
        </row>
        <row r="15">
          <cell r="A15" t="str">
            <v>COM-APPLE-MGX72</v>
          </cell>
          <cell r="B15" t="str">
            <v>APPLE</v>
          </cell>
          <cell r="C15" t="str">
            <v>Apple MacBook Pro MGX72 13 Retina 2.6 GHz</v>
          </cell>
          <cell r="F15" t="str">
            <v>Quote</v>
          </cell>
        </row>
        <row r="16">
          <cell r="A16" t="str">
            <v>COM-APPLE-MGX82</v>
          </cell>
          <cell r="B16" t="str">
            <v>APPLE</v>
          </cell>
          <cell r="C16" t="str">
            <v>Apple MacBook Pro MGX82 13 Retina 2.6 GHz</v>
          </cell>
          <cell r="F16" t="str">
            <v>Quote</v>
          </cell>
        </row>
        <row r="17">
          <cell r="A17" t="str">
            <v>COM-APPLE-MGX92</v>
          </cell>
          <cell r="B17" t="str">
            <v>APPLE</v>
          </cell>
          <cell r="C17" t="str">
            <v>Apple MacBook Pro MGX92 13 Retina 2.8 GHz</v>
          </cell>
          <cell r="F17" t="str">
            <v>Quote</v>
          </cell>
        </row>
        <row r="18">
          <cell r="A18" t="str">
            <v>COM-APPLE-MGXA2</v>
          </cell>
          <cell r="B18" t="str">
            <v>APPLE</v>
          </cell>
          <cell r="C18" t="str">
            <v>MacBook Pro MGXA2 15 Retina 2.2 GHz</v>
          </cell>
          <cell r="F18" t="str">
            <v>Quote</v>
          </cell>
        </row>
        <row r="19">
          <cell r="A19" t="str">
            <v>COM-APPLE-MGXC2</v>
          </cell>
          <cell r="B19" t="str">
            <v>APPLE</v>
          </cell>
          <cell r="C19" t="str">
            <v>Apple MacBook Pro MGXC2 15 Retina 2.5 GHz</v>
          </cell>
          <cell r="F19">
            <v>13070</v>
          </cell>
        </row>
        <row r="20">
          <cell r="A20" t="str">
            <v>COM-APPLE-MJLQ2</v>
          </cell>
          <cell r="B20" t="str">
            <v>APPLE</v>
          </cell>
          <cell r="C20" t="str">
            <v xml:space="preserve">Apple MacBook Pro 15" Retina 2.2GHz i7 256GB - MJLQ2 </v>
          </cell>
          <cell r="F20" t="str">
            <v>Quote</v>
          </cell>
        </row>
        <row r="21">
          <cell r="A21" t="str">
            <v>COM-APPLE-MJLT2</v>
          </cell>
          <cell r="B21" t="str">
            <v>APPLE</v>
          </cell>
          <cell r="C21" t="str">
            <v>Apple MacBook Pro 15" Retina 2.5GHz i7 512GB - MJLT2</v>
          </cell>
          <cell r="F21" t="str">
            <v>Quote</v>
          </cell>
        </row>
        <row r="22">
          <cell r="A22" t="str">
            <v>COM-APPLE-MJY32</v>
          </cell>
          <cell r="B22" t="str">
            <v>APPLE</v>
          </cell>
          <cell r="C22" t="str">
            <v>Apple MacBook 12" Retina 1.1Ghz 256GB Grey - MJY32</v>
          </cell>
          <cell r="F22" t="str">
            <v>Quote</v>
          </cell>
        </row>
        <row r="23">
          <cell r="A23" t="str">
            <v>COM-APPLE-MJY42GY</v>
          </cell>
          <cell r="B23" t="str">
            <v>APPLE</v>
          </cell>
          <cell r="C23" t="str">
            <v>Apple MacBook 12" Retina 1.2Ghz 512GB Grey - MJY42</v>
          </cell>
          <cell r="F23" t="str">
            <v>Quote</v>
          </cell>
        </row>
        <row r="24">
          <cell r="A24" t="str">
            <v>COM-APPLE-MK2</v>
          </cell>
          <cell r="B24" t="str">
            <v>APPLE</v>
          </cell>
          <cell r="C24" t="str">
            <v>Apple Magic Keyboard - US English</v>
          </cell>
          <cell r="F24">
            <v>800</v>
          </cell>
        </row>
        <row r="25">
          <cell r="A25" t="str">
            <v>COM-APPLE-MK4M2</v>
          </cell>
          <cell r="B25" t="str">
            <v>APPLE</v>
          </cell>
          <cell r="C25" t="str">
            <v>Apple MacBook 12" Retina 1.1GHz 256GB Gold - MK4M2</v>
          </cell>
          <cell r="F25" t="str">
            <v>Quote</v>
          </cell>
        </row>
        <row r="26">
          <cell r="A26" t="str">
            <v>COM-APPLE-MK4N2</v>
          </cell>
          <cell r="B26" t="str">
            <v>APPLE</v>
          </cell>
          <cell r="C26" t="str">
            <v>Apple MacBook 12" Retina 1.2Ghz 512GB Gold - MK4N2</v>
          </cell>
          <cell r="F26" t="str">
            <v>Quote</v>
          </cell>
        </row>
        <row r="27">
          <cell r="A27" t="str">
            <v>COM-APPLE-MLH12</v>
          </cell>
          <cell r="B27" t="str">
            <v>APPLE</v>
          </cell>
          <cell r="C27" t="str">
            <v>Apple MacBook Pro 13" Retina i5 2.9Ghz 256GB Space Grey - MLH12</v>
          </cell>
          <cell r="F27" t="str">
            <v>Quote</v>
          </cell>
        </row>
        <row r="28">
          <cell r="A28" t="str">
            <v>COM-APPLE-MLH32</v>
          </cell>
          <cell r="B28" t="str">
            <v>APPLE</v>
          </cell>
          <cell r="C28" t="str">
            <v>Apple MacBook Pro 15" Retina i7 2.6Ghz 256GB Space Grey - MLH32</v>
          </cell>
          <cell r="F28">
            <v>15190</v>
          </cell>
        </row>
        <row r="29">
          <cell r="A29" t="str">
            <v>COM-APPLE-MLH42</v>
          </cell>
          <cell r="B29" t="str">
            <v>APPLE</v>
          </cell>
          <cell r="C29" t="str">
            <v>Apple MacBook Pro 15" Retina i7 2.7Ghz 512GB Space Grey - MLH42</v>
          </cell>
          <cell r="F29">
            <v>17190</v>
          </cell>
        </row>
        <row r="30">
          <cell r="A30" t="str">
            <v>COM-APPLE-MLH72</v>
          </cell>
          <cell r="B30" t="str">
            <v>APPLE</v>
          </cell>
          <cell r="C30" t="str">
            <v>Apple 12" MacBook 256GB 1.1GHz m Space Grey - MLH72</v>
          </cell>
          <cell r="F30">
            <v>8170</v>
          </cell>
        </row>
        <row r="31">
          <cell r="A31" t="str">
            <v>COM-APPLE-MLH82</v>
          </cell>
          <cell r="B31" t="str">
            <v>APPLE</v>
          </cell>
          <cell r="C31" t="str">
            <v>Apple 12" MacBook 512GB 1.2GHz m Space Grey - MLH82</v>
          </cell>
          <cell r="F31">
            <v>9770</v>
          </cell>
        </row>
        <row r="32">
          <cell r="A32" t="str">
            <v>COM-APPLE-MLHA2</v>
          </cell>
          <cell r="B32" t="str">
            <v>APPLE</v>
          </cell>
          <cell r="C32" t="str">
            <v>Apple MacBook 12" 256GB 1.1GHz m3 Silver - MLHA2</v>
          </cell>
          <cell r="F32">
            <v>8170</v>
          </cell>
        </row>
        <row r="33">
          <cell r="A33" t="str">
            <v>COM-APPLE-MLHC2</v>
          </cell>
          <cell r="B33" t="str">
            <v>APPLE</v>
          </cell>
          <cell r="C33" t="str">
            <v>Apple 12" MacBook 512GB 1.2GHz m3 Silver - MLHC2</v>
          </cell>
          <cell r="F33">
            <v>9910</v>
          </cell>
        </row>
        <row r="34">
          <cell r="A34" t="str">
            <v>COM-APPLE-MLHE2</v>
          </cell>
          <cell r="B34" t="str">
            <v>APPLE</v>
          </cell>
          <cell r="C34" t="str">
            <v>Apple 12" MacBook 256GB 1.1GHz m3 Gold - MLHE2</v>
          </cell>
          <cell r="F34">
            <v>8160</v>
          </cell>
        </row>
        <row r="35">
          <cell r="A35" t="str">
            <v>COM-APPLE-MLHF2</v>
          </cell>
          <cell r="B35" t="str">
            <v>APPLE</v>
          </cell>
          <cell r="C35" t="str">
            <v>Apple 12" MacBook 512GB 1.2GHz m5 Gold - MLHF2</v>
          </cell>
          <cell r="F35">
            <v>9640</v>
          </cell>
        </row>
        <row r="36">
          <cell r="A36" t="str">
            <v>COM-APPLE-MLL42</v>
          </cell>
          <cell r="B36" t="str">
            <v>APPLE</v>
          </cell>
          <cell r="C36" t="str">
            <v>Apple MacBook Pro 13" Retina i5 2.0Ghz 256GB Space Grey - MLL42</v>
          </cell>
          <cell r="F36" t="str">
            <v>Quote</v>
          </cell>
        </row>
        <row r="37">
          <cell r="A37" t="str">
            <v>COM-APPLE-MLUQ2NIT</v>
          </cell>
          <cell r="B37" t="str">
            <v>APPLE</v>
          </cell>
          <cell r="C37" t="str">
            <v>Apple MacBook Pro 13" Retina i5 2.0Ghz 256GB Silver - MLUQ2 (No touch ID, No touch bar)</v>
          </cell>
          <cell r="F37">
            <v>9760</v>
          </cell>
        </row>
        <row r="38">
          <cell r="A38" t="str">
            <v>COM-APPLE-MLVP2</v>
          </cell>
          <cell r="B38" t="str">
            <v>APPLE</v>
          </cell>
          <cell r="C38" t="str">
            <v>Apple MacBook Pro 13" Retina i5 2.9Ghz 256GB Silver - MLVP2</v>
          </cell>
          <cell r="F38">
            <v>11080</v>
          </cell>
        </row>
        <row r="39">
          <cell r="A39" t="str">
            <v>COM-APPLE-MLW72</v>
          </cell>
          <cell r="B39" t="str">
            <v>APPLE</v>
          </cell>
          <cell r="C39" t="str">
            <v>Apple MacBook Pro 15" Retina i7 2.6Ghz 256GB Silver - MLW72</v>
          </cell>
          <cell r="F39">
            <v>14980</v>
          </cell>
        </row>
        <row r="40">
          <cell r="A40" t="str">
            <v>COM-APPLE-MLW82</v>
          </cell>
          <cell r="B40" t="str">
            <v>APPLE</v>
          </cell>
          <cell r="C40" t="str">
            <v>Apple MacBook Pro 15" Retina i7 2.7Ghz 512GB Silver - MLW82</v>
          </cell>
          <cell r="F40">
            <v>16920</v>
          </cell>
        </row>
        <row r="41">
          <cell r="A41" t="str">
            <v>COM-APPLE-MM2</v>
          </cell>
          <cell r="B41" t="str">
            <v>APPLE</v>
          </cell>
          <cell r="C41" t="str">
            <v>Apple Magic Mouse 2</v>
          </cell>
          <cell r="F41">
            <v>610</v>
          </cell>
        </row>
        <row r="42">
          <cell r="A42" t="str">
            <v>COM-APPLE-MMGF2</v>
          </cell>
          <cell r="B42" t="str">
            <v>APPLE</v>
          </cell>
          <cell r="C42" t="str">
            <v>Apple MacBook Air 13" i5 1.6Ghz 128GB - MMGF2</v>
          </cell>
          <cell r="F42" t="str">
            <v>Quote</v>
          </cell>
        </row>
        <row r="43">
          <cell r="A43" t="str">
            <v>COM-APPLE-MMGG2</v>
          </cell>
          <cell r="B43" t="str">
            <v>APPLE</v>
          </cell>
          <cell r="C43" t="str">
            <v>Apple MacBook Air 13" 1.6Ghz 512GB - MMGG2</v>
          </cell>
          <cell r="F43">
            <v>7790</v>
          </cell>
        </row>
        <row r="44">
          <cell r="A44" t="str">
            <v>COM-APPLE-MMGL2</v>
          </cell>
          <cell r="B44" t="str">
            <v>APPLE</v>
          </cell>
          <cell r="C44" t="str">
            <v>Apple MacBook 12" 1.1GHz 256GB Rose Gold - MMGL2</v>
          </cell>
          <cell r="F44" t="str">
            <v>Quote</v>
          </cell>
        </row>
        <row r="45">
          <cell r="A45" t="str">
            <v>COM-APPLE-MMGM2</v>
          </cell>
          <cell r="B45" t="str">
            <v>APPLE</v>
          </cell>
          <cell r="C45" t="str">
            <v>Apple MacBook 12" 1.2GHz 512GB Rose Gold - MMGM2</v>
          </cell>
          <cell r="F45">
            <v>9810</v>
          </cell>
        </row>
        <row r="46">
          <cell r="A46" t="str">
            <v>COM-APPLE-MMQA2</v>
          </cell>
          <cell r="B46" t="str">
            <v>APPLE</v>
          </cell>
          <cell r="C46" t="str">
            <v>Apple iMac MMQA2 21.5" 2.3GHZ</v>
          </cell>
          <cell r="E46" t="str">
            <v>NEW</v>
          </cell>
          <cell r="F46">
            <v>8210</v>
          </cell>
        </row>
        <row r="47">
          <cell r="A47" t="str">
            <v>COM-APPLE-MNDY2</v>
          </cell>
          <cell r="B47" t="str">
            <v>APPLE</v>
          </cell>
          <cell r="C47" t="str">
            <v>Apple iMac MNDY2 21.5" 3.0GHZ</v>
          </cell>
          <cell r="E47" t="str">
            <v>NEW</v>
          </cell>
          <cell r="F47">
            <v>9490</v>
          </cell>
        </row>
        <row r="48">
          <cell r="A48" t="str">
            <v>COM-APPLE-MNE02</v>
          </cell>
          <cell r="B48" t="str">
            <v>APPLE</v>
          </cell>
          <cell r="C48" t="str">
            <v>Apple iMac MNE02 21.5" 3.4GHZ</v>
          </cell>
          <cell r="E48" t="str">
            <v>NEW</v>
          </cell>
          <cell r="F48">
            <v>10860</v>
          </cell>
        </row>
        <row r="49">
          <cell r="A49" t="str">
            <v>COM-APPLE-MNE92</v>
          </cell>
          <cell r="B49" t="str">
            <v>APPLE</v>
          </cell>
          <cell r="C49" t="str">
            <v>Apple iMac MNE92 27" 3.4GHZ</v>
          </cell>
          <cell r="E49" t="str">
            <v>NEW</v>
          </cell>
          <cell r="F49">
            <v>13090</v>
          </cell>
        </row>
        <row r="50">
          <cell r="A50" t="str">
            <v>COM-APPLE-MNEA2</v>
          </cell>
          <cell r="B50" t="str">
            <v>APPLE</v>
          </cell>
          <cell r="C50" t="str">
            <v>Apple iMac MNEA2 27" 3.5GHZ</v>
          </cell>
          <cell r="E50" t="str">
            <v>NEW</v>
          </cell>
          <cell r="F50">
            <v>14490</v>
          </cell>
        </row>
        <row r="51">
          <cell r="A51" t="str">
            <v>COM-APPLE-MNED2</v>
          </cell>
          <cell r="B51" t="str">
            <v>APPLE</v>
          </cell>
          <cell r="C51" t="str">
            <v>Apple iMac MNED2 27" 3.8GHZ</v>
          </cell>
          <cell r="E51" t="str">
            <v>NEW</v>
          </cell>
          <cell r="F51">
            <v>16710</v>
          </cell>
        </row>
        <row r="52">
          <cell r="A52" t="str">
            <v>COM-APPLE-MNQF2</v>
          </cell>
          <cell r="B52" t="str">
            <v>APPLE</v>
          </cell>
          <cell r="C52" t="str">
            <v>Apple MacBook Pro 13" Retina i5 2.9Ghz 512GB Space Grey - MNQF2</v>
          </cell>
          <cell r="F52">
            <v>12490</v>
          </cell>
        </row>
        <row r="53">
          <cell r="A53" t="str">
            <v>COM-APPLE-MNQG2</v>
          </cell>
          <cell r="B53" t="str">
            <v>APPLE</v>
          </cell>
          <cell r="C53" t="str">
            <v>Apple MacBook Pro 13" Retina i5 2.9Ghz 512GB Silver - MNQG2</v>
          </cell>
          <cell r="F53">
            <v>12410</v>
          </cell>
        </row>
        <row r="54">
          <cell r="A54" t="str">
            <v>COM-APPLE-MNYF2</v>
          </cell>
          <cell r="B54" t="str">
            <v>APPLE</v>
          </cell>
          <cell r="C54" t="str">
            <v>Apple MacBook 12" Retina 1.2Ghz 256GB Grey - MNYF2</v>
          </cell>
          <cell r="E54" t="str">
            <v>NEW</v>
          </cell>
          <cell r="F54">
            <v>9160</v>
          </cell>
          <cell r="G54" t="str">
            <v>A</v>
          </cell>
        </row>
        <row r="55">
          <cell r="A55" t="str">
            <v>COM-APPLE-MNYG2</v>
          </cell>
          <cell r="B55" t="str">
            <v>APPLE</v>
          </cell>
          <cell r="C55" t="str">
            <v>Apple MacBook 12" Retina 1.3Ghz 512GB Grey - MNYG2</v>
          </cell>
          <cell r="E55" t="str">
            <v>NEW</v>
          </cell>
          <cell r="F55">
            <v>11060</v>
          </cell>
        </row>
        <row r="56">
          <cell r="A56" t="str">
            <v>COM-APPLE-MNYH2</v>
          </cell>
          <cell r="B56" t="str">
            <v>APPLE</v>
          </cell>
          <cell r="C56" t="str">
            <v>Apple MacBook 12" Retina 1.2Ghz 256GB Silver - MNYH2</v>
          </cell>
          <cell r="E56" t="str">
            <v>NEW</v>
          </cell>
          <cell r="F56">
            <v>9140</v>
          </cell>
          <cell r="G56" t="str">
            <v>A</v>
          </cell>
        </row>
        <row r="57">
          <cell r="A57" t="str">
            <v>COM-APPLE-MNYJ2</v>
          </cell>
          <cell r="B57" t="str">
            <v>APPLE</v>
          </cell>
          <cell r="C57" t="str">
            <v>Apple MacBook 12" Retina 1.3Ghz 512GB Silver - MNYJ2</v>
          </cell>
          <cell r="E57" t="str">
            <v>NEW</v>
          </cell>
          <cell r="F57">
            <v>11070</v>
          </cell>
        </row>
        <row r="58">
          <cell r="A58" t="str">
            <v>COM-APPLE-MNYK2</v>
          </cell>
          <cell r="B58" t="str">
            <v>APPLE</v>
          </cell>
          <cell r="C58" t="str">
            <v>Apple MacBook 12" Retina 1.2Ghz 256GB Gold - MNYK2</v>
          </cell>
          <cell r="E58" t="str">
            <v>NEW</v>
          </cell>
          <cell r="F58">
            <v>9250</v>
          </cell>
          <cell r="G58" t="str">
            <v>A</v>
          </cell>
        </row>
        <row r="59">
          <cell r="A59" t="str">
            <v>COM-APPLE-MNYL2</v>
          </cell>
          <cell r="B59" t="str">
            <v>APPLE</v>
          </cell>
          <cell r="C59" t="str">
            <v>Apple MacBook 12" Retina 1.3Ghz 512GB Gold - MNYL2</v>
          </cell>
          <cell r="E59" t="str">
            <v>NEW</v>
          </cell>
          <cell r="F59">
            <v>11060</v>
          </cell>
        </row>
        <row r="60">
          <cell r="A60" t="str">
            <v>COM-APPLE-MNYM2</v>
          </cell>
          <cell r="B60" t="str">
            <v>APPLE</v>
          </cell>
          <cell r="C60" t="str">
            <v>Apple MacBook 12" Retina 1.2Ghz 256GB Rose Gold - MNYM2</v>
          </cell>
          <cell r="E60" t="str">
            <v>NEW</v>
          </cell>
          <cell r="F60">
            <v>9140</v>
          </cell>
          <cell r="G60" t="str">
            <v>A</v>
          </cell>
        </row>
        <row r="61">
          <cell r="A61" t="str">
            <v>COM-APPLE-MNYN2</v>
          </cell>
          <cell r="B61" t="str">
            <v>APPLE</v>
          </cell>
          <cell r="C61" t="str">
            <v>Apple MacBook 12" Retina 1.3Ghz 512GB Rose Gold - MNYN2</v>
          </cell>
          <cell r="E61" t="str">
            <v>NEW</v>
          </cell>
          <cell r="F61">
            <v>11060</v>
          </cell>
        </row>
        <row r="62">
          <cell r="A62" t="str">
            <v>COM-APPLE-MPTR2</v>
          </cell>
          <cell r="B62" t="str">
            <v>APPLE</v>
          </cell>
          <cell r="C62" t="str">
            <v>Apple MacBook Pro 15" i7 2.8Ghz 256GB Space Grey Touch Bar and Touch ID - MPTR2</v>
          </cell>
          <cell r="E62" t="str">
            <v>NEW</v>
          </cell>
          <cell r="F62">
            <v>16510</v>
          </cell>
        </row>
        <row r="63">
          <cell r="A63" t="str">
            <v>COM-APPLE-MPTT2</v>
          </cell>
          <cell r="B63" t="str">
            <v>APPLE</v>
          </cell>
          <cell r="C63" t="str">
            <v>Apple MacBook Pro 15" i7 2.9Ghz 512GB Space Grey Touch Bar and Touch ID - MPTT2</v>
          </cell>
          <cell r="E63" t="str">
            <v>NEW</v>
          </cell>
          <cell r="F63">
            <v>19230</v>
          </cell>
        </row>
        <row r="64">
          <cell r="A64" t="str">
            <v>COM-APPLE-MPTU2</v>
          </cell>
          <cell r="B64" t="str">
            <v>APPLE</v>
          </cell>
          <cell r="C64" t="str">
            <v>Apple MacBook Pro 15" i7 2.8Ghz 256GB Silver Touch Bar and Touch ID - MPTU2</v>
          </cell>
          <cell r="E64" t="str">
            <v>NEW</v>
          </cell>
          <cell r="F64">
            <v>16730</v>
          </cell>
        </row>
        <row r="65">
          <cell r="A65" t="str">
            <v>COM-APPLE-MPTV2</v>
          </cell>
          <cell r="B65" t="str">
            <v>APPLE</v>
          </cell>
          <cell r="C65" t="str">
            <v>Apple MacBook Pro 15" i7 2.9Ghz 512GB Silver Touch Bar and Touch ID - MPTV2</v>
          </cell>
          <cell r="E65" t="str">
            <v>NEW</v>
          </cell>
          <cell r="F65">
            <v>19790</v>
          </cell>
        </row>
        <row r="66">
          <cell r="A66" t="str">
            <v>COM-APPLE-MPXQ2</v>
          </cell>
          <cell r="B66" t="str">
            <v>APPLE</v>
          </cell>
          <cell r="C66" t="str">
            <v>Apple MacBook Pro 13.3" i5 2.3Ghz 128GB Space Grey - MPXQ2</v>
          </cell>
          <cell r="F66">
            <v>9150</v>
          </cell>
        </row>
        <row r="67">
          <cell r="A67" t="str">
            <v>COM-APPLE-MPXR2</v>
          </cell>
          <cell r="B67" t="str">
            <v>APPLE</v>
          </cell>
          <cell r="C67" t="str">
            <v>Apple MacBook Pro 13.3" i5 2.3Ghz 128GB Silver - MPXR2</v>
          </cell>
          <cell r="F67">
            <v>9140</v>
          </cell>
        </row>
        <row r="68">
          <cell r="A68" t="str">
            <v>COM-APPLE-MPXT2</v>
          </cell>
          <cell r="B68" t="str">
            <v>APPLE</v>
          </cell>
          <cell r="C68" t="str">
            <v>Apple MacBook Pro 13" i5 2.3Ghz 256GB Space Grey - MPXT2</v>
          </cell>
          <cell r="F68">
            <v>10290</v>
          </cell>
        </row>
        <row r="69">
          <cell r="A69" t="str">
            <v>COM-APPLE-MPXU2</v>
          </cell>
          <cell r="B69" t="str">
            <v>APPLE</v>
          </cell>
          <cell r="C69" t="str">
            <v>Apple MacBook Pro 13" i5 2.3Ghz 256GB Silver - MPXU2</v>
          </cell>
          <cell r="E69" t="str">
            <v>NEW</v>
          </cell>
          <cell r="F69">
            <v>10390</v>
          </cell>
        </row>
        <row r="70">
          <cell r="A70" t="str">
            <v>COM-APPLE-MPXV2</v>
          </cell>
          <cell r="B70" t="str">
            <v>APPLE</v>
          </cell>
          <cell r="C70" t="str">
            <v>Apple MacBook Pro 13" i5 3.1Ghz 256GB Space Grey Touch Bar and Touch ID - MPXV2</v>
          </cell>
          <cell r="E70" t="str">
            <v>NEW</v>
          </cell>
          <cell r="F70">
            <v>12560</v>
          </cell>
        </row>
        <row r="71">
          <cell r="A71" t="str">
            <v>COM-APPLE-MPXW2</v>
          </cell>
          <cell r="B71" t="str">
            <v>APPLE</v>
          </cell>
          <cell r="C71" t="str">
            <v>Apple MacBook Pro 13" i5 3.1Ghz 512GB Space Grey Touch Bar and Touch ID - MPXW2</v>
          </cell>
          <cell r="E71" t="str">
            <v>NEW</v>
          </cell>
          <cell r="F71">
            <v>13890</v>
          </cell>
        </row>
        <row r="72">
          <cell r="A72" t="str">
            <v>COM-APPLE-MPXX2</v>
          </cell>
          <cell r="B72" t="str">
            <v>APPLE</v>
          </cell>
          <cell r="C72" t="str">
            <v>Apple MacBook Pro 13" i5 3.1Ghz 256GB Silver Touch Bar and Touch ID - MPXX2</v>
          </cell>
          <cell r="E72" t="str">
            <v>NEW</v>
          </cell>
          <cell r="F72">
            <v>12590</v>
          </cell>
        </row>
        <row r="73">
          <cell r="A73" t="str">
            <v>COM-APPLE-MPXY2</v>
          </cell>
          <cell r="B73" t="str">
            <v>APPLE</v>
          </cell>
          <cell r="C73" t="str">
            <v>Apple MacBook Pro 13" i5 3.1Ghz 512GB Silver Touch Bar and Touch ID - MPXY2</v>
          </cell>
          <cell r="E73" t="str">
            <v>NEW</v>
          </cell>
          <cell r="F73">
            <v>14060</v>
          </cell>
        </row>
        <row r="74">
          <cell r="A74" t="str">
            <v>COM-APPLE-MQD32</v>
          </cell>
          <cell r="B74" t="str">
            <v>APPLE</v>
          </cell>
          <cell r="C74" t="str">
            <v>Apple MacBook Air 13.3" 1.8Ghz 128GB - MQD32</v>
          </cell>
          <cell r="F74">
            <v>6740</v>
          </cell>
          <cell r="G74" t="str">
            <v>A</v>
          </cell>
        </row>
        <row r="75">
          <cell r="A75" t="str">
            <v>COM-APPLE-MQD42</v>
          </cell>
          <cell r="B75" t="str">
            <v>APPLE</v>
          </cell>
          <cell r="C75" t="str">
            <v>Apple MacBook Air 13.3" 1.8Ghz 256GB - MQD42</v>
          </cell>
          <cell r="F75">
            <v>8010</v>
          </cell>
          <cell r="G75" t="str">
            <v>A</v>
          </cell>
        </row>
        <row r="76">
          <cell r="A76" t="str">
            <v>COM-APPLE-TAK</v>
          </cell>
          <cell r="B76" t="str">
            <v>APPLE</v>
          </cell>
          <cell r="C76" t="str">
            <v>Apple World Travel Adapter Kit</v>
          </cell>
          <cell r="F76">
            <v>248</v>
          </cell>
        </row>
        <row r="77">
          <cell r="A77" t="str">
            <v>COM-APPLE-TP2</v>
          </cell>
          <cell r="B77" t="str">
            <v>APPLE</v>
          </cell>
          <cell r="C77" t="str">
            <v>Apple Magic Trackpad2</v>
          </cell>
          <cell r="F77">
            <v>1010</v>
          </cell>
        </row>
        <row r="78">
          <cell r="A78" t="str">
            <v>COM-APPLE-TV32</v>
          </cell>
          <cell r="B78" t="str">
            <v>APPLE</v>
          </cell>
          <cell r="C78" t="str">
            <v>Apple TV 32GB - 4th Gen</v>
          </cell>
          <cell r="F78">
            <v>1200</v>
          </cell>
        </row>
        <row r="79">
          <cell r="A79" t="str">
            <v>COM-APPLE-TV64</v>
          </cell>
          <cell r="B79" t="str">
            <v>APPLE</v>
          </cell>
          <cell r="C79" t="str">
            <v>Apple TV 64GB - 4th Gen</v>
          </cell>
          <cell r="F79">
            <v>1610</v>
          </cell>
        </row>
        <row r="80">
          <cell r="A80" t="str">
            <v>COM-APPLE-USBSD</v>
          </cell>
          <cell r="B80" t="str">
            <v>APPLE</v>
          </cell>
          <cell r="C80" t="str">
            <v>Apple USB SuperDrive</v>
          </cell>
          <cell r="F80">
            <v>610</v>
          </cell>
        </row>
        <row r="82">
          <cell r="B82" t="str">
            <v>Headphone</v>
          </cell>
        </row>
        <row r="83">
          <cell r="A83" t="str">
            <v>Item / Set Item</v>
          </cell>
          <cell r="B83" t="str">
            <v>Brand</v>
          </cell>
          <cell r="C83" t="str">
            <v>Description</v>
          </cell>
          <cell r="E83" t="str">
            <v>Remarks</v>
          </cell>
          <cell r="F83" t="str">
            <v>Price (HKD)</v>
          </cell>
          <cell r="G83" t="str">
            <v>STOCK</v>
          </cell>
        </row>
        <row r="84">
          <cell r="A84" t="str">
            <v>15-06-AD700</v>
          </cell>
          <cell r="B84" t="str">
            <v>Audio-Technica</v>
          </cell>
          <cell r="C84" t="str">
            <v>Audio-Technica ATH-AD700 Headphone</v>
          </cell>
          <cell r="F84">
            <v>880</v>
          </cell>
        </row>
        <row r="85">
          <cell r="A85" t="str">
            <v>15-06-CK100PRO</v>
          </cell>
          <cell r="B85" t="str">
            <v>Audio-Technica</v>
          </cell>
          <cell r="C85" t="str">
            <v>Audio Technica ATH-CK100 PRO</v>
          </cell>
          <cell r="F85">
            <v>3670</v>
          </cell>
        </row>
        <row r="86">
          <cell r="A86" t="str">
            <v>15-04-QC35BK</v>
          </cell>
          <cell r="B86" t="str">
            <v>BOSE</v>
          </cell>
          <cell r="C86" t="str">
            <v>Bose QuietComfort 35 Black</v>
          </cell>
          <cell r="F86" t="str">
            <v>Quote</v>
          </cell>
        </row>
        <row r="87">
          <cell r="A87" t="str">
            <v>15-04-QC35BL</v>
          </cell>
          <cell r="B87" t="str">
            <v>BOSE</v>
          </cell>
          <cell r="C87" t="str">
            <v>Bose QuietComfort 35 Blue</v>
          </cell>
          <cell r="F87" t="str">
            <v>Quote</v>
          </cell>
        </row>
        <row r="88">
          <cell r="A88" t="str">
            <v>15-04-QC35SIL</v>
          </cell>
          <cell r="B88" t="str">
            <v>BOSE</v>
          </cell>
          <cell r="C88" t="str">
            <v>Bose QuietComfort 35 Silver</v>
          </cell>
          <cell r="F88" t="str">
            <v>Quote</v>
          </cell>
        </row>
        <row r="89">
          <cell r="A89" t="str">
            <v>15-04-SLBK</v>
          </cell>
          <cell r="B89" t="str">
            <v>BOSE</v>
          </cell>
          <cell r="C89" t="str">
            <v>Bose SoundLink Black</v>
          </cell>
          <cell r="F89" t="str">
            <v>Quote</v>
          </cell>
        </row>
        <row r="90">
          <cell r="A90" t="str">
            <v>15-04-SLBL</v>
          </cell>
          <cell r="B90" t="str">
            <v>BOSE</v>
          </cell>
          <cell r="C90" t="str">
            <v>Bose SoundLink Blue</v>
          </cell>
          <cell r="F90" t="str">
            <v>Quote</v>
          </cell>
        </row>
        <row r="91">
          <cell r="A91" t="str">
            <v>15-04-SLMIICB</v>
          </cell>
          <cell r="B91" t="str">
            <v>BOSE</v>
          </cell>
          <cell r="C91" t="str">
            <v>Bose SoundLink Mini II Carbon</v>
          </cell>
          <cell r="F91">
            <v>1340</v>
          </cell>
        </row>
        <row r="92">
          <cell r="A92" t="str">
            <v>15-04-SLMIIPL</v>
          </cell>
          <cell r="B92" t="str">
            <v>BOSE</v>
          </cell>
          <cell r="C92" t="str">
            <v>Bose SoundLink Mini II Pearl</v>
          </cell>
          <cell r="F92">
            <v>1340</v>
          </cell>
        </row>
        <row r="93">
          <cell r="A93" t="str">
            <v>15-09-BBXWH</v>
          </cell>
          <cell r="B93" t="str">
            <v>JAY BIRD</v>
          </cell>
          <cell r="C93" t="str">
            <v>Jay Bird Bluebuds X White</v>
          </cell>
          <cell r="F93">
            <v>1050</v>
          </cell>
        </row>
        <row r="94">
          <cell r="A94" t="str">
            <v>15-03-BSWBL</v>
          </cell>
          <cell r="B94" t="str">
            <v>Monster</v>
          </cell>
          <cell r="C94" t="str">
            <v>Beats Studio Wireless Blue</v>
          </cell>
          <cell r="F94" t="str">
            <v>Quote</v>
          </cell>
        </row>
        <row r="95">
          <cell r="A95" t="str">
            <v>15-03-BSWH</v>
          </cell>
          <cell r="B95" t="str">
            <v>Monster</v>
          </cell>
          <cell r="C95" t="str">
            <v>Beats Studio White</v>
          </cell>
          <cell r="F95">
            <v>1340</v>
          </cell>
        </row>
        <row r="96">
          <cell r="A96" t="str">
            <v>15-03-BSWWH</v>
          </cell>
          <cell r="B96" t="str">
            <v>Monster</v>
          </cell>
          <cell r="C96" t="str">
            <v>Beats Studio Wireless White</v>
          </cell>
          <cell r="F96" t="str">
            <v>Quote</v>
          </cell>
        </row>
        <row r="97">
          <cell r="A97" t="str">
            <v>15-03-EPBK</v>
          </cell>
          <cell r="B97" t="str">
            <v>Monster</v>
          </cell>
          <cell r="C97" t="str">
            <v>Beats EP Black</v>
          </cell>
          <cell r="F97">
            <v>590</v>
          </cell>
        </row>
        <row r="98">
          <cell r="A98" t="str">
            <v>15-03-EPBL</v>
          </cell>
          <cell r="B98" t="str">
            <v>Monster</v>
          </cell>
          <cell r="C98" t="str">
            <v>Beats EP Blue</v>
          </cell>
          <cell r="F98">
            <v>590</v>
          </cell>
        </row>
        <row r="99">
          <cell r="A99" t="str">
            <v>15-03-EPRD</v>
          </cell>
          <cell r="B99" t="str">
            <v>Monster</v>
          </cell>
          <cell r="C99" t="str">
            <v>Beats EP Red</v>
          </cell>
          <cell r="F99">
            <v>550</v>
          </cell>
        </row>
        <row r="100">
          <cell r="A100" t="str">
            <v>15-03-EPWH</v>
          </cell>
          <cell r="B100" t="str">
            <v>Monster</v>
          </cell>
          <cell r="C100" t="str">
            <v>Beats EP White</v>
          </cell>
          <cell r="F100">
            <v>590</v>
          </cell>
        </row>
        <row r="101">
          <cell r="A101" t="str">
            <v>15-03-POWERBEAT3BK</v>
          </cell>
          <cell r="B101" t="str">
            <v>Monster</v>
          </cell>
          <cell r="C101" t="str">
            <v>Beats by Dr. Dre - Powerbeats3 Black</v>
          </cell>
          <cell r="F101">
            <v>960</v>
          </cell>
        </row>
        <row r="102">
          <cell r="A102" t="str">
            <v>15-03-POWERBEAT3BL</v>
          </cell>
          <cell r="B102" t="str">
            <v>Monster</v>
          </cell>
          <cell r="C102" t="str">
            <v>Beats by Dr. Dre - Powerbeats3 Blue</v>
          </cell>
          <cell r="F102">
            <v>960</v>
          </cell>
        </row>
        <row r="103">
          <cell r="A103" t="str">
            <v>15-03-POWERBEAT3RD</v>
          </cell>
          <cell r="B103" t="str">
            <v>Monster</v>
          </cell>
          <cell r="C103" t="str">
            <v>Beats by Dr. Dre - Powerbeats3 Red</v>
          </cell>
          <cell r="F103">
            <v>960</v>
          </cell>
        </row>
        <row r="104">
          <cell r="A104" t="str">
            <v>15-03-POWERBEAT3WH</v>
          </cell>
          <cell r="B104" t="str">
            <v>Monster</v>
          </cell>
          <cell r="C104" t="str">
            <v>Beats by Dr. Dre - Powerbeats3 White</v>
          </cell>
          <cell r="F104">
            <v>960</v>
          </cell>
        </row>
        <row r="105">
          <cell r="A105" t="str">
            <v>15-03-POWERBEAT3YL</v>
          </cell>
          <cell r="B105" t="str">
            <v>Monster</v>
          </cell>
          <cell r="C105" t="str">
            <v>Beats by Dr. Dre - Powerbeats3 Yellow</v>
          </cell>
          <cell r="F105">
            <v>960</v>
          </cell>
        </row>
        <row r="106">
          <cell r="A106" t="str">
            <v>15-03-SOLO2LXBK</v>
          </cell>
          <cell r="B106" t="str">
            <v>Monster</v>
          </cell>
          <cell r="C106" t="str">
            <v>Beats Solo2 Headphone (Luxe Edition) Black</v>
          </cell>
          <cell r="F106">
            <v>980</v>
          </cell>
        </row>
        <row r="107">
          <cell r="A107" t="str">
            <v>15-03-SOLO2LXSIL</v>
          </cell>
          <cell r="B107" t="str">
            <v>Monster</v>
          </cell>
          <cell r="C107" t="str">
            <v>Beats Solo2 Headphone (Luxe Edition) Silver</v>
          </cell>
          <cell r="F107">
            <v>980</v>
          </cell>
        </row>
        <row r="108">
          <cell r="A108" t="str">
            <v>15-03-SOLO3BK</v>
          </cell>
          <cell r="B108" t="str">
            <v>Monster</v>
          </cell>
          <cell r="C108" t="str">
            <v>Beats Solo3 Wireless Headphones Black</v>
          </cell>
          <cell r="F108">
            <v>1440</v>
          </cell>
        </row>
        <row r="109">
          <cell r="A109" t="str">
            <v>15-03-SOLO3GBK</v>
          </cell>
          <cell r="B109" t="str">
            <v>Monster</v>
          </cell>
          <cell r="C109" t="str">
            <v>Beats Solo3 Wireless Headphones Glossy Black</v>
          </cell>
          <cell r="F109">
            <v>1440</v>
          </cell>
        </row>
        <row r="110">
          <cell r="A110" t="str">
            <v>15-03-SOLO3GD</v>
          </cell>
          <cell r="B110" t="str">
            <v>Monster</v>
          </cell>
          <cell r="C110" t="str">
            <v>Beats Solo3 Wireless Headphones Gold</v>
          </cell>
          <cell r="F110">
            <v>1440</v>
          </cell>
        </row>
        <row r="111">
          <cell r="A111" t="str">
            <v>15-03-SOLO3GVL</v>
          </cell>
          <cell r="B111" t="str">
            <v>Monster</v>
          </cell>
          <cell r="C111" t="str">
            <v>Beats Solo3 Wireless Headphones Violet</v>
          </cell>
          <cell r="F111">
            <v>1440</v>
          </cell>
        </row>
        <row r="112">
          <cell r="A112" t="str">
            <v>15-03-SOLO3GWH</v>
          </cell>
          <cell r="B112" t="str">
            <v>Monster</v>
          </cell>
          <cell r="C112" t="str">
            <v>Beats Solo3 Wireless Headphones Glossy White</v>
          </cell>
          <cell r="F112">
            <v>1440</v>
          </cell>
        </row>
        <row r="113">
          <cell r="A113" t="str">
            <v>15-03-SOLO3RG</v>
          </cell>
          <cell r="B113" t="str">
            <v>Monster</v>
          </cell>
          <cell r="C113" t="str">
            <v>Beats Solo3 Wireless Headphones Rose Gold</v>
          </cell>
          <cell r="F113">
            <v>1440</v>
          </cell>
        </row>
        <row r="114">
          <cell r="A114" t="str">
            <v>15-03-SOLO3SIL</v>
          </cell>
          <cell r="B114" t="str">
            <v>Monster</v>
          </cell>
          <cell r="C114" t="str">
            <v>Beats Solo3 Wireless Headphones Silver</v>
          </cell>
          <cell r="F114">
            <v>1440</v>
          </cell>
        </row>
        <row r="115">
          <cell r="A115" t="str">
            <v>15-03-UBBK</v>
          </cell>
          <cell r="B115" t="str">
            <v>Monster</v>
          </cell>
          <cell r="C115" t="str">
            <v>Beats Urbeats Black</v>
          </cell>
          <cell r="F115">
            <v>540</v>
          </cell>
        </row>
        <row r="116">
          <cell r="A116" t="str">
            <v>15-03-UBGD</v>
          </cell>
          <cell r="B116" t="str">
            <v>Monster</v>
          </cell>
          <cell r="C116" t="str">
            <v>Beats Urbeats Gold</v>
          </cell>
          <cell r="F116">
            <v>530</v>
          </cell>
        </row>
        <row r="117">
          <cell r="A117" t="str">
            <v>15-03-UBGY</v>
          </cell>
          <cell r="B117" t="str">
            <v>Monster</v>
          </cell>
          <cell r="C117" t="str">
            <v>Beats Urbeats Grey</v>
          </cell>
          <cell r="F117">
            <v>520</v>
          </cell>
        </row>
        <row r="118">
          <cell r="A118" t="str">
            <v>15-03-UBPK</v>
          </cell>
          <cell r="B118" t="str">
            <v>Monster</v>
          </cell>
          <cell r="C118" t="str">
            <v>Beats Urbeats Pink</v>
          </cell>
          <cell r="F118" t="str">
            <v>Quote</v>
          </cell>
        </row>
        <row r="119">
          <cell r="A119" t="str">
            <v>15-03-UBSIL</v>
          </cell>
          <cell r="B119" t="str">
            <v>Monster</v>
          </cell>
          <cell r="C119" t="str">
            <v>Beats Urbeats Silver</v>
          </cell>
          <cell r="F119">
            <v>530</v>
          </cell>
        </row>
        <row r="120">
          <cell r="A120" t="str">
            <v>15-03-UBUV</v>
          </cell>
          <cell r="B120" t="str">
            <v>Monster</v>
          </cell>
          <cell r="C120" t="str">
            <v>Beats Urbeats Ultra Violet Collection</v>
          </cell>
          <cell r="F120">
            <v>530</v>
          </cell>
        </row>
        <row r="121">
          <cell r="A121" t="str">
            <v>15-03-XBK</v>
          </cell>
          <cell r="B121" t="str">
            <v>Monster</v>
          </cell>
          <cell r="C121" t="str">
            <v>Beats X Black</v>
          </cell>
          <cell r="E121" t="str">
            <v>NEW</v>
          </cell>
          <cell r="F121">
            <v>850</v>
          </cell>
        </row>
        <row r="122">
          <cell r="A122" t="str">
            <v>15-03-XBL</v>
          </cell>
          <cell r="B122" t="str">
            <v>Monster</v>
          </cell>
          <cell r="C122" t="str">
            <v>Beats X Blue</v>
          </cell>
          <cell r="F122">
            <v>840</v>
          </cell>
        </row>
        <row r="123">
          <cell r="A123" t="str">
            <v>15-03-XGY</v>
          </cell>
          <cell r="B123" t="str">
            <v>Monster</v>
          </cell>
          <cell r="C123" t="str">
            <v>Beats X Grey</v>
          </cell>
          <cell r="F123">
            <v>860</v>
          </cell>
        </row>
        <row r="124">
          <cell r="A124" t="str">
            <v>15-03-XWH</v>
          </cell>
          <cell r="B124" t="str">
            <v>Monster</v>
          </cell>
          <cell r="C124" t="str">
            <v>Beats X White</v>
          </cell>
          <cell r="F124">
            <v>840</v>
          </cell>
        </row>
        <row r="125">
          <cell r="A125" t="str">
            <v>15-01-SHUSE215</v>
          </cell>
          <cell r="B125" t="str">
            <v>SHURE</v>
          </cell>
          <cell r="C125" t="str">
            <v>Shure SE215 Black</v>
          </cell>
          <cell r="F125">
            <v>750</v>
          </cell>
        </row>
        <row r="126">
          <cell r="A126" t="str">
            <v>15-01-SHUSE215BU</v>
          </cell>
          <cell r="B126" t="str">
            <v>SHURE</v>
          </cell>
          <cell r="C126" t="str">
            <v>Shure SE215 Blue</v>
          </cell>
          <cell r="F126">
            <v>950</v>
          </cell>
        </row>
        <row r="127">
          <cell r="A127" t="str">
            <v>15-01-SHUSE315BK</v>
          </cell>
          <cell r="B127" t="str">
            <v>SHURE</v>
          </cell>
          <cell r="C127" t="str">
            <v>Shure SE315 Black</v>
          </cell>
          <cell r="F127">
            <v>1330</v>
          </cell>
        </row>
        <row r="128">
          <cell r="A128" t="str">
            <v>15-01-SHUSE425</v>
          </cell>
          <cell r="B128" t="str">
            <v>SHURE</v>
          </cell>
          <cell r="C128" t="str">
            <v>Shure SE425</v>
          </cell>
          <cell r="F128">
            <v>1960</v>
          </cell>
        </row>
        <row r="129">
          <cell r="A129" t="str">
            <v>15-01-SHUSE535BK</v>
          </cell>
          <cell r="B129" t="str">
            <v>SHURE</v>
          </cell>
          <cell r="C129" t="str">
            <v>Shure SE535 Black</v>
          </cell>
          <cell r="F129">
            <v>3240</v>
          </cell>
        </row>
        <row r="130">
          <cell r="A130" t="str">
            <v>15-01-SHUSE535BZ</v>
          </cell>
          <cell r="B130" t="str">
            <v>SHURE</v>
          </cell>
          <cell r="C130" t="str">
            <v>Shure SE535 Bronze</v>
          </cell>
          <cell r="F130" t="str">
            <v>Quote</v>
          </cell>
        </row>
        <row r="131">
          <cell r="A131" t="str">
            <v>15-01-SHUSE535RD</v>
          </cell>
          <cell r="B131" t="str">
            <v>SHURE</v>
          </cell>
          <cell r="C131" t="str">
            <v>Shure SE535 Red</v>
          </cell>
          <cell r="F131">
            <v>3460</v>
          </cell>
        </row>
        <row r="132">
          <cell r="A132" t="str">
            <v>15-SONY-MD7506</v>
          </cell>
          <cell r="B132" t="str">
            <v>SONY</v>
          </cell>
          <cell r="C132" t="str">
            <v>Sony MDR-7506 Professional Studio Headphones</v>
          </cell>
          <cell r="F132" t="str">
            <v>Quote</v>
          </cell>
        </row>
        <row r="133">
          <cell r="A133" t="str">
            <v>15-07-TF10</v>
          </cell>
          <cell r="B133" t="str">
            <v>Ultimate</v>
          </cell>
          <cell r="C133" t="str">
            <v>Ultimate Ears TripleFi 10</v>
          </cell>
          <cell r="F133">
            <v>1799</v>
          </cell>
        </row>
        <row r="134">
          <cell r="A134" t="str">
            <v>15-05-RMRMAR</v>
          </cell>
          <cell r="B134" t="str">
            <v>V-moda</v>
          </cell>
          <cell r="C134" t="str">
            <v>V-moda Remix Audio (Rouge)</v>
          </cell>
          <cell r="F134">
            <v>160</v>
          </cell>
        </row>
        <row r="135">
          <cell r="A135" t="str">
            <v>15-05-VMRMAB</v>
          </cell>
          <cell r="B135" t="str">
            <v>V-moda</v>
          </cell>
          <cell r="C135" t="str">
            <v>V-moda Remix Audio (Blush)</v>
          </cell>
          <cell r="F135">
            <v>160</v>
          </cell>
        </row>
        <row r="136">
          <cell r="A136" t="str">
            <v>15-05-VMRMAGB</v>
          </cell>
          <cell r="B136" t="str">
            <v>V-moda</v>
          </cell>
          <cell r="C136" t="str">
            <v>V-moda Remix Audio (Gunblack)</v>
          </cell>
          <cell r="F136">
            <v>160</v>
          </cell>
        </row>
        <row r="137">
          <cell r="A137" t="str">
            <v>15-05-VMTBREV</v>
          </cell>
          <cell r="B137" t="str">
            <v>V-moda</v>
          </cell>
          <cell r="C137" t="str">
            <v>V-moda Ture Blood REVAMP</v>
          </cell>
          <cell r="F137">
            <v>300</v>
          </cell>
        </row>
        <row r="138">
          <cell r="A138" t="str">
            <v>15-05-VMVDN</v>
          </cell>
          <cell r="B138" t="str">
            <v>V-moda</v>
          </cell>
          <cell r="C138" t="str">
            <v>V-moda Vibe Duo (Nero)</v>
          </cell>
          <cell r="F138">
            <v>160</v>
          </cell>
        </row>
        <row r="139">
          <cell r="A139" t="str">
            <v>15-08-UM2</v>
          </cell>
          <cell r="B139" t="str">
            <v>Westone</v>
          </cell>
          <cell r="C139" t="str">
            <v>Westone UM2 Dual Driver Monitor</v>
          </cell>
          <cell r="F139">
            <v>1999</v>
          </cell>
        </row>
        <row r="140">
          <cell r="A140" t="str">
            <v>15-08-UM2RC</v>
          </cell>
          <cell r="B140" t="str">
            <v>Westone</v>
          </cell>
          <cell r="C140" t="str">
            <v>Westone UM2 Monitor with Removable Cable Clear</v>
          </cell>
          <cell r="F140">
            <v>2099</v>
          </cell>
        </row>
        <row r="141">
          <cell r="A141" t="str">
            <v>15-08-UM3RC</v>
          </cell>
          <cell r="B141" t="str">
            <v>Westone</v>
          </cell>
          <cell r="C141" t="str">
            <v>Westone UM3X Monitor with Removable Cable</v>
          </cell>
          <cell r="F141">
            <v>2700</v>
          </cell>
        </row>
        <row r="142">
          <cell r="A142" t="str">
            <v>15-08-UM3X</v>
          </cell>
          <cell r="B142" t="str">
            <v>Westone</v>
          </cell>
          <cell r="C142" t="str">
            <v>Westone UM3X</v>
          </cell>
          <cell r="F142">
            <v>2599</v>
          </cell>
        </row>
        <row r="143">
          <cell r="A143" t="str">
            <v>15-08-WS1</v>
          </cell>
          <cell r="B143" t="str">
            <v>Westone</v>
          </cell>
          <cell r="C143" t="str">
            <v>Westone 1 Blanced Armature</v>
          </cell>
          <cell r="F143">
            <v>899</v>
          </cell>
        </row>
        <row r="144">
          <cell r="A144" t="str">
            <v>15-08-WS2</v>
          </cell>
          <cell r="B144" t="str">
            <v>Westone</v>
          </cell>
          <cell r="C144" t="str">
            <v>Westone 2 Dual Balanced Armatures</v>
          </cell>
          <cell r="F144">
            <v>1799</v>
          </cell>
        </row>
        <row r="145">
          <cell r="A145" t="str">
            <v>15-08-WS3</v>
          </cell>
          <cell r="B145" t="str">
            <v>Westone</v>
          </cell>
          <cell r="C145" t="str">
            <v>Westone 3 Three Balanced Armature</v>
          </cell>
          <cell r="F145">
            <v>2494</v>
          </cell>
        </row>
        <row r="146">
          <cell r="A146" t="str">
            <v>15-08-WS4R</v>
          </cell>
          <cell r="B146" t="str">
            <v>Westone</v>
          </cell>
          <cell r="C146" t="str">
            <v xml:space="preserve">Westone 4R Four Balanced Armature </v>
          </cell>
          <cell r="F146">
            <v>3998</v>
          </cell>
        </row>
        <row r="148">
          <cell r="B148" t="str">
            <v xml:space="preserve">MEDIA </v>
          </cell>
        </row>
        <row r="149">
          <cell r="A149" t="str">
            <v>Item / Set Item</v>
          </cell>
          <cell r="B149" t="str">
            <v>Brand</v>
          </cell>
          <cell r="C149" t="str">
            <v>Description</v>
          </cell>
          <cell r="E149" t="str">
            <v>Remarks</v>
          </cell>
          <cell r="F149" t="str">
            <v>Price (HKD)</v>
          </cell>
          <cell r="G149" t="str">
            <v>STOCK</v>
          </cell>
        </row>
        <row r="150">
          <cell r="A150" t="str">
            <v>08-01-ishuffle62GBBL</v>
          </cell>
          <cell r="B150" t="str">
            <v>APPLE</v>
          </cell>
          <cell r="C150" t="str">
            <v xml:space="preserve">Apple iPod Shuffle 6th Gen 2GB Blue </v>
          </cell>
          <cell r="F150">
            <v>420</v>
          </cell>
        </row>
        <row r="151">
          <cell r="A151" t="str">
            <v>08-01-ishuffle62GBGD</v>
          </cell>
          <cell r="B151" t="str">
            <v>APPLE</v>
          </cell>
          <cell r="C151" t="str">
            <v>Apple iPod Shuffle 6th Gen 2GB Gold</v>
          </cell>
          <cell r="F151">
            <v>420</v>
          </cell>
        </row>
        <row r="152">
          <cell r="A152" t="str">
            <v>08-01-ishuffle62GBGY</v>
          </cell>
          <cell r="B152" t="str">
            <v>APPLE</v>
          </cell>
          <cell r="C152" t="str">
            <v>Apple iPod Shuffle 6th Gen 2GB Grey</v>
          </cell>
          <cell r="F152">
            <v>420</v>
          </cell>
        </row>
        <row r="153">
          <cell r="A153" t="str">
            <v>08-01-ishuffle62GBPK</v>
          </cell>
          <cell r="B153" t="str">
            <v>APPLE</v>
          </cell>
          <cell r="C153" t="str">
            <v>Apple iPod Shuffle 6th Gen 2GB Pink</v>
          </cell>
          <cell r="F153">
            <v>420</v>
          </cell>
        </row>
        <row r="154">
          <cell r="A154" t="str">
            <v>08-01-ishuffle62GBRD</v>
          </cell>
          <cell r="B154" t="str">
            <v>APPLE</v>
          </cell>
          <cell r="C154" t="str">
            <v>Apple iPod Shuffle 6th Gen 2GB Red</v>
          </cell>
          <cell r="F154">
            <v>420</v>
          </cell>
        </row>
        <row r="155">
          <cell r="A155" t="str">
            <v>08-01-ishuffle62GBSIL</v>
          </cell>
          <cell r="B155" t="str">
            <v>APPLE</v>
          </cell>
          <cell r="C155" t="str">
            <v>Apple iPod Shuffle 6th Gen 2GB Silver</v>
          </cell>
          <cell r="F155">
            <v>420</v>
          </cell>
        </row>
        <row r="156">
          <cell r="A156" t="str">
            <v>08-01-NANO7GEN16GBBL</v>
          </cell>
          <cell r="B156" t="str">
            <v>APPLE</v>
          </cell>
          <cell r="C156" t="str">
            <v>Apple iPod Nano (7th Gen) 16GB Blue</v>
          </cell>
          <cell r="F156">
            <v>1240</v>
          </cell>
        </row>
        <row r="157">
          <cell r="A157" t="str">
            <v>08-01-NANO7GEN16GBGD</v>
          </cell>
          <cell r="B157" t="str">
            <v>APPLE</v>
          </cell>
          <cell r="C157" t="str">
            <v>Apple iPod Nano (7th Gen) 16GB Gold</v>
          </cell>
          <cell r="F157">
            <v>1240</v>
          </cell>
        </row>
        <row r="158">
          <cell r="A158" t="str">
            <v>08-01-NANO7GEN16GBPK</v>
          </cell>
          <cell r="B158" t="str">
            <v>APPLE</v>
          </cell>
          <cell r="C158" t="str">
            <v>Apple iPod Nano (7th Gen) 16GB Pink</v>
          </cell>
          <cell r="F158">
            <v>1240</v>
          </cell>
        </row>
        <row r="159">
          <cell r="A159" t="str">
            <v>08-01-NANO7GEN16GBRD</v>
          </cell>
          <cell r="B159" t="str">
            <v>APPLE</v>
          </cell>
          <cell r="C159" t="str">
            <v>Apple iPod Nano (7th Gen) 16GB Red</v>
          </cell>
          <cell r="F159">
            <v>1240</v>
          </cell>
        </row>
        <row r="160">
          <cell r="A160" t="str">
            <v>08-01-NANO7GEN16GBSG</v>
          </cell>
          <cell r="B160" t="str">
            <v>APPLE</v>
          </cell>
          <cell r="C160" t="str">
            <v>Apple iPod Nano (7th Gen) 16GB Space Grey</v>
          </cell>
          <cell r="F160">
            <v>1240</v>
          </cell>
        </row>
        <row r="161">
          <cell r="A161" t="str">
            <v>08-01-NANO7GEN16GBSIL</v>
          </cell>
          <cell r="B161" t="str">
            <v>APPLE</v>
          </cell>
          <cell r="C161" t="str">
            <v>Apple iPod Nano (7th Gen) 16GB Silver</v>
          </cell>
          <cell r="F161">
            <v>1240</v>
          </cell>
        </row>
        <row r="163">
          <cell r="B163" t="str">
            <v>Mobile Phone</v>
          </cell>
        </row>
        <row r="164">
          <cell r="A164" t="str">
            <v>Item / Set Item</v>
          </cell>
          <cell r="B164" t="str">
            <v>Brand</v>
          </cell>
          <cell r="C164" t="str">
            <v>Description</v>
          </cell>
          <cell r="E164" t="str">
            <v>Remarks</v>
          </cell>
          <cell r="F164" t="str">
            <v>Price (HKD)</v>
          </cell>
          <cell r="G164" t="str">
            <v>STOCK</v>
          </cell>
        </row>
        <row r="165">
          <cell r="A165" t="str">
            <v>02-ALC-SM03BK</v>
          </cell>
          <cell r="B165" t="str">
            <v>ALC</v>
          </cell>
          <cell r="C165" t="str">
            <v>Alcatel SM03 Smart Go Watch Black</v>
          </cell>
          <cell r="F165">
            <v>450</v>
          </cell>
        </row>
        <row r="166">
          <cell r="A166" t="str">
            <v>02-02-APOD</v>
          </cell>
          <cell r="B166" t="str">
            <v>Apple</v>
          </cell>
          <cell r="C166" t="str">
            <v>Air Pods White</v>
          </cell>
          <cell r="F166">
            <v>1420</v>
          </cell>
        </row>
        <row r="167">
          <cell r="A167" t="str">
            <v>02-02-AR</v>
          </cell>
          <cell r="B167" t="str">
            <v>Apple</v>
          </cell>
          <cell r="C167" t="str">
            <v>Apple Remote</v>
          </cell>
          <cell r="F167">
            <v>170</v>
          </cell>
        </row>
        <row r="168">
          <cell r="A168" t="str">
            <v>02-02-IPAD20174G128GBGD</v>
          </cell>
          <cell r="B168" t="str">
            <v>Apple</v>
          </cell>
          <cell r="C168" t="str">
            <v>Apple iPad 2017 4G 128GB Gold</v>
          </cell>
          <cell r="F168">
            <v>4050</v>
          </cell>
        </row>
        <row r="169">
          <cell r="A169" t="str">
            <v>02-02-IPAD20174G128GBSG</v>
          </cell>
          <cell r="B169" t="str">
            <v>Apple</v>
          </cell>
          <cell r="C169" t="str">
            <v>Apple iPad 2017 4G 128GB Space Grey</v>
          </cell>
          <cell r="F169">
            <v>4060</v>
          </cell>
        </row>
        <row r="170">
          <cell r="A170" t="str">
            <v>02-02-IPAD20174G128GBSIL</v>
          </cell>
          <cell r="B170" t="str">
            <v>Apple</v>
          </cell>
          <cell r="C170" t="str">
            <v>Apple iPad 2017 4G 128GB Silver</v>
          </cell>
          <cell r="F170">
            <v>4050</v>
          </cell>
        </row>
        <row r="171">
          <cell r="A171" t="str">
            <v>02-02-IPAD20174G32GBGD</v>
          </cell>
          <cell r="B171" t="str">
            <v>Apple</v>
          </cell>
          <cell r="C171" t="str">
            <v>Apple iPad 2017 4G 32GB Gold</v>
          </cell>
          <cell r="F171">
            <v>3380</v>
          </cell>
        </row>
        <row r="172">
          <cell r="A172" t="str">
            <v>02-02-IPAD20174G32GBSG</v>
          </cell>
          <cell r="B172" t="str">
            <v>Apple</v>
          </cell>
          <cell r="C172" t="str">
            <v>Apple iPad 2017 4G 32GB Space Grey</v>
          </cell>
          <cell r="F172">
            <v>3300</v>
          </cell>
        </row>
        <row r="173">
          <cell r="A173" t="str">
            <v>02-02-IPAD20174G32GBSIL</v>
          </cell>
          <cell r="B173" t="str">
            <v>Apple</v>
          </cell>
          <cell r="C173" t="str">
            <v>Apple iPad 2017 4G 32GB Silver</v>
          </cell>
          <cell r="F173">
            <v>3300</v>
          </cell>
        </row>
        <row r="174">
          <cell r="A174" t="str">
            <v>02-02-IPAD2017WIFI128GBGD</v>
          </cell>
          <cell r="B174" t="str">
            <v>Apple</v>
          </cell>
          <cell r="C174" t="str">
            <v>Apple iPad 2017 Wifi 128GB Gold</v>
          </cell>
          <cell r="F174" t="str">
            <v>Quote</v>
          </cell>
        </row>
        <row r="175">
          <cell r="A175" t="str">
            <v>02-02-IPAD2017WIFI128GBSG</v>
          </cell>
          <cell r="B175" t="str">
            <v>Apple</v>
          </cell>
          <cell r="C175" t="str">
            <v>Apple iPad 2017 Wifi 128GB Space Grey</v>
          </cell>
          <cell r="F175" t="str">
            <v>Quote</v>
          </cell>
        </row>
        <row r="176">
          <cell r="A176" t="str">
            <v>02-02-IPAD2017WIFI128GBSIL</v>
          </cell>
          <cell r="B176" t="str">
            <v>Apple</v>
          </cell>
          <cell r="C176" t="str">
            <v xml:space="preserve">Apple iPad 2017 Wifi 128GB Silver </v>
          </cell>
          <cell r="F176" t="str">
            <v>Quote</v>
          </cell>
        </row>
        <row r="177">
          <cell r="A177" t="str">
            <v>02-02-IPAD2017WIFI32GBGD</v>
          </cell>
          <cell r="B177" t="str">
            <v>Apple</v>
          </cell>
          <cell r="C177" t="str">
            <v>Apple iPad 2017 Wifi 32GB Gold</v>
          </cell>
          <cell r="F177">
            <v>2480</v>
          </cell>
        </row>
        <row r="178">
          <cell r="A178" t="str">
            <v>02-02-IPAD2017WIFI32GBSG</v>
          </cell>
          <cell r="B178" t="str">
            <v>Apple</v>
          </cell>
          <cell r="C178" t="str">
            <v>Apple iPad 2017 Wifi 32GB Space Grey</v>
          </cell>
          <cell r="F178">
            <v>2480</v>
          </cell>
        </row>
        <row r="179">
          <cell r="A179" t="str">
            <v>02-02-IPAD2017WIFI32GBSIL</v>
          </cell>
          <cell r="B179" t="str">
            <v>Apple</v>
          </cell>
          <cell r="C179" t="str">
            <v>Apple iPad 2017 Wifi 32GB Silver</v>
          </cell>
          <cell r="F179">
            <v>2480</v>
          </cell>
        </row>
        <row r="180">
          <cell r="A180" t="str">
            <v>02-02-IPADm44G128GBGD</v>
          </cell>
          <cell r="B180" t="str">
            <v>Apple</v>
          </cell>
          <cell r="C180" t="str">
            <v>Apple iPad mini 4 LTE 128GB Gold</v>
          </cell>
          <cell r="F180" t="str">
            <v>Quote</v>
          </cell>
        </row>
        <row r="181">
          <cell r="A181" t="str">
            <v>02-02-IPADm44G128GBSG</v>
          </cell>
          <cell r="B181" t="str">
            <v>Apple</v>
          </cell>
          <cell r="C181" t="str">
            <v>Apple iPad mini 4 LTE 128GB Space Grey</v>
          </cell>
          <cell r="F181" t="str">
            <v>Quote</v>
          </cell>
        </row>
        <row r="182">
          <cell r="A182" t="str">
            <v>02-02-IPADm44G128GBSIL</v>
          </cell>
          <cell r="B182" t="str">
            <v>Apple</v>
          </cell>
          <cell r="C182" t="str">
            <v>Apple iPad mini 4 LTE 128GB Silver</v>
          </cell>
          <cell r="F182" t="str">
            <v>Quote</v>
          </cell>
        </row>
        <row r="183">
          <cell r="A183" t="str">
            <v>02-02-iPadM44G16GD</v>
          </cell>
          <cell r="B183" t="str">
            <v>Apple</v>
          </cell>
          <cell r="C183" t="str">
            <v>Apple iPad mini4 4G 16GB Gold</v>
          </cell>
          <cell r="F183" t="str">
            <v>Quote</v>
          </cell>
        </row>
        <row r="184">
          <cell r="A184" t="str">
            <v>02-02-iPadM44G16SG</v>
          </cell>
          <cell r="B184" t="str">
            <v>Apple</v>
          </cell>
          <cell r="C184" t="str">
            <v>Apple iPad mini4 4G 16GB Space Grey</v>
          </cell>
          <cell r="F184" t="str">
            <v>Quote</v>
          </cell>
        </row>
        <row r="185">
          <cell r="A185" t="str">
            <v>02-02-iPadM44G16SIL</v>
          </cell>
          <cell r="B185" t="str">
            <v>Apple</v>
          </cell>
          <cell r="C185" t="str">
            <v>Apple iPad mini4 4G 16GB Silver</v>
          </cell>
          <cell r="F185">
            <v>2850</v>
          </cell>
        </row>
        <row r="186">
          <cell r="A186" t="str">
            <v>02-02-iPadM44G64GD</v>
          </cell>
          <cell r="B186" t="str">
            <v>Apple</v>
          </cell>
          <cell r="C186" t="str">
            <v>Apple iPad mini4 4G 64GB Gold</v>
          </cell>
          <cell r="F186" t="str">
            <v>Quote</v>
          </cell>
        </row>
        <row r="187">
          <cell r="A187" t="str">
            <v>02-02-iPadM44G64SG</v>
          </cell>
          <cell r="B187" t="str">
            <v>Apple</v>
          </cell>
          <cell r="C187" t="str">
            <v>Apple iPad mini4 4G 64GB Space Grey</v>
          </cell>
          <cell r="F187" t="str">
            <v>Quote</v>
          </cell>
        </row>
        <row r="188">
          <cell r="A188" t="str">
            <v>02-02-iPadM44G64SIL</v>
          </cell>
          <cell r="B188" t="str">
            <v>Apple</v>
          </cell>
          <cell r="C188" t="str">
            <v>Apple iPad mini4 4G 64GB Silver</v>
          </cell>
          <cell r="F188" t="str">
            <v>Quote</v>
          </cell>
        </row>
        <row r="189">
          <cell r="A189" t="str">
            <v>02-02-IPADm4WIFI128GD</v>
          </cell>
          <cell r="B189" t="str">
            <v>Apple</v>
          </cell>
          <cell r="C189" t="str">
            <v>Apple iPad mini 4 WIFI 128GB Gold</v>
          </cell>
          <cell r="F189">
            <v>2650</v>
          </cell>
          <cell r="G189" t="str">
            <v>A</v>
          </cell>
        </row>
        <row r="190">
          <cell r="A190" t="str">
            <v>02-02-IPADm4WIFI128SG</v>
          </cell>
          <cell r="B190" t="str">
            <v>Apple</v>
          </cell>
          <cell r="C190" t="str">
            <v>Apple iPad mini 4 WIFI 128GB Space Grey</v>
          </cell>
          <cell r="F190">
            <v>2650</v>
          </cell>
          <cell r="G190" t="str">
            <v>A</v>
          </cell>
        </row>
        <row r="191">
          <cell r="A191" t="str">
            <v>02-02-IPADm4WIFI128SIL</v>
          </cell>
          <cell r="B191" t="str">
            <v>Apple</v>
          </cell>
          <cell r="C191" t="str">
            <v>Apple iPad mini 4 WIFI 128GB Silver</v>
          </cell>
          <cell r="F191">
            <v>2650</v>
          </cell>
          <cell r="G191" t="str">
            <v>A</v>
          </cell>
        </row>
        <row r="192">
          <cell r="A192" t="str">
            <v>02-02-IPADm4WIFI16GD</v>
          </cell>
          <cell r="B192" t="str">
            <v>Apple</v>
          </cell>
          <cell r="C192" t="str">
            <v>Apple iPad mini 4 WIFI 16GB Gold</v>
          </cell>
          <cell r="F192" t="str">
            <v>Quote</v>
          </cell>
          <cell r="G192" t="str">
            <v>A</v>
          </cell>
        </row>
        <row r="193">
          <cell r="A193" t="str">
            <v>02-02-IPADm4WIFI16SG</v>
          </cell>
          <cell r="B193" t="str">
            <v>Apple</v>
          </cell>
          <cell r="C193" t="str">
            <v>Apple iPad mini 4 WIFI 16GB Space Grey</v>
          </cell>
          <cell r="F193" t="str">
            <v>Quote</v>
          </cell>
        </row>
        <row r="194">
          <cell r="A194" t="str">
            <v>02-02-IPADm4WIFI16SIL</v>
          </cell>
          <cell r="B194" t="str">
            <v>Apple</v>
          </cell>
          <cell r="C194" t="str">
            <v>Apple iPad mini 4 WIFI 16GB Silver</v>
          </cell>
          <cell r="F194" t="str">
            <v>Quote</v>
          </cell>
        </row>
        <row r="195">
          <cell r="A195" t="str">
            <v>02-02-IPADm4WIFI32GD</v>
          </cell>
          <cell r="B195" t="str">
            <v>Apple</v>
          </cell>
          <cell r="C195" t="str">
            <v>Apple iPad mini 4 WIFI 32GB Gold</v>
          </cell>
          <cell r="F195" t="str">
            <v>Quote</v>
          </cell>
        </row>
        <row r="196">
          <cell r="A196" t="str">
            <v>02-02-IPADm4WIFI32SG</v>
          </cell>
          <cell r="B196" t="str">
            <v>Apple</v>
          </cell>
          <cell r="C196" t="str">
            <v>Apple iPad mini 4 WIFI 32GB Space Grey</v>
          </cell>
          <cell r="F196" t="str">
            <v>Quote</v>
          </cell>
        </row>
        <row r="197">
          <cell r="A197" t="str">
            <v>02-02-IPADm4WIFI32SIL</v>
          </cell>
          <cell r="B197" t="str">
            <v>Apple</v>
          </cell>
          <cell r="C197" t="str">
            <v>Apple iPad mini 4 WIFI 32GB Silver</v>
          </cell>
          <cell r="F197" t="str">
            <v>Quote</v>
          </cell>
        </row>
        <row r="198">
          <cell r="A198" t="str">
            <v>02-02-IPADm4WIFI64GD</v>
          </cell>
          <cell r="B198" t="str">
            <v>Apple</v>
          </cell>
          <cell r="C198" t="str">
            <v>Apple iPad mini 4 WIFI 64GB Gold</v>
          </cell>
          <cell r="F198" t="str">
            <v>Quote</v>
          </cell>
        </row>
        <row r="199">
          <cell r="A199" t="str">
            <v>02-02-IPADm4WIFI64SG</v>
          </cell>
          <cell r="B199" t="str">
            <v>Apple</v>
          </cell>
          <cell r="C199" t="str">
            <v>Apple iPad mini 4 WIFI 64GB Space Grey</v>
          </cell>
          <cell r="F199" t="str">
            <v>Quote</v>
          </cell>
        </row>
        <row r="200">
          <cell r="A200" t="str">
            <v>02-02-IPADm4WIFI64SIL</v>
          </cell>
          <cell r="B200" t="str">
            <v>Apple</v>
          </cell>
          <cell r="C200" t="str">
            <v>Apple iPad mini 4 WIFI 64GB Silver</v>
          </cell>
          <cell r="F200" t="str">
            <v>Quote</v>
          </cell>
        </row>
        <row r="201">
          <cell r="A201" t="str">
            <v>02-02-IPADPRO10.54G256GBGD</v>
          </cell>
          <cell r="B201" t="str">
            <v>Apple</v>
          </cell>
          <cell r="C201" t="str">
            <v>Apple iPad Pro 10.5 4G 256GB (2017) Gold</v>
          </cell>
          <cell r="E201" t="str">
            <v>NEW</v>
          </cell>
          <cell r="F201" t="str">
            <v>Quote</v>
          </cell>
        </row>
        <row r="202">
          <cell r="A202" t="str">
            <v>02-02-IPADPRO10.54G256GBRG</v>
          </cell>
          <cell r="B202" t="str">
            <v>Apple</v>
          </cell>
          <cell r="C202" t="str">
            <v>Apple iPad Pro 10.5 4G 256GB (2017) Rose Gold</v>
          </cell>
          <cell r="E202" t="str">
            <v>NEW</v>
          </cell>
          <cell r="F202" t="str">
            <v>Quote</v>
          </cell>
        </row>
        <row r="203">
          <cell r="A203" t="str">
            <v>02-02-IPADPRO10.54G256GBSG</v>
          </cell>
          <cell r="B203" t="str">
            <v>Apple</v>
          </cell>
          <cell r="C203" t="str">
            <v>Apple iPad Pro 10.5 4G 256GB (2017) Space Grey</v>
          </cell>
          <cell r="E203" t="str">
            <v>NEW</v>
          </cell>
          <cell r="F203" t="str">
            <v>Quote</v>
          </cell>
        </row>
        <row r="204">
          <cell r="A204" t="str">
            <v>02-02-IPADPRO10.54G256GBSIL</v>
          </cell>
          <cell r="B204" t="str">
            <v>Apple</v>
          </cell>
          <cell r="C204" t="str">
            <v>Apple iPad Pro 10.5 4G 256GB (2017) Silver</v>
          </cell>
          <cell r="E204" t="str">
            <v>NEW</v>
          </cell>
          <cell r="F204" t="str">
            <v>Quote</v>
          </cell>
        </row>
        <row r="205">
          <cell r="A205" t="str">
            <v>02-02-IPADPRO10.54G512GBGD</v>
          </cell>
          <cell r="B205" t="str">
            <v>Apple</v>
          </cell>
          <cell r="C205" t="str">
            <v>Apple iPad Pro 10.5 4G 512GB (2017) Gold</v>
          </cell>
          <cell r="E205" t="str">
            <v>NEW</v>
          </cell>
          <cell r="F205">
            <v>8080</v>
          </cell>
        </row>
        <row r="206">
          <cell r="A206" t="str">
            <v>02-02-IPADPRO10.54G512GBRG</v>
          </cell>
          <cell r="B206" t="str">
            <v>Apple</v>
          </cell>
          <cell r="C206" t="str">
            <v>Apple iPad Pro 10.5 4G 512GB (2017) Rose Gold</v>
          </cell>
          <cell r="E206" t="str">
            <v>NEW</v>
          </cell>
          <cell r="F206" t="str">
            <v>Quote</v>
          </cell>
        </row>
        <row r="207">
          <cell r="A207" t="str">
            <v>02-02-IPADPRO10.54G512GBSG</v>
          </cell>
          <cell r="B207" t="str">
            <v>Apple</v>
          </cell>
          <cell r="C207" t="str">
            <v>Apple iPad Pro 10.5 4G 512GB (2017) Space Grey</v>
          </cell>
          <cell r="E207" t="str">
            <v>NEW</v>
          </cell>
          <cell r="F207">
            <v>8090</v>
          </cell>
        </row>
        <row r="208">
          <cell r="A208" t="str">
            <v>02-02-IPADPRO10.54G512GBSIL</v>
          </cell>
          <cell r="B208" t="str">
            <v>Apple</v>
          </cell>
          <cell r="C208" t="str">
            <v>Apple iPad Pro 10.5 4G 512GB (2017) Silver</v>
          </cell>
          <cell r="E208" t="str">
            <v>NEW</v>
          </cell>
          <cell r="F208">
            <v>8080</v>
          </cell>
        </row>
        <row r="209">
          <cell r="A209" t="str">
            <v>02-02-IPADPRO10.54G64GBGD</v>
          </cell>
          <cell r="B209" t="str">
            <v>Apple</v>
          </cell>
          <cell r="C209" t="str">
            <v>Apple iPad Pro 10.5 4G 64GB (2017) Gold</v>
          </cell>
          <cell r="E209" t="str">
            <v>NEW</v>
          </cell>
          <cell r="F209" t="str">
            <v>Quote</v>
          </cell>
        </row>
        <row r="210">
          <cell r="A210" t="str">
            <v>02-02-IPADPRO10.54G64GBRG</v>
          </cell>
          <cell r="B210" t="str">
            <v>Apple</v>
          </cell>
          <cell r="C210" t="str">
            <v>Apple iPad Pro 10.5 4G 64GB (2017) Rose Gold</v>
          </cell>
          <cell r="E210" t="str">
            <v>NEW</v>
          </cell>
          <cell r="F210">
            <v>5670</v>
          </cell>
        </row>
        <row r="211">
          <cell r="A211" t="str">
            <v>02-02-IPADPRO10.54G64GBSG</v>
          </cell>
          <cell r="B211" t="str">
            <v>Apple</v>
          </cell>
          <cell r="C211" t="str">
            <v>Apple iPad Pro 10.5 4G 64GB (2017) Space Grey</v>
          </cell>
          <cell r="E211" t="str">
            <v>NEW</v>
          </cell>
          <cell r="F211">
            <v>5770</v>
          </cell>
        </row>
        <row r="212">
          <cell r="A212" t="str">
            <v>02-02-IPADPRO10.54G64GBSIL</v>
          </cell>
          <cell r="B212" t="str">
            <v>Apple</v>
          </cell>
          <cell r="C212" t="str">
            <v>Apple iPad Pro 10.5 4G 64GB (2017) Silver</v>
          </cell>
          <cell r="E212" t="str">
            <v>NEW</v>
          </cell>
          <cell r="F212">
            <v>5680</v>
          </cell>
        </row>
        <row r="213">
          <cell r="A213" t="str">
            <v>02-02-IPADPRO10.5WIFI256GBGD</v>
          </cell>
          <cell r="B213" t="str">
            <v>Apple</v>
          </cell>
          <cell r="C213" t="str">
            <v>Apple iPad Pro 10.5 WiFi 256GB (2017) Gold</v>
          </cell>
          <cell r="E213" t="str">
            <v>NEW</v>
          </cell>
          <cell r="F213" t="str">
            <v>Quote</v>
          </cell>
        </row>
        <row r="214">
          <cell r="A214" t="str">
            <v>02-02-IPADPRO10.5WIFI256GBRG</v>
          </cell>
          <cell r="B214" t="str">
            <v>Apple</v>
          </cell>
          <cell r="C214" t="str">
            <v>Apple iPad Pro 10.5 WiFi 256GB (2017) Rose Gold</v>
          </cell>
          <cell r="E214" t="str">
            <v>NEW</v>
          </cell>
          <cell r="F214" t="str">
            <v>Quote</v>
          </cell>
        </row>
        <row r="215">
          <cell r="A215" t="str">
            <v>02-02-IPADPRO10.5WIFI256GBSG</v>
          </cell>
          <cell r="B215" t="str">
            <v>Apple</v>
          </cell>
          <cell r="C215" t="str">
            <v>Apple iPad Pro 10.5 WiFi 256GB (2017) Space Grey</v>
          </cell>
          <cell r="E215" t="str">
            <v>NEW</v>
          </cell>
          <cell r="F215">
            <v>5480</v>
          </cell>
        </row>
        <row r="216">
          <cell r="A216" t="str">
            <v>02-02-IPADPRO10.5WIFI256GBSIL</v>
          </cell>
          <cell r="B216" t="str">
            <v>Apple</v>
          </cell>
          <cell r="C216" t="str">
            <v>Apple iPad Pro 10.5 WiFi 256GB (2017) Silver</v>
          </cell>
          <cell r="E216" t="str">
            <v>NEW</v>
          </cell>
          <cell r="F216" t="str">
            <v>Quote</v>
          </cell>
        </row>
        <row r="217">
          <cell r="A217" t="str">
            <v>02-02-IPADPRO10.5WIFI512GBGD</v>
          </cell>
          <cell r="B217" t="str">
            <v>Apple</v>
          </cell>
          <cell r="C217" t="str">
            <v>Apple iPad Pro 10.5 WiFi 512GB (2017) Gold</v>
          </cell>
          <cell r="E217" t="str">
            <v>NEW</v>
          </cell>
          <cell r="F217">
            <v>7030</v>
          </cell>
        </row>
        <row r="218">
          <cell r="A218" t="str">
            <v>02-02-IPADPRO10.5WIFI512GBRG</v>
          </cell>
          <cell r="B218" t="str">
            <v>Apple</v>
          </cell>
          <cell r="C218" t="str">
            <v>Apple iPad Pro 10.5 WiFi 512GB (2017) Rose Gold</v>
          </cell>
          <cell r="E218" t="str">
            <v>NEW</v>
          </cell>
          <cell r="F218">
            <v>7030</v>
          </cell>
        </row>
        <row r="219">
          <cell r="A219" t="str">
            <v>02-02-IPADPRO10.5WIFI512GBSG</v>
          </cell>
          <cell r="B219" t="str">
            <v>Apple</v>
          </cell>
          <cell r="C219" t="str">
            <v>Apple iPad Pro 10.5 WiFi 512GB (2017) Space Grey</v>
          </cell>
          <cell r="E219" t="str">
            <v>NEW</v>
          </cell>
          <cell r="F219">
            <v>7030</v>
          </cell>
        </row>
        <row r="220">
          <cell r="A220" t="str">
            <v>02-02-IPADPRO10.5WIFI512GBSIL</v>
          </cell>
          <cell r="B220" t="str">
            <v>Apple</v>
          </cell>
          <cell r="C220" t="str">
            <v>Apple iPad Pro 10.5 WiFi 512GB (2017) Silver</v>
          </cell>
          <cell r="E220" t="str">
            <v>NEW</v>
          </cell>
          <cell r="F220">
            <v>7030</v>
          </cell>
        </row>
        <row r="221">
          <cell r="A221" t="str">
            <v>02-02-IPADPRO10.5WIFI64GBGD</v>
          </cell>
          <cell r="B221" t="str">
            <v>Apple</v>
          </cell>
          <cell r="C221" t="str">
            <v>Apple iPad Pro 10.5 WiFI 64GB (2017) Gold</v>
          </cell>
          <cell r="E221" t="str">
            <v>NEW</v>
          </cell>
          <cell r="F221">
            <v>4640</v>
          </cell>
        </row>
        <row r="222">
          <cell r="A222" t="str">
            <v>02-02-IPADPRO10.5WIFI64GBRG</v>
          </cell>
          <cell r="B222" t="str">
            <v>Apple</v>
          </cell>
          <cell r="C222" t="str">
            <v>Apple iPad Pro 10.5 WiFI 64GB (2017) Rose Gold</v>
          </cell>
          <cell r="E222" t="str">
            <v>NEW</v>
          </cell>
          <cell r="F222">
            <v>4640</v>
          </cell>
        </row>
        <row r="223">
          <cell r="A223" t="str">
            <v>02-02-IPADPRO10.5WIFI64GBSG</v>
          </cell>
          <cell r="B223" t="str">
            <v>Apple</v>
          </cell>
          <cell r="C223" t="str">
            <v>Apple iPad Pro 10.5 WiFI 64GB (2017) Space Grey</v>
          </cell>
          <cell r="E223" t="str">
            <v>NEW</v>
          </cell>
          <cell r="F223">
            <v>4760</v>
          </cell>
        </row>
        <row r="224">
          <cell r="A224" t="str">
            <v>02-02-IPADPRO10.5WIFI64GBSIL</v>
          </cell>
          <cell r="B224" t="str">
            <v>Apple</v>
          </cell>
          <cell r="C224" t="str">
            <v>Apple iPad Pro 10.5 WiFI 64GB (2017) Silver</v>
          </cell>
          <cell r="E224" t="str">
            <v>NEW</v>
          </cell>
          <cell r="F224">
            <v>4660</v>
          </cell>
        </row>
        <row r="225">
          <cell r="A225" t="str">
            <v>02-02-IPADPRO12.94G256GB2017GD</v>
          </cell>
          <cell r="B225" t="str">
            <v>Apple</v>
          </cell>
          <cell r="C225" t="str">
            <v>Apple iPad Pro 12.9" 4G 256GB (2017) Gold</v>
          </cell>
          <cell r="E225" t="str">
            <v>NEW</v>
          </cell>
          <cell r="F225">
            <v>7660</v>
          </cell>
        </row>
        <row r="226">
          <cell r="A226" t="str">
            <v>02-02-IPADPRO12.94G256GB2017RG</v>
          </cell>
          <cell r="B226" t="str">
            <v>Apple</v>
          </cell>
          <cell r="C226" t="str">
            <v>Apple iPad Pro 12.9" 4G 256GB (2017) Rose Gold</v>
          </cell>
          <cell r="E226" t="str">
            <v>NEW</v>
          </cell>
          <cell r="F226" t="str">
            <v>Quote</v>
          </cell>
        </row>
        <row r="227">
          <cell r="A227" t="str">
            <v>02-02-IPADPRO12.94G256GB2017SG</v>
          </cell>
          <cell r="B227" t="str">
            <v>Apple</v>
          </cell>
          <cell r="C227" t="str">
            <v>Apple iPad Pro 12.9" 4G 256GB (2017) Space Grey</v>
          </cell>
          <cell r="E227" t="str">
            <v>NEW</v>
          </cell>
          <cell r="F227">
            <v>7680</v>
          </cell>
        </row>
        <row r="228">
          <cell r="A228" t="str">
            <v>02-02-IPADPRO12.94G256GB2017SIL</v>
          </cell>
          <cell r="B228" t="str">
            <v>Apple</v>
          </cell>
          <cell r="C228" t="str">
            <v>Apple iPad Pro 12.9" 4G 256GB (2017) Silver</v>
          </cell>
          <cell r="E228" t="str">
            <v>NEW</v>
          </cell>
          <cell r="F228" t="str">
            <v>Quote</v>
          </cell>
        </row>
        <row r="229">
          <cell r="A229" t="str">
            <v>02-02-IPADPRO12.94G512GB2017GD</v>
          </cell>
          <cell r="B229" t="str">
            <v>Apple</v>
          </cell>
          <cell r="C229" t="str">
            <v>Apple iPad Pro 12.9" 4G 512GB (2017) Gold</v>
          </cell>
          <cell r="E229" t="str">
            <v>NEW</v>
          </cell>
          <cell r="F229" t="str">
            <v>Quote</v>
          </cell>
        </row>
        <row r="230">
          <cell r="A230" t="str">
            <v>02-02-IPADPRO12.94G512GB2017RG</v>
          </cell>
          <cell r="B230" t="str">
            <v>Apple</v>
          </cell>
          <cell r="C230" t="str">
            <v>Apple iPad Pro 12.9" 4G 512GB (2017) Rose Gold</v>
          </cell>
          <cell r="E230" t="str">
            <v>NEW</v>
          </cell>
          <cell r="F230" t="str">
            <v>Quote</v>
          </cell>
        </row>
        <row r="231">
          <cell r="A231" t="str">
            <v>02-02-IPADPRO12.94G512GB2017SG</v>
          </cell>
          <cell r="B231" t="str">
            <v>Apple</v>
          </cell>
          <cell r="C231" t="str">
            <v>Apple iPad Pro 12.9" 4G 512GB (2017) Space Grey</v>
          </cell>
          <cell r="E231" t="str">
            <v>NEW</v>
          </cell>
          <cell r="F231" t="str">
            <v>Quote</v>
          </cell>
        </row>
        <row r="232">
          <cell r="A232" t="str">
            <v>02-02-IPADPRO12.94G512GB2017SIL</v>
          </cell>
          <cell r="B232" t="str">
            <v>Apple</v>
          </cell>
          <cell r="C232" t="str">
            <v>Apple iPad Pro 12.9" 4G 512GB (2017) Silver</v>
          </cell>
          <cell r="E232" t="str">
            <v>NEW</v>
          </cell>
          <cell r="F232" t="str">
            <v>Quote</v>
          </cell>
        </row>
        <row r="233">
          <cell r="A233" t="str">
            <v>02-02-IPADPRO12.94G64GB2017GD</v>
          </cell>
          <cell r="B233" t="str">
            <v>Apple</v>
          </cell>
          <cell r="C233" t="str">
            <v>Apple iPad Pro 12.9" 4G 64GB (2017) Gold</v>
          </cell>
          <cell r="E233" t="str">
            <v>NEW</v>
          </cell>
          <cell r="F233">
            <v>6940</v>
          </cell>
        </row>
        <row r="234">
          <cell r="A234" t="str">
            <v>02-02-IPADPRO12.94G64GB2017RG</v>
          </cell>
          <cell r="B234" t="str">
            <v>Apple</v>
          </cell>
          <cell r="C234" t="str">
            <v>Apple iPad Pro 12.9" 4G 64GB (2017) Rose Gold</v>
          </cell>
          <cell r="E234" t="str">
            <v>NEW</v>
          </cell>
          <cell r="F234" t="str">
            <v>Quote</v>
          </cell>
        </row>
        <row r="235">
          <cell r="A235" t="str">
            <v>02-02-IPADPRO12.94G64GB2017SG</v>
          </cell>
          <cell r="B235" t="str">
            <v>Apple</v>
          </cell>
          <cell r="C235" t="str">
            <v>Apple iPad Pro 12.9" 4G 64GB (2017) Space Grey</v>
          </cell>
          <cell r="E235" t="str">
            <v>NEW</v>
          </cell>
          <cell r="F235">
            <v>6880</v>
          </cell>
        </row>
        <row r="236">
          <cell r="A236" t="str">
            <v>02-02-IPADPRO12.94G64GB2017SIL</v>
          </cell>
          <cell r="B236" t="str">
            <v>Apple</v>
          </cell>
          <cell r="C236" t="str">
            <v>Apple iPad Pro 12.9" 4G 64GB (2017) Silver</v>
          </cell>
          <cell r="E236" t="str">
            <v>NEW</v>
          </cell>
          <cell r="F236" t="str">
            <v>Quote</v>
          </cell>
        </row>
        <row r="237">
          <cell r="A237" t="str">
            <v>02-02-IPADPRO12.9WIFI256GB2017GD</v>
          </cell>
          <cell r="B237" t="str">
            <v>Apple</v>
          </cell>
          <cell r="C237" t="str">
            <v>Apple iPad Pro 12.9" WiFi 256GB (2017) Gold</v>
          </cell>
          <cell r="E237" t="str">
            <v>NEW</v>
          </cell>
          <cell r="F237">
            <v>6630</v>
          </cell>
        </row>
        <row r="238">
          <cell r="A238" t="str">
            <v>02-02-IPADPRO12.9WIFI256GB2017RG</v>
          </cell>
          <cell r="B238" t="str">
            <v>Apple</v>
          </cell>
          <cell r="C238" t="str">
            <v>Apple iPad Pro 12.9" WiFi 256GB (2017) Rose Gold</v>
          </cell>
          <cell r="E238" t="str">
            <v>NEW</v>
          </cell>
          <cell r="F238" t="str">
            <v>Quote</v>
          </cell>
        </row>
        <row r="239">
          <cell r="A239" t="str">
            <v>02-02-IPADPRO12.9WIFI256GB2017SG</v>
          </cell>
          <cell r="B239" t="str">
            <v>Apple</v>
          </cell>
          <cell r="C239" t="str">
            <v>Apple iPad Pro 12.9" WiFi 256GB (2017) Space Grey</v>
          </cell>
          <cell r="E239" t="str">
            <v>NEW</v>
          </cell>
          <cell r="F239" t="str">
            <v>Quote</v>
          </cell>
        </row>
        <row r="240">
          <cell r="A240" t="str">
            <v>02-02-IPADPRO12.9WIFI256GB2017SIL</v>
          </cell>
          <cell r="B240" t="str">
            <v>Apple</v>
          </cell>
          <cell r="C240" t="str">
            <v>Apple iPad Pro 12.9" WiFi 256GB (2017) Silver</v>
          </cell>
          <cell r="E240" t="str">
            <v>NEW</v>
          </cell>
          <cell r="F240">
            <v>6700</v>
          </cell>
        </row>
        <row r="241">
          <cell r="A241" t="str">
            <v>02-02-IPADPRO12.9WIFI512GB2017GD</v>
          </cell>
          <cell r="B241" t="str">
            <v>Apple</v>
          </cell>
          <cell r="C241" t="str">
            <v>Apple iPad Pro 12.9" WiFi 512GB (2017) Gold</v>
          </cell>
          <cell r="E241" t="str">
            <v>NEW</v>
          </cell>
          <cell r="F241">
            <v>8080</v>
          </cell>
        </row>
        <row r="242">
          <cell r="A242" t="str">
            <v>02-02-IPADPRO12.9WIFI512GB2017RG</v>
          </cell>
          <cell r="B242" t="str">
            <v>Apple</v>
          </cell>
          <cell r="C242" t="str">
            <v xml:space="preserve">Apple iPad Pro 12.9" WiFi 512GB (2017) Rose Gold </v>
          </cell>
          <cell r="E242" t="str">
            <v>NEW</v>
          </cell>
          <cell r="F242" t="str">
            <v>Quote</v>
          </cell>
        </row>
        <row r="243">
          <cell r="A243" t="str">
            <v>02-02-IPADPRO12.9WIFI512GB2017SG</v>
          </cell>
          <cell r="B243" t="str">
            <v>Apple</v>
          </cell>
          <cell r="C243" t="str">
            <v>Apple iPad Pro 12.9" WiFi 512GB (2017) Space Grey</v>
          </cell>
          <cell r="E243" t="str">
            <v>NEW</v>
          </cell>
          <cell r="F243">
            <v>8130</v>
          </cell>
        </row>
        <row r="244">
          <cell r="A244" t="str">
            <v>02-02-IPADPRO12.9WIFI512GB2017SIL</v>
          </cell>
          <cell r="B244" t="str">
            <v>Apple</v>
          </cell>
          <cell r="C244" t="str">
            <v xml:space="preserve">Apple iPad Pro 12.9" WiFi 512GB (2017) Silver </v>
          </cell>
          <cell r="E244" t="str">
            <v>NEW</v>
          </cell>
          <cell r="F244">
            <v>8130</v>
          </cell>
        </row>
        <row r="245">
          <cell r="A245" t="str">
            <v>02-02-IPADPRO12.9WIFI64GB2017GD</v>
          </cell>
          <cell r="B245" t="str">
            <v>Apple</v>
          </cell>
          <cell r="C245" t="str">
            <v>Apple iPad Pro 12.9" WiFi 64GB (2017) Gold</v>
          </cell>
          <cell r="E245" t="str">
            <v>NEW</v>
          </cell>
          <cell r="F245">
            <v>5800</v>
          </cell>
        </row>
        <row r="246">
          <cell r="A246" t="str">
            <v>02-02-IPADPRO12.9WIFI64GB2017RG</v>
          </cell>
          <cell r="B246" t="str">
            <v>Apple</v>
          </cell>
          <cell r="C246" t="str">
            <v>Apple iPad Pro 12.9" WiFi 64GB (2017) Rose Gold</v>
          </cell>
          <cell r="E246" t="str">
            <v>NEW</v>
          </cell>
          <cell r="F246" t="str">
            <v>Quote</v>
          </cell>
        </row>
        <row r="247">
          <cell r="A247" t="str">
            <v>02-02-IPADPRO12.9WIFI64GB2017SG</v>
          </cell>
          <cell r="B247" t="str">
            <v>Apple</v>
          </cell>
          <cell r="C247" t="str">
            <v>Apple iPad Pro 12.9" WiFi 64GB (2017) Space Grey</v>
          </cell>
          <cell r="E247" t="str">
            <v>NEW</v>
          </cell>
          <cell r="F247">
            <v>5800</v>
          </cell>
        </row>
        <row r="248">
          <cell r="A248" t="str">
            <v>02-02-IPADPRO12.9WIFI64GB2017SIL</v>
          </cell>
          <cell r="B248" t="str">
            <v>Apple</v>
          </cell>
          <cell r="C248" t="str">
            <v>Apple iPad Pro 12.9" WiFi 64GB (2017) Silver</v>
          </cell>
          <cell r="E248" t="str">
            <v>NEW</v>
          </cell>
          <cell r="F248">
            <v>5850</v>
          </cell>
        </row>
        <row r="249">
          <cell r="A249" t="str">
            <v>02-02-IPADPRO4G128GD</v>
          </cell>
          <cell r="B249" t="str">
            <v>Apple</v>
          </cell>
          <cell r="C249" t="str">
            <v>Apple iPad Pro 12.9" 4G 128GB Gold</v>
          </cell>
          <cell r="F249" t="str">
            <v>Quote</v>
          </cell>
        </row>
        <row r="250">
          <cell r="A250" t="str">
            <v>02-02-IPADPRO4G128SG</v>
          </cell>
          <cell r="B250" t="str">
            <v>Apple</v>
          </cell>
          <cell r="C250" t="str">
            <v>Apple iPad Pro 12.9" 4G 128GB Space Grey</v>
          </cell>
          <cell r="F250" t="str">
            <v>Quote</v>
          </cell>
        </row>
        <row r="251">
          <cell r="A251" t="str">
            <v>02-02-IPADPRO4G128SIL</v>
          </cell>
          <cell r="B251" t="str">
            <v>Apple</v>
          </cell>
          <cell r="C251" t="str">
            <v>Apple iPad Pro 12.9" 4G 128GB Silver</v>
          </cell>
          <cell r="F251" t="str">
            <v>Quote</v>
          </cell>
        </row>
        <row r="252">
          <cell r="A252" t="str">
            <v>02-02-IPADPRO4G256GD</v>
          </cell>
          <cell r="B252" t="str">
            <v>Apple</v>
          </cell>
          <cell r="C252" t="str">
            <v>Apple iPad Pro 12.9" 4G 256GB Gold</v>
          </cell>
          <cell r="F252" t="str">
            <v>Quote</v>
          </cell>
        </row>
        <row r="253">
          <cell r="A253" t="str">
            <v>02-02-IPADPRO4G256SG</v>
          </cell>
          <cell r="B253" t="str">
            <v>Apple</v>
          </cell>
          <cell r="C253" t="str">
            <v>Apple iPad Pro 12.9" 4G 256GB Space Grey</v>
          </cell>
          <cell r="F253" t="str">
            <v>Quote</v>
          </cell>
        </row>
        <row r="254">
          <cell r="A254" t="str">
            <v>02-02-IPADPRO4G256SIL</v>
          </cell>
          <cell r="B254" t="str">
            <v>Apple</v>
          </cell>
          <cell r="C254" t="str">
            <v>Apple iPad Pro 12.9" 4G 256GB Silver</v>
          </cell>
          <cell r="F254" t="str">
            <v>Quote</v>
          </cell>
        </row>
        <row r="255">
          <cell r="A255" t="str">
            <v>02-02-IPADPRO9.74G128GD</v>
          </cell>
          <cell r="B255" t="str">
            <v>Apple</v>
          </cell>
          <cell r="C255" t="str">
            <v>Apple iPad Pro 9.7" 4G 128GB Gold</v>
          </cell>
          <cell r="F255" t="str">
            <v>Quote</v>
          </cell>
        </row>
        <row r="256">
          <cell r="A256" t="str">
            <v>02-02-IPADPRO9.74G128RG</v>
          </cell>
          <cell r="B256" t="str">
            <v>Apple</v>
          </cell>
          <cell r="C256" t="str">
            <v>Apple iPad Pro 9.7" 4G 128GB Rose Gold</v>
          </cell>
          <cell r="F256">
            <v>5730</v>
          </cell>
        </row>
        <row r="257">
          <cell r="A257" t="str">
            <v>02-02-IPADPRO9.74G128SG</v>
          </cell>
          <cell r="B257" t="str">
            <v>Apple</v>
          </cell>
          <cell r="C257" t="str">
            <v>Apple iPad Pro 9.7" 4G 128GB Space Grey</v>
          </cell>
          <cell r="F257" t="str">
            <v>Quote</v>
          </cell>
        </row>
        <row r="258">
          <cell r="A258" t="str">
            <v>02-02-IPADPRO9.74G128SIL</v>
          </cell>
          <cell r="B258" t="str">
            <v>Apple</v>
          </cell>
          <cell r="C258" t="str">
            <v>Apple iPad Pro 9.7" 4G 128GB Silver</v>
          </cell>
          <cell r="F258" t="str">
            <v>Quote</v>
          </cell>
        </row>
        <row r="259">
          <cell r="A259" t="str">
            <v>02-02-IPADPRO9.74G256GD</v>
          </cell>
          <cell r="B259" t="str">
            <v>Apple</v>
          </cell>
          <cell r="C259" t="str">
            <v>Apple iPad Pro 9.7" 4G 256GB Gold</v>
          </cell>
          <cell r="F259">
            <v>5730</v>
          </cell>
        </row>
        <row r="260">
          <cell r="A260" t="str">
            <v>02-02-IPADPRO9.74G256RG</v>
          </cell>
          <cell r="B260" t="str">
            <v>Apple</v>
          </cell>
          <cell r="C260" t="str">
            <v>Apple iPad Pro 9.7" 4G 256GB Rose Gold</v>
          </cell>
          <cell r="F260">
            <v>5730</v>
          </cell>
        </row>
        <row r="261">
          <cell r="A261" t="str">
            <v>02-02-IPADPRO9.74G256SG</v>
          </cell>
          <cell r="B261" t="str">
            <v>Apple</v>
          </cell>
          <cell r="C261" t="str">
            <v>Apple iPad Pro 9.7" 4G 256GB Space Grey</v>
          </cell>
          <cell r="F261">
            <v>5880</v>
          </cell>
        </row>
        <row r="262">
          <cell r="A262" t="str">
            <v>02-02-IPADPRO9.74G256SIL</v>
          </cell>
          <cell r="B262" t="str">
            <v>Apple</v>
          </cell>
          <cell r="C262" t="str">
            <v>Apple iPad Pro 9.7" 4G 256GB Silver</v>
          </cell>
          <cell r="F262">
            <v>5730</v>
          </cell>
        </row>
        <row r="263">
          <cell r="A263" t="str">
            <v>02-02-IPADPRO9.74G32GD</v>
          </cell>
          <cell r="B263" t="str">
            <v>Apple</v>
          </cell>
          <cell r="C263" t="str">
            <v>Apple iPad Pro 9.7" 4G 32GB Gold</v>
          </cell>
          <cell r="F263">
            <v>4400</v>
          </cell>
        </row>
        <row r="264">
          <cell r="A264" t="str">
            <v>02-02-IPADPRO9.74G32RG</v>
          </cell>
          <cell r="B264" t="str">
            <v>Apple</v>
          </cell>
          <cell r="C264" t="str">
            <v>Apple iPad Pro 9.7" 4G 32GB Rose Gold</v>
          </cell>
          <cell r="F264">
            <v>4400</v>
          </cell>
        </row>
        <row r="265">
          <cell r="A265" t="str">
            <v>02-02-IPADPRO9.74G32SG</v>
          </cell>
          <cell r="B265" t="str">
            <v>Apple</v>
          </cell>
          <cell r="C265" t="str">
            <v>Apple iPad Pro 9.7" 4G 32GB Space Grey</v>
          </cell>
          <cell r="F265">
            <v>4480</v>
          </cell>
        </row>
        <row r="266">
          <cell r="A266" t="str">
            <v>02-02-IPADPRO9.74G32SIL</v>
          </cell>
          <cell r="B266" t="str">
            <v>Apple</v>
          </cell>
          <cell r="C266" t="str">
            <v>Apple iPad Pro 9.7" 4G 32GB Silver</v>
          </cell>
          <cell r="F266" t="str">
            <v>Quote</v>
          </cell>
        </row>
        <row r="267">
          <cell r="A267" t="str">
            <v>02-02-IPADPRO9.7WIFI128GD</v>
          </cell>
          <cell r="B267" t="str">
            <v>Apple</v>
          </cell>
          <cell r="C267" t="str">
            <v>Apple iPad Pro 9.7" WIFI 128GB Gold</v>
          </cell>
          <cell r="F267">
            <v>4480</v>
          </cell>
        </row>
        <row r="268">
          <cell r="A268" t="str">
            <v>02-02-IPADPRO9.7WIFI128RG</v>
          </cell>
          <cell r="B268" t="str">
            <v>Apple</v>
          </cell>
          <cell r="C268" t="str">
            <v>Apple iPad Pro 9.7" WIFI 128GB Rose Gold</v>
          </cell>
          <cell r="F268">
            <v>4480</v>
          </cell>
        </row>
        <row r="269">
          <cell r="A269" t="str">
            <v>02-02-IPADPRO9.7WIFI128SG</v>
          </cell>
          <cell r="B269" t="str">
            <v>Apple</v>
          </cell>
          <cell r="C269" t="str">
            <v>Apple iPad Pro 9.7" WIFI 128GB Space Grey</v>
          </cell>
          <cell r="F269">
            <v>4480</v>
          </cell>
        </row>
        <row r="270">
          <cell r="A270" t="str">
            <v>02-02-IPADPRO9.7WIFI128SIL</v>
          </cell>
          <cell r="B270" t="str">
            <v>Apple</v>
          </cell>
          <cell r="C270" t="str">
            <v>Apple iPad Pro 9.7" WIFI 128GB Silver</v>
          </cell>
          <cell r="F270">
            <v>4480</v>
          </cell>
        </row>
        <row r="271">
          <cell r="A271" t="str">
            <v>02-02-IPADPRO9.7WIFI256GD</v>
          </cell>
          <cell r="B271" t="str">
            <v>Apple</v>
          </cell>
          <cell r="C271" t="str">
            <v>Apple iPad Pro 9.7" WIFI 256GB Gold</v>
          </cell>
          <cell r="F271">
            <v>5010</v>
          </cell>
          <cell r="G271" t="str">
            <v>A</v>
          </cell>
        </row>
        <row r="272">
          <cell r="A272" t="str">
            <v>02-02-IPADPRO9.7WIFI256RG</v>
          </cell>
          <cell r="B272" t="str">
            <v>Apple</v>
          </cell>
          <cell r="C272" t="str">
            <v>Apple iPad Pro 9.7" WIFI 256GB Rose Gold</v>
          </cell>
          <cell r="F272">
            <v>5010</v>
          </cell>
          <cell r="G272" t="str">
            <v>A</v>
          </cell>
        </row>
        <row r="273">
          <cell r="A273" t="str">
            <v>02-02-IPADPRO9.7WIFI256SG</v>
          </cell>
          <cell r="B273" t="str">
            <v>Apple</v>
          </cell>
          <cell r="C273" t="str">
            <v>Apple iPad Pro 9.7" WIFI 256GB Space Grey</v>
          </cell>
          <cell r="F273" t="str">
            <v>Quote</v>
          </cell>
        </row>
        <row r="274">
          <cell r="A274" t="str">
            <v>02-02-IPADPRO9.7WIFI256SIL</v>
          </cell>
          <cell r="B274" t="str">
            <v>Apple</v>
          </cell>
          <cell r="C274" t="str">
            <v>Apple iPad Pro 9.7" WIFI 256GB Silver</v>
          </cell>
          <cell r="F274">
            <v>5010</v>
          </cell>
          <cell r="G274" t="str">
            <v>A</v>
          </cell>
        </row>
        <row r="275">
          <cell r="A275" t="str">
            <v>02-02-IPADPRO9.7WIFI32GD</v>
          </cell>
          <cell r="B275" t="str">
            <v>Apple</v>
          </cell>
          <cell r="C275" t="str">
            <v>Apple iPad Pro 9.7" WIFI 32GB Gold</v>
          </cell>
          <cell r="F275">
            <v>3640</v>
          </cell>
        </row>
        <row r="276">
          <cell r="A276" t="str">
            <v>02-02-IPADPRO9.7WIFI32RG</v>
          </cell>
          <cell r="B276" t="str">
            <v>Apple</v>
          </cell>
          <cell r="C276" t="str">
            <v>Apple iPad Pro 9.7" WIFI 32GB Rose Gold</v>
          </cell>
          <cell r="F276">
            <v>3680</v>
          </cell>
        </row>
        <row r="277">
          <cell r="A277" t="str">
            <v>02-02-IPADPRO9.7WIFI32SG</v>
          </cell>
          <cell r="B277" t="str">
            <v>Apple</v>
          </cell>
          <cell r="C277" t="str">
            <v>Apple iPad Pro 9.7" WIFI 32GB Space Grey</v>
          </cell>
          <cell r="F277">
            <v>3680</v>
          </cell>
        </row>
        <row r="278">
          <cell r="A278" t="str">
            <v>02-02-IPADPRO9.7WIFI32SIL</v>
          </cell>
          <cell r="B278" t="str">
            <v>Apple</v>
          </cell>
          <cell r="C278" t="str">
            <v>Apple iPad Pro 9.7" WIFI 32GB Silver</v>
          </cell>
          <cell r="F278">
            <v>3630</v>
          </cell>
        </row>
        <row r="279">
          <cell r="A279" t="str">
            <v>02-02-IPADPROWIFI128GD</v>
          </cell>
          <cell r="B279" t="str">
            <v>Apple</v>
          </cell>
          <cell r="C279" t="str">
            <v>Apple iPad Pro 12.9"  WIFI 128GB Gold</v>
          </cell>
          <cell r="F279">
            <v>5880</v>
          </cell>
        </row>
        <row r="280">
          <cell r="A280" t="str">
            <v>02-02-IPADPROWIFI128RG</v>
          </cell>
          <cell r="B280" t="str">
            <v>Apple</v>
          </cell>
          <cell r="C280" t="str">
            <v>Apple iPad Pro 12.9" WIFI 128GB Rose Gold</v>
          </cell>
          <cell r="F280" t="str">
            <v>Quote</v>
          </cell>
        </row>
        <row r="281">
          <cell r="A281" t="str">
            <v>02-02-IPADPROWIFI128SG</v>
          </cell>
          <cell r="B281" t="str">
            <v>Apple</v>
          </cell>
          <cell r="C281" t="str">
            <v>Apple iPad Pro 12.9" WIFI 128GB Space Grey</v>
          </cell>
          <cell r="F281" t="str">
            <v>Quote</v>
          </cell>
        </row>
        <row r="282">
          <cell r="A282" t="str">
            <v>02-02-IPADPROWIFI128SIL</v>
          </cell>
          <cell r="B282" t="str">
            <v>Apple</v>
          </cell>
          <cell r="C282" t="str">
            <v>Apple iPad Pro 12.9"  WIFI 128GB Silver</v>
          </cell>
          <cell r="F282">
            <v>5860</v>
          </cell>
        </row>
        <row r="283">
          <cell r="A283" t="str">
            <v>02-02-IPADPROWIFI256GD</v>
          </cell>
          <cell r="B283" t="str">
            <v>Apple</v>
          </cell>
          <cell r="C283" t="str">
            <v>Apple iPad Pro 12.9"  WIFI 256GB Gold</v>
          </cell>
          <cell r="F283" t="str">
            <v>Quote</v>
          </cell>
        </row>
        <row r="284">
          <cell r="A284" t="str">
            <v>02-02-IPADPROWIFI256RG</v>
          </cell>
          <cell r="B284" t="str">
            <v>Apple</v>
          </cell>
          <cell r="C284" t="str">
            <v>Apple iPad Pro 12.9"  WIFI 256GB Rose Gold</v>
          </cell>
          <cell r="F284" t="str">
            <v>Quote</v>
          </cell>
        </row>
        <row r="285">
          <cell r="A285" t="str">
            <v>02-02-IPADPROWIFI256SG</v>
          </cell>
          <cell r="B285" t="str">
            <v>Apple</v>
          </cell>
          <cell r="C285" t="str">
            <v>Apple iPad Pro 12.9"  WIFI 256GB Space Grey</v>
          </cell>
          <cell r="F285" t="str">
            <v>Quote</v>
          </cell>
        </row>
        <row r="286">
          <cell r="A286" t="str">
            <v>02-02-IPADPROWIFI256SIL</v>
          </cell>
          <cell r="B286" t="str">
            <v>Apple</v>
          </cell>
          <cell r="C286" t="str">
            <v>Apple iPad Pro 12.9"  WIFI 256GB Silver</v>
          </cell>
          <cell r="F286" t="str">
            <v>Quote</v>
          </cell>
        </row>
        <row r="287">
          <cell r="A287" t="str">
            <v>02-02-IPADPROWIFI32GD</v>
          </cell>
          <cell r="B287" t="str">
            <v>Apple</v>
          </cell>
          <cell r="C287" t="str">
            <v>Apple iPad Pro 12.9" WIFI 32GB Gold</v>
          </cell>
          <cell r="F287">
            <v>5140</v>
          </cell>
        </row>
        <row r="288">
          <cell r="A288" t="str">
            <v>02-02-IPADPROWIFI32RG</v>
          </cell>
          <cell r="B288" t="str">
            <v>Apple</v>
          </cell>
          <cell r="C288" t="str">
            <v>Apple iPad Pro 12.9"  WIFI 32GB Rose Gold</v>
          </cell>
          <cell r="F288" t="str">
            <v>Quote</v>
          </cell>
        </row>
        <row r="289">
          <cell r="A289" t="str">
            <v>02-02-IPADPROWIFI32SG</v>
          </cell>
          <cell r="B289" t="str">
            <v>Apple</v>
          </cell>
          <cell r="C289" t="str">
            <v xml:space="preserve">Apple iPad Pro 12.9"  WIFI 32GB Space Grey </v>
          </cell>
          <cell r="F289">
            <v>5380</v>
          </cell>
        </row>
        <row r="290">
          <cell r="A290" t="str">
            <v>02-02-IPADPROWIFI32SIL</v>
          </cell>
          <cell r="B290" t="str">
            <v>Apple</v>
          </cell>
          <cell r="C290" t="str">
            <v>Apple iPad Pro 12.9"  WIFI 32GB Silver</v>
          </cell>
          <cell r="F290">
            <v>5130</v>
          </cell>
        </row>
        <row r="291">
          <cell r="A291" t="str">
            <v>02-02-iPhone632GD</v>
          </cell>
          <cell r="B291" t="str">
            <v>Apple</v>
          </cell>
          <cell r="C291" t="str">
            <v>Apple iPhone 6 32GB Gold</v>
          </cell>
          <cell r="F291" t="str">
            <v>Quote</v>
          </cell>
        </row>
        <row r="292">
          <cell r="A292" t="str">
            <v>02-02-iPhone6S128GD</v>
          </cell>
          <cell r="B292" t="str">
            <v>Apple</v>
          </cell>
          <cell r="C292" t="str">
            <v>Apple iPhone 6s 128GB Gold</v>
          </cell>
          <cell r="F292" t="str">
            <v>Quote</v>
          </cell>
        </row>
        <row r="293">
          <cell r="A293" t="str">
            <v>02-02-iPhone6S128RG</v>
          </cell>
          <cell r="B293" t="str">
            <v>Apple</v>
          </cell>
          <cell r="C293" t="str">
            <v>Apple iPhone 6s 128GB Rose Gold</v>
          </cell>
          <cell r="F293" t="str">
            <v>Quote</v>
          </cell>
        </row>
        <row r="294">
          <cell r="A294" t="str">
            <v>02-02-iPhone6S128SG</v>
          </cell>
          <cell r="B294" t="str">
            <v>Apple</v>
          </cell>
          <cell r="C294" t="str">
            <v>Apple iPhone 6s 128GB Space Grey</v>
          </cell>
          <cell r="F294" t="str">
            <v>Quote</v>
          </cell>
        </row>
        <row r="295">
          <cell r="A295" t="str">
            <v>02-02-iPhone6S128SIL</v>
          </cell>
          <cell r="B295" t="str">
            <v>Apple</v>
          </cell>
          <cell r="C295" t="str">
            <v>Apple iPhone 6s 128GB Silver</v>
          </cell>
          <cell r="F295" t="str">
            <v>Quote</v>
          </cell>
        </row>
        <row r="296">
          <cell r="A296" t="str">
            <v>02-02-iPhone6S16GD</v>
          </cell>
          <cell r="B296" t="str">
            <v>Apple</v>
          </cell>
          <cell r="C296" t="str">
            <v>Apple iPhone 6s 16GB Gold</v>
          </cell>
          <cell r="F296">
            <v>3300</v>
          </cell>
          <cell r="G296" t="str">
            <v>A</v>
          </cell>
        </row>
        <row r="297">
          <cell r="A297" t="str">
            <v>02-02-iPhone6S16GY</v>
          </cell>
          <cell r="B297" t="str">
            <v>Apple</v>
          </cell>
          <cell r="C297" t="str">
            <v>Apple iPhone 6s 16GB Space Grey</v>
          </cell>
          <cell r="F297">
            <v>3510</v>
          </cell>
          <cell r="G297" t="str">
            <v>A</v>
          </cell>
        </row>
        <row r="298">
          <cell r="A298" t="str">
            <v>02-02-iPhone6S16RG</v>
          </cell>
          <cell r="B298" t="str">
            <v>Apple</v>
          </cell>
          <cell r="C298" t="str">
            <v>Apple iPhone 6s 16GB Rose Gold</v>
          </cell>
          <cell r="F298">
            <v>3300</v>
          </cell>
        </row>
        <row r="299">
          <cell r="A299" t="str">
            <v>02-02-iPhone6S16SIL</v>
          </cell>
          <cell r="B299" t="str">
            <v>Apple</v>
          </cell>
          <cell r="C299" t="str">
            <v>Apple iPhone 6s 16GB Silver</v>
          </cell>
          <cell r="F299">
            <v>3510</v>
          </cell>
        </row>
        <row r="300">
          <cell r="A300" t="str">
            <v>02-02-iPhone6S32GD</v>
          </cell>
          <cell r="B300" t="str">
            <v>Apple</v>
          </cell>
          <cell r="C300" t="str">
            <v>Apple iPhone 6s 32GB Gold</v>
          </cell>
          <cell r="F300">
            <v>3920</v>
          </cell>
          <cell r="G300" t="str">
            <v>A</v>
          </cell>
        </row>
        <row r="301">
          <cell r="A301" t="str">
            <v>02-02-iPhone6S32RG</v>
          </cell>
          <cell r="B301" t="str">
            <v>Apple</v>
          </cell>
          <cell r="C301" t="str">
            <v>Apple iPhone 6s 32GB Rose Gold</v>
          </cell>
          <cell r="F301">
            <v>3920</v>
          </cell>
          <cell r="G301" t="str">
            <v>A</v>
          </cell>
        </row>
        <row r="302">
          <cell r="A302" t="str">
            <v>02-02-iPhone6S32SG</v>
          </cell>
          <cell r="B302" t="str">
            <v>Apple</v>
          </cell>
          <cell r="C302" t="str">
            <v>Apple iPhone 6s 32GB Space Grey</v>
          </cell>
          <cell r="F302">
            <v>3920</v>
          </cell>
          <cell r="G302" t="str">
            <v>A</v>
          </cell>
        </row>
        <row r="303">
          <cell r="A303" t="str">
            <v>02-02-iPhone6S32SIL</v>
          </cell>
          <cell r="B303" t="str">
            <v>Apple</v>
          </cell>
          <cell r="C303" t="str">
            <v>Apple iPhone 6s 32GB Silver</v>
          </cell>
          <cell r="F303" t="str">
            <v>Quote</v>
          </cell>
          <cell r="G303" t="str">
            <v>A</v>
          </cell>
        </row>
        <row r="304">
          <cell r="A304" t="str">
            <v>02-02-iPhone6S64GD</v>
          </cell>
          <cell r="B304" t="str">
            <v>Apple</v>
          </cell>
          <cell r="C304" t="str">
            <v>Apple iPhone 6s 64GB Gold</v>
          </cell>
          <cell r="F304" t="str">
            <v>Quote</v>
          </cell>
        </row>
        <row r="305">
          <cell r="A305" t="str">
            <v>02-02-iPhone6S64RG</v>
          </cell>
          <cell r="B305" t="str">
            <v>Apple</v>
          </cell>
          <cell r="C305" t="str">
            <v>Apple iPhone 6s 64GB Rose Gold</v>
          </cell>
          <cell r="F305" t="str">
            <v>Quote</v>
          </cell>
        </row>
        <row r="306">
          <cell r="A306" t="str">
            <v>02-02-iPhone6S64SG</v>
          </cell>
          <cell r="B306" t="str">
            <v>Apple</v>
          </cell>
          <cell r="C306" t="str">
            <v>Apple iPhone 6s 64GB Space Grey</v>
          </cell>
          <cell r="F306" t="str">
            <v>Quote</v>
          </cell>
        </row>
        <row r="307">
          <cell r="A307" t="str">
            <v>02-02-iPhone6S64SIL</v>
          </cell>
          <cell r="B307" t="str">
            <v>Apple</v>
          </cell>
          <cell r="C307" t="str">
            <v>Apple iPhone 6s 64GB Silver</v>
          </cell>
          <cell r="F307" t="str">
            <v>Quote</v>
          </cell>
        </row>
        <row r="308">
          <cell r="A308" t="str">
            <v>02-02-iPhone6SP128GD</v>
          </cell>
          <cell r="B308" t="str">
            <v>Apple</v>
          </cell>
          <cell r="C308" t="str">
            <v>Apple iPhone 6s Plus 128GB Gold</v>
          </cell>
          <cell r="F308">
            <v>4840</v>
          </cell>
        </row>
        <row r="309">
          <cell r="A309" t="str">
            <v>02-02-iPhone6SP128RG</v>
          </cell>
          <cell r="B309" t="str">
            <v>Apple</v>
          </cell>
          <cell r="C309" t="str">
            <v>Apple iPhone 6s Plus 128GB Rose Gold</v>
          </cell>
          <cell r="F309">
            <v>4840</v>
          </cell>
        </row>
        <row r="310">
          <cell r="A310" t="str">
            <v>02-02-iPhone6SP128SG</v>
          </cell>
          <cell r="B310" t="str">
            <v>Apple</v>
          </cell>
          <cell r="C310" t="str">
            <v>Apple iPhone 6s Plus 128GB Space Grey</v>
          </cell>
          <cell r="F310" t="str">
            <v>Quote</v>
          </cell>
        </row>
        <row r="311">
          <cell r="A311" t="str">
            <v>02-02-iPhone6SP128SIL</v>
          </cell>
          <cell r="B311" t="str">
            <v>Apple</v>
          </cell>
          <cell r="C311" t="str">
            <v>Apple iPhone 6s Plus 128GB Silver</v>
          </cell>
          <cell r="F311" t="str">
            <v>Quote</v>
          </cell>
        </row>
        <row r="312">
          <cell r="A312" t="str">
            <v>02-02-iPhone6SP16GD</v>
          </cell>
          <cell r="B312" t="str">
            <v>Apple</v>
          </cell>
          <cell r="C312" t="str">
            <v>Apple iPhone 6s Plus 16GB Gold</v>
          </cell>
          <cell r="F312">
            <v>3840</v>
          </cell>
        </row>
        <row r="313">
          <cell r="A313" t="str">
            <v>02-02-iPhone6SP16GY</v>
          </cell>
          <cell r="B313" t="str">
            <v>Apple</v>
          </cell>
          <cell r="C313" t="str">
            <v>Apple iPhone 6s Plus 16GB Space Grey</v>
          </cell>
          <cell r="F313">
            <v>3830</v>
          </cell>
        </row>
        <row r="314">
          <cell r="A314" t="str">
            <v>02-02-iPhone6SP16RG</v>
          </cell>
          <cell r="B314" t="str">
            <v>Apple</v>
          </cell>
          <cell r="C314" t="str">
            <v>Apple iPhone 6s Plus 16GB Rose Gold</v>
          </cell>
          <cell r="F314">
            <v>3750</v>
          </cell>
        </row>
        <row r="315">
          <cell r="A315" t="str">
            <v>02-02-iPhone6SP16SIL</v>
          </cell>
          <cell r="B315" t="str">
            <v>Apple</v>
          </cell>
          <cell r="C315" t="str">
            <v>Apple iPhone 6s Plus 16GB Silver</v>
          </cell>
          <cell r="F315">
            <v>3770</v>
          </cell>
        </row>
        <row r="316">
          <cell r="A316" t="str">
            <v>02-02-IPHONE6SP32GD</v>
          </cell>
          <cell r="B316" t="str">
            <v>Apple</v>
          </cell>
          <cell r="C316" t="str">
            <v>Apple iPhone 6s Plus 32GB Gold</v>
          </cell>
          <cell r="F316">
            <v>4280</v>
          </cell>
        </row>
        <row r="317">
          <cell r="A317" t="str">
            <v>02-02-iPhone6SP32GY</v>
          </cell>
          <cell r="B317" t="str">
            <v>Apple</v>
          </cell>
          <cell r="C317" t="str">
            <v>Apple iPhone 6s Plus 32GB Space Grey</v>
          </cell>
          <cell r="F317">
            <v>4300</v>
          </cell>
        </row>
        <row r="318">
          <cell r="A318" t="str">
            <v>02-02-IPHONE6SP32RG</v>
          </cell>
          <cell r="B318" t="str">
            <v>Apple</v>
          </cell>
          <cell r="C318" t="str">
            <v>Apple iPhone 6s Plus 32GB Rose Gold</v>
          </cell>
          <cell r="F318">
            <v>4280</v>
          </cell>
        </row>
        <row r="319">
          <cell r="A319" t="str">
            <v>02-02-iPhone6SP32SIL</v>
          </cell>
          <cell r="B319" t="str">
            <v>Apple</v>
          </cell>
          <cell r="C319" t="str">
            <v>Apple iPhone 6s Plus 32GB Silver</v>
          </cell>
          <cell r="F319">
            <v>4340</v>
          </cell>
        </row>
        <row r="320">
          <cell r="A320" t="str">
            <v>02-02-iPhone6SP64GD</v>
          </cell>
          <cell r="B320" t="str">
            <v>Apple</v>
          </cell>
          <cell r="C320" t="str">
            <v>Apple iPhone 6s Plus 64GB Gold</v>
          </cell>
          <cell r="F320">
            <v>4700</v>
          </cell>
        </row>
        <row r="321">
          <cell r="A321" t="str">
            <v>02-02-iPhone6SP64RG</v>
          </cell>
          <cell r="B321" t="str">
            <v>Apple</v>
          </cell>
          <cell r="C321" t="str">
            <v>Apple iPhone 6s Plus 64GB Rose Gold</v>
          </cell>
          <cell r="F321">
            <v>4650</v>
          </cell>
        </row>
        <row r="322">
          <cell r="A322" t="str">
            <v>02-02-iPhone6SP64SG</v>
          </cell>
          <cell r="B322" t="str">
            <v>Apple</v>
          </cell>
          <cell r="C322" t="str">
            <v>Apple iPhone 6s Plus 64GB Space Grey</v>
          </cell>
          <cell r="F322" t="str">
            <v>Quote</v>
          </cell>
        </row>
        <row r="323">
          <cell r="A323" t="str">
            <v>02-02-iPhone6SP64SIL</v>
          </cell>
          <cell r="B323" t="str">
            <v>Apple</v>
          </cell>
          <cell r="C323" t="str">
            <v>Apple iPhone 6s Plus 64GB Silver</v>
          </cell>
          <cell r="F323" t="str">
            <v>Quote</v>
          </cell>
        </row>
        <row r="324">
          <cell r="A324" t="str">
            <v>02-02-IPHONE7128GBBK</v>
          </cell>
          <cell r="B324" t="str">
            <v>Apple</v>
          </cell>
          <cell r="C324" t="str">
            <v>Apple iPhone 7 128GB Black</v>
          </cell>
          <cell r="F324">
            <v>5540</v>
          </cell>
          <cell r="G324" t="str">
            <v>A</v>
          </cell>
        </row>
        <row r="325">
          <cell r="A325" t="str">
            <v>02-02-IPHONE7128GBGD</v>
          </cell>
          <cell r="B325" t="str">
            <v>Apple</v>
          </cell>
          <cell r="C325" t="str">
            <v>Apple iPhone 7 128GB Gold</v>
          </cell>
          <cell r="F325">
            <v>5420</v>
          </cell>
        </row>
        <row r="326">
          <cell r="A326" t="str">
            <v>02-02-IPHONE7128GBJETBK</v>
          </cell>
          <cell r="B326" t="str">
            <v>Apple</v>
          </cell>
          <cell r="C326" t="str">
            <v>Apple iPhone 7 128GB JET Black</v>
          </cell>
          <cell r="F326" t="str">
            <v>Quote</v>
          </cell>
        </row>
        <row r="327">
          <cell r="A327" t="str">
            <v>02-02-IPHONE7128GBRD</v>
          </cell>
          <cell r="B327" t="str">
            <v>Apple</v>
          </cell>
          <cell r="C327" t="str">
            <v>Apple iPhone 7 128GB Red</v>
          </cell>
          <cell r="F327">
            <v>5750</v>
          </cell>
          <cell r="G327" t="str">
            <v>A</v>
          </cell>
        </row>
        <row r="328">
          <cell r="A328" t="str">
            <v>02-02-IPHONE7128GBRG</v>
          </cell>
          <cell r="B328" t="str">
            <v>Apple</v>
          </cell>
          <cell r="C328" t="str">
            <v>Apple iPhone 7 128GB Rose Gold</v>
          </cell>
          <cell r="F328">
            <v>5400</v>
          </cell>
        </row>
        <row r="329">
          <cell r="A329" t="str">
            <v>02-02-IPHONE7128GBSIL</v>
          </cell>
          <cell r="B329" t="str">
            <v>Apple</v>
          </cell>
          <cell r="C329" t="str">
            <v>Apple iPhone 7 128GB Silver</v>
          </cell>
          <cell r="F329">
            <v>5500</v>
          </cell>
          <cell r="G329" t="str">
            <v>A</v>
          </cell>
        </row>
        <row r="330">
          <cell r="A330" t="str">
            <v>02-02-IPHONE7256GBBK</v>
          </cell>
          <cell r="B330" t="str">
            <v>Apple</v>
          </cell>
          <cell r="C330" t="str">
            <v>Apple iPhone 7 256GB Black</v>
          </cell>
          <cell r="F330" t="str">
            <v>Quote</v>
          </cell>
        </row>
        <row r="331">
          <cell r="A331" t="str">
            <v>02-02-IPHONE7256GBGD</v>
          </cell>
          <cell r="B331" t="str">
            <v>Apple</v>
          </cell>
          <cell r="C331" t="str">
            <v>Apple iPhone 7 256GB Gold</v>
          </cell>
          <cell r="F331">
            <v>5730</v>
          </cell>
        </row>
        <row r="332">
          <cell r="A332" t="str">
            <v>02-02-IPHONE7256GBJETBK</v>
          </cell>
          <cell r="B332" t="str">
            <v>Apple</v>
          </cell>
          <cell r="C332" t="str">
            <v>Apple iPhone 7 256GB Jet Black</v>
          </cell>
          <cell r="F332">
            <v>5710</v>
          </cell>
        </row>
        <row r="333">
          <cell r="A333" t="str">
            <v>02-02-IPHONE7256GBRD</v>
          </cell>
          <cell r="B333" t="str">
            <v>Apple</v>
          </cell>
          <cell r="C333" t="str">
            <v>Apple iPhone 7 256GB Red</v>
          </cell>
          <cell r="F333">
            <v>6280</v>
          </cell>
        </row>
        <row r="334">
          <cell r="A334" t="str">
            <v>02-02-IPHONE7256GBRG</v>
          </cell>
          <cell r="B334" t="str">
            <v>Apple</v>
          </cell>
          <cell r="C334" t="str">
            <v>Apple iPhone 7 256GB Rose Gold</v>
          </cell>
          <cell r="F334">
            <v>5730</v>
          </cell>
        </row>
        <row r="335">
          <cell r="A335" t="str">
            <v>02-02-IPHONE7256GBSIL</v>
          </cell>
          <cell r="B335" t="str">
            <v>Apple</v>
          </cell>
          <cell r="C335" t="str">
            <v>Apple iPhone 7 256GB Silver</v>
          </cell>
          <cell r="F335">
            <v>5680</v>
          </cell>
        </row>
        <row r="336">
          <cell r="A336" t="str">
            <v>02-02-IPHONE732GBBK</v>
          </cell>
          <cell r="B336" t="str">
            <v>Apple</v>
          </cell>
          <cell r="C336" t="str">
            <v>Apple iPhone 7 32GB Black</v>
          </cell>
          <cell r="F336">
            <v>4740</v>
          </cell>
        </row>
        <row r="337">
          <cell r="A337" t="str">
            <v>02-02-IPHONE732GBGD</v>
          </cell>
          <cell r="B337" t="str">
            <v>Apple</v>
          </cell>
          <cell r="C337" t="str">
            <v>Apple iPhone 7 32GB Gold</v>
          </cell>
          <cell r="F337">
            <v>4680</v>
          </cell>
        </row>
        <row r="338">
          <cell r="A338" t="str">
            <v>02-02-IPHONE732GBRG</v>
          </cell>
          <cell r="B338" t="str">
            <v>Apple</v>
          </cell>
          <cell r="C338" t="str">
            <v>Apple iPhone 7 32GB Rose Gold</v>
          </cell>
          <cell r="F338">
            <v>4750</v>
          </cell>
        </row>
        <row r="339">
          <cell r="A339" t="str">
            <v>02-02-IPHONE732GBSIL</v>
          </cell>
          <cell r="B339" t="str">
            <v>Apple</v>
          </cell>
          <cell r="C339" t="str">
            <v>Apple iPhone 7 32GB Silver</v>
          </cell>
          <cell r="F339">
            <v>4730</v>
          </cell>
        </row>
        <row r="340">
          <cell r="A340" t="str">
            <v>02-02-IPHONE7BCBK</v>
          </cell>
          <cell r="B340" t="str">
            <v>Apple</v>
          </cell>
          <cell r="C340" t="str">
            <v>Apple iPhone7 Smart Battery Case Black</v>
          </cell>
          <cell r="F340">
            <v>650</v>
          </cell>
        </row>
        <row r="341">
          <cell r="A341" t="str">
            <v>02-02-IPHONE7BCRD</v>
          </cell>
          <cell r="B341" t="str">
            <v>Apple</v>
          </cell>
          <cell r="C341" t="str">
            <v>Apple iPhone7 Smart Battery Case Red</v>
          </cell>
          <cell r="F341">
            <v>650</v>
          </cell>
        </row>
        <row r="342">
          <cell r="A342" t="str">
            <v>02-02-IPHONE7BCWH</v>
          </cell>
          <cell r="B342" t="str">
            <v>Apple</v>
          </cell>
          <cell r="C342" t="str">
            <v>Apple iPhone7 Smart Battery Case White</v>
          </cell>
          <cell r="F342">
            <v>650</v>
          </cell>
        </row>
        <row r="343">
          <cell r="A343" t="str">
            <v>02-02-IPHONE7P128GBBK</v>
          </cell>
          <cell r="B343" t="str">
            <v>Apple</v>
          </cell>
          <cell r="C343" t="str">
            <v>Apple iPhone 7 Plus 128GB Black</v>
          </cell>
          <cell r="F343">
            <v>6480</v>
          </cell>
          <cell r="G343" t="str">
            <v>A</v>
          </cell>
        </row>
        <row r="344">
          <cell r="A344" t="str">
            <v>02-02-IPHONE7P128GBGD</v>
          </cell>
          <cell r="B344" t="str">
            <v>Apple</v>
          </cell>
          <cell r="C344" t="str">
            <v>Apple iPhone 7 Plus 128GB Gold</v>
          </cell>
          <cell r="F344">
            <v>6580</v>
          </cell>
        </row>
        <row r="345">
          <cell r="A345" t="str">
            <v>02-02-IPHONE7P128GBJETBK</v>
          </cell>
          <cell r="B345" t="str">
            <v>Apple</v>
          </cell>
          <cell r="C345" t="str">
            <v>Apple iPhone 7 Plus 128GB Jet Black</v>
          </cell>
          <cell r="F345">
            <v>6310</v>
          </cell>
        </row>
        <row r="346">
          <cell r="A346" t="str">
            <v>02-02-IPHONE7P128GBRD</v>
          </cell>
          <cell r="B346" t="str">
            <v>Apple</v>
          </cell>
          <cell r="C346" t="str">
            <v>Apple iPhone 7 Plus 128GB Red</v>
          </cell>
          <cell r="F346">
            <v>6500</v>
          </cell>
          <cell r="G346" t="str">
            <v>A</v>
          </cell>
        </row>
        <row r="347">
          <cell r="A347" t="str">
            <v>02-02-IPHONE7P128GBRG</v>
          </cell>
          <cell r="B347" t="str">
            <v>Apple</v>
          </cell>
          <cell r="C347" t="str">
            <v>Apple iPhone 7 Plus 128GB Rose Gold</v>
          </cell>
          <cell r="F347">
            <v>6500</v>
          </cell>
        </row>
        <row r="348">
          <cell r="A348" t="str">
            <v>02-02-IPHONE7P128GBSIL</v>
          </cell>
          <cell r="B348" t="str">
            <v>Apple</v>
          </cell>
          <cell r="C348" t="str">
            <v>Apple iPhone 7 Plus 128GB Silver</v>
          </cell>
          <cell r="F348">
            <v>6380</v>
          </cell>
          <cell r="G348" t="str">
            <v>A</v>
          </cell>
        </row>
        <row r="349">
          <cell r="A349" t="str">
            <v>02-02-IPHONE7P256GBBK</v>
          </cell>
          <cell r="B349" t="str">
            <v>Apple</v>
          </cell>
          <cell r="C349" t="str">
            <v>Apple iPhone 7 Plus 256GB Black</v>
          </cell>
          <cell r="F349">
            <v>6830</v>
          </cell>
        </row>
        <row r="350">
          <cell r="A350" t="str">
            <v>02-02-IPHONE7P256GBGD</v>
          </cell>
          <cell r="B350" t="str">
            <v>Apple</v>
          </cell>
          <cell r="C350" t="str">
            <v>Apple iPhone 7 Plus 256GB Gold</v>
          </cell>
          <cell r="F350">
            <v>6840</v>
          </cell>
        </row>
        <row r="351">
          <cell r="A351" t="str">
            <v>02-02-IPHONE7P256GBJETBK</v>
          </cell>
          <cell r="B351" t="str">
            <v>Apple</v>
          </cell>
          <cell r="C351" t="str">
            <v>Apple iPhone 7 Plus 256GB Jet Black</v>
          </cell>
          <cell r="F351">
            <v>6850</v>
          </cell>
        </row>
        <row r="352">
          <cell r="A352" t="str">
            <v>02-02-IPHONE7P256GBRD</v>
          </cell>
          <cell r="B352" t="str">
            <v>Apple</v>
          </cell>
          <cell r="C352" t="str">
            <v>Apple iPhone 7 Plus 256GB Red</v>
          </cell>
          <cell r="F352">
            <v>7080</v>
          </cell>
        </row>
        <row r="353">
          <cell r="A353" t="str">
            <v>02-02-IPHONE7P256GBRG</v>
          </cell>
          <cell r="B353" t="str">
            <v>Apple</v>
          </cell>
          <cell r="C353" t="str">
            <v>Apple iPhone 7 Plus 256GB Rose Gold</v>
          </cell>
          <cell r="F353">
            <v>7080</v>
          </cell>
        </row>
        <row r="354">
          <cell r="A354" t="str">
            <v>02-02-IPHONE7P256GBSIL</v>
          </cell>
          <cell r="B354" t="str">
            <v>Apple</v>
          </cell>
          <cell r="C354" t="str">
            <v>Apple iPhone 7 Plus 256GB Silver</v>
          </cell>
          <cell r="F354">
            <v>6830</v>
          </cell>
        </row>
        <row r="355">
          <cell r="A355" t="str">
            <v>02-02-IPHONE7P32GBBK</v>
          </cell>
          <cell r="B355" t="str">
            <v>Apple</v>
          </cell>
          <cell r="C355" t="str">
            <v>Apple iPhone 7 Plus 32GB Black</v>
          </cell>
          <cell r="F355">
            <v>5830</v>
          </cell>
        </row>
        <row r="356">
          <cell r="A356" t="str">
            <v>02-02-IPHONE7P32GBGD</v>
          </cell>
          <cell r="B356" t="str">
            <v>Apple</v>
          </cell>
          <cell r="C356" t="str">
            <v>Apple iPhone 7 Plus 32GB Gold</v>
          </cell>
          <cell r="F356">
            <v>5730</v>
          </cell>
        </row>
        <row r="357">
          <cell r="A357" t="str">
            <v>02-02-IPHONE7P32GBRG</v>
          </cell>
          <cell r="B357" t="str">
            <v>Apple</v>
          </cell>
          <cell r="C357" t="str">
            <v>Apple iPhone 7 Plus 32GB Rose Gold</v>
          </cell>
          <cell r="F357" t="str">
            <v>Quote</v>
          </cell>
        </row>
        <row r="358">
          <cell r="A358" t="str">
            <v>02-02-IPHONE7P32GBSIL</v>
          </cell>
          <cell r="B358" t="str">
            <v>Apple</v>
          </cell>
          <cell r="C358" t="str">
            <v>Apple iPhone 7 Plus 32GB Silver</v>
          </cell>
          <cell r="F358">
            <v>5640</v>
          </cell>
        </row>
        <row r="359">
          <cell r="A359" t="str">
            <v>02-02-IPHONESE128GBGD</v>
          </cell>
          <cell r="B359" t="str">
            <v>Apple</v>
          </cell>
          <cell r="C359" t="str">
            <v>Apple iPhone SE 128GB 4G Gold</v>
          </cell>
          <cell r="F359">
            <v>3510</v>
          </cell>
        </row>
        <row r="360">
          <cell r="A360" t="str">
            <v>02-02-IPHONESE128GBRG</v>
          </cell>
          <cell r="B360" t="str">
            <v>Apple</v>
          </cell>
          <cell r="C360" t="str">
            <v>Apple iPhone SE 128GB 4G Rose Gold</v>
          </cell>
          <cell r="F360">
            <v>3430</v>
          </cell>
          <cell r="G360" t="str">
            <v>A</v>
          </cell>
        </row>
        <row r="361">
          <cell r="A361" t="str">
            <v>02-02-IPHONESE128GBSG</v>
          </cell>
          <cell r="B361" t="str">
            <v>Apple</v>
          </cell>
          <cell r="C361" t="str">
            <v>Apple iPhone SE 128GB 4G Space Grey</v>
          </cell>
          <cell r="F361">
            <v>3480</v>
          </cell>
          <cell r="G361" t="str">
            <v>A</v>
          </cell>
        </row>
        <row r="362">
          <cell r="A362" t="str">
            <v>02-02-IPHONESE128GBSIL</v>
          </cell>
          <cell r="B362" t="str">
            <v>Apple</v>
          </cell>
          <cell r="C362" t="str">
            <v>Apple iPhone SE 128GB 4G Silver</v>
          </cell>
          <cell r="F362" t="str">
            <v>Quote</v>
          </cell>
        </row>
        <row r="363">
          <cell r="A363" t="str">
            <v>02-02-IPHONESE16GBGD</v>
          </cell>
          <cell r="B363" t="str">
            <v>Apple</v>
          </cell>
          <cell r="C363" t="str">
            <v>Apple iPhone SE 16GB 4G Gold</v>
          </cell>
          <cell r="F363">
            <v>2340</v>
          </cell>
        </row>
        <row r="364">
          <cell r="A364" t="str">
            <v>02-02-IPHONESE16GBRG</v>
          </cell>
          <cell r="B364" t="str">
            <v>Apple</v>
          </cell>
          <cell r="C364" t="str">
            <v>Apple iPhone SE 16GB 4G Rose Gold</v>
          </cell>
          <cell r="F364">
            <v>2340</v>
          </cell>
        </row>
        <row r="365">
          <cell r="A365" t="str">
            <v>02-02-IPHONESE16GBSG</v>
          </cell>
          <cell r="B365" t="str">
            <v>Apple</v>
          </cell>
          <cell r="C365" t="str">
            <v>Apple iPhone SE 16GB 4G Space Grey</v>
          </cell>
          <cell r="F365" t="str">
            <v>Quote</v>
          </cell>
        </row>
        <row r="366">
          <cell r="A366" t="str">
            <v>02-02-IPHONESE16GBSIL</v>
          </cell>
          <cell r="B366" t="str">
            <v>Apple</v>
          </cell>
          <cell r="C366" t="str">
            <v>Apple iPhone SE 16GB 4G Silver</v>
          </cell>
          <cell r="F366">
            <v>2340</v>
          </cell>
        </row>
        <row r="367">
          <cell r="A367" t="str">
            <v>02-02-IPHONESE32GBGD</v>
          </cell>
          <cell r="B367" t="str">
            <v>Apple</v>
          </cell>
          <cell r="C367" t="str">
            <v>Apple iPhone SE 32GB 4G Gold</v>
          </cell>
          <cell r="F367">
            <v>2490</v>
          </cell>
          <cell r="G367" t="str">
            <v>A</v>
          </cell>
        </row>
        <row r="368">
          <cell r="A368" t="str">
            <v>02-02-IPHONESE32GBRG</v>
          </cell>
          <cell r="B368" t="str">
            <v>Apple</v>
          </cell>
          <cell r="C368" t="str">
            <v>Apple iPhone SE 32GB 4G Rose Gold</v>
          </cell>
          <cell r="F368">
            <v>2490</v>
          </cell>
          <cell r="G368" t="str">
            <v>A</v>
          </cell>
        </row>
        <row r="369">
          <cell r="A369" t="str">
            <v>02-02-IPHONESE32GBSG</v>
          </cell>
          <cell r="B369" t="str">
            <v>Apple</v>
          </cell>
          <cell r="C369" t="str">
            <v>Apple iPhone SE 32GB 4G Space Grey</v>
          </cell>
          <cell r="F369">
            <v>2500</v>
          </cell>
          <cell r="G369" t="str">
            <v>A</v>
          </cell>
        </row>
        <row r="370">
          <cell r="A370" t="str">
            <v>02-02-IPHONESE32GBSIL</v>
          </cell>
          <cell r="B370" t="str">
            <v>Apple</v>
          </cell>
          <cell r="C370" t="str">
            <v>Apple iPhone SE 32GB 4G Silver</v>
          </cell>
          <cell r="F370" t="str">
            <v>Quote</v>
          </cell>
        </row>
        <row r="371">
          <cell r="A371" t="str">
            <v>02-02-IPHONESE64GBGD</v>
          </cell>
          <cell r="B371" t="str">
            <v>Apple</v>
          </cell>
          <cell r="C371" t="str">
            <v>Apple iPhone SE 64GB 4G Gold</v>
          </cell>
          <cell r="F371" t="str">
            <v>Quote</v>
          </cell>
        </row>
        <row r="372">
          <cell r="A372" t="str">
            <v>02-02-IPHONESE64GBRG</v>
          </cell>
          <cell r="B372" t="str">
            <v>Apple</v>
          </cell>
          <cell r="C372" t="str">
            <v>Apple iPhone SE 64GB 4G Rose Gold</v>
          </cell>
          <cell r="F372" t="str">
            <v>Quote</v>
          </cell>
        </row>
        <row r="373">
          <cell r="A373" t="str">
            <v>02-02-IPHONESE64GBSG</v>
          </cell>
          <cell r="B373" t="str">
            <v>Apple</v>
          </cell>
          <cell r="C373" t="str">
            <v>Apple iPhone SE 64GB 4G Space Grey</v>
          </cell>
          <cell r="F373" t="str">
            <v>Quote</v>
          </cell>
        </row>
        <row r="374">
          <cell r="A374" t="str">
            <v>02-02-IPHONESE64GBSIL</v>
          </cell>
          <cell r="B374" t="str">
            <v>Apple</v>
          </cell>
          <cell r="C374" t="str">
            <v>Apple iPhone SE 64GB 4G Silver</v>
          </cell>
          <cell r="F374" t="str">
            <v>Quote</v>
          </cell>
        </row>
        <row r="375">
          <cell r="A375" t="str">
            <v>02-02-MMF72</v>
          </cell>
          <cell r="B375" t="str">
            <v>Apple</v>
          </cell>
          <cell r="C375" t="str">
            <v>Apple Watch Brown Classic Buckle Band - MMF72</v>
          </cell>
          <cell r="F375">
            <v>3070</v>
          </cell>
        </row>
        <row r="376">
          <cell r="A376" t="str">
            <v>02-02-MNNG2</v>
          </cell>
          <cell r="B376" t="str">
            <v>Apple</v>
          </cell>
          <cell r="C376" t="str">
            <v>Apple Watch Series 1 38mm Silver Aluminium Case with White Sport Band - MNNG2</v>
          </cell>
          <cell r="F376">
            <v>1890</v>
          </cell>
        </row>
        <row r="377">
          <cell r="A377" t="str">
            <v>02-02-MNNH2</v>
          </cell>
          <cell r="B377" t="str">
            <v>Apple</v>
          </cell>
          <cell r="C377" t="str">
            <v>Apple Watch Series 1 38mm Rose Gold Aluminium Case with Pink Sand Sport Band - MNNH2</v>
          </cell>
          <cell r="F377">
            <v>1920</v>
          </cell>
        </row>
        <row r="378">
          <cell r="A378" t="str">
            <v>02-02-MNNJ2</v>
          </cell>
          <cell r="B378" t="str">
            <v>Apple</v>
          </cell>
          <cell r="C378" t="str">
            <v>Apple Watch Series 1 38mm Gold Aluminium Case with Concrete Sport Band - MNNJ2</v>
          </cell>
          <cell r="E378" t="str">
            <v>NEW</v>
          </cell>
          <cell r="F378" t="str">
            <v>Quote</v>
          </cell>
        </row>
        <row r="379">
          <cell r="A379" t="str">
            <v>02-02-MNNL2</v>
          </cell>
          <cell r="B379" t="str">
            <v>Apple</v>
          </cell>
          <cell r="C379" t="str">
            <v>Apple Watch Series 1 42mm Silver Aluminium Case with White Sport Band - MNNL2</v>
          </cell>
          <cell r="F379">
            <v>2100</v>
          </cell>
        </row>
        <row r="380">
          <cell r="A380" t="str">
            <v>02-02-MNNM2</v>
          </cell>
          <cell r="B380" t="str">
            <v>Apple</v>
          </cell>
          <cell r="C380" t="str">
            <v>Apple Watch Series 1 42mm Gold Aluminium Case with Sport Band - MNNM2</v>
          </cell>
          <cell r="F380">
            <v>2240</v>
          </cell>
        </row>
        <row r="381">
          <cell r="A381" t="str">
            <v>02-02-MNNN2</v>
          </cell>
          <cell r="B381" t="str">
            <v>Apple</v>
          </cell>
          <cell r="C381" t="str">
            <v>Apple Watch Series 1 42mm Gold Aluminium Case with Cocoa Sport Band - MNNN2</v>
          </cell>
          <cell r="E381" t="str">
            <v>NEW</v>
          </cell>
          <cell r="F381">
            <v>2260</v>
          </cell>
        </row>
        <row r="382">
          <cell r="A382" t="str">
            <v>02-02-MNNQ2</v>
          </cell>
          <cell r="B382" t="str">
            <v>Apple</v>
          </cell>
          <cell r="C382" t="str">
            <v>Apple Watch Series 2 Nike+ 38mm Silver Aluminium Case with Silver/White Nike Sport Band - MNNQ2</v>
          </cell>
          <cell r="F382">
            <v>2460</v>
          </cell>
        </row>
        <row r="383">
          <cell r="A383" t="str">
            <v>02-02-MNNT2</v>
          </cell>
          <cell r="B383" t="str">
            <v>Apple</v>
          </cell>
          <cell r="C383" t="str">
            <v>Apple Watch Series 2 Nike+ 42mm Silver Aluminium Case with Silver/White Nike Sport Band - MNNT2</v>
          </cell>
          <cell r="F383" t="str">
            <v>Quote</v>
          </cell>
        </row>
        <row r="384">
          <cell r="A384" t="str">
            <v>02-02-MNNW2</v>
          </cell>
          <cell r="B384" t="str">
            <v>Apple</v>
          </cell>
          <cell r="C384" t="str">
            <v>Apple Watch Series 2 38mm Silver Aluminium Case with White Sport Band - MNNW2</v>
          </cell>
          <cell r="F384">
            <v>2630</v>
          </cell>
        </row>
        <row r="385">
          <cell r="A385" t="str">
            <v>02-02-MNNY2</v>
          </cell>
          <cell r="B385" t="str">
            <v>Apple</v>
          </cell>
          <cell r="C385" t="str">
            <v>Apple Watch 38mm Rose gold Aluminum Case with Pink sand  Sport Band - MNNY2</v>
          </cell>
          <cell r="F385">
            <v>2700</v>
          </cell>
        </row>
        <row r="386">
          <cell r="A386" t="str">
            <v>02-02-MNP02</v>
          </cell>
          <cell r="B386" t="str">
            <v>Apple</v>
          </cell>
          <cell r="C386" t="str">
            <v>Apple Watch Series 2 38mm Rose Gold Case with Pink/Blue Woven Nylon Band - MNP02</v>
          </cell>
          <cell r="F386" t="str">
            <v>Quote</v>
          </cell>
        </row>
        <row r="387">
          <cell r="A387" t="str">
            <v>02-02-MNP22</v>
          </cell>
          <cell r="B387" t="str">
            <v>Apple</v>
          </cell>
          <cell r="C387" t="str">
            <v>Apple Watch Series 2 38mm Gold Aluminium Case with Concrete Sport Band - MNP22</v>
          </cell>
          <cell r="F387" t="str">
            <v>Quote</v>
          </cell>
        </row>
        <row r="388">
          <cell r="A388" t="str">
            <v>02-02-MNP62</v>
          </cell>
          <cell r="B388" t="str">
            <v>Apple</v>
          </cell>
          <cell r="C388" t="str">
            <v>Apple Watch Series 2 38mm Stainless Steel Case with Silver Milanese Loop - MNP62</v>
          </cell>
          <cell r="E388" t="str">
            <v>NEW</v>
          </cell>
          <cell r="F388" t="str">
            <v>Quote</v>
          </cell>
        </row>
        <row r="389">
          <cell r="A389" t="str">
            <v>02-02-MNPE2</v>
          </cell>
          <cell r="B389" t="str">
            <v>Apple</v>
          </cell>
          <cell r="C389" t="str">
            <v>Apple Watch Series 2 38mm Black Stainless Steel Case with Milanese Loop - MNPE2</v>
          </cell>
          <cell r="F389" t="str">
            <v>Quote</v>
          </cell>
        </row>
        <row r="390">
          <cell r="A390" t="str">
            <v>02-02-MNPJ2</v>
          </cell>
          <cell r="B390" t="str">
            <v>Apple</v>
          </cell>
          <cell r="C390" t="str">
            <v>Apple Watch Series 2 42mm Silver Aluminium case with White Sport Band - MNPJ2</v>
          </cell>
          <cell r="F390">
            <v>2780</v>
          </cell>
        </row>
        <row r="391">
          <cell r="A391" t="str">
            <v>02-02-MNPK2</v>
          </cell>
          <cell r="B391" t="str">
            <v>Apple</v>
          </cell>
          <cell r="C391" t="str">
            <v>Apple Watch Series 2 42mm silver aluminium case with pearl woven nylon band - MNPK2</v>
          </cell>
          <cell r="F391" t="str">
            <v>Quote</v>
          </cell>
        </row>
        <row r="392">
          <cell r="A392" t="str">
            <v>02-02-MNPL2</v>
          </cell>
          <cell r="B392" t="str">
            <v>Apple</v>
          </cell>
          <cell r="C392" t="str">
            <v>Apple Watch Series 2 42mm Rose Gold Case with Midnight Blue Sport Band - MNPL2</v>
          </cell>
          <cell r="F392" t="str">
            <v>Quote</v>
          </cell>
        </row>
        <row r="393">
          <cell r="A393" t="str">
            <v>02-02-MNPN2</v>
          </cell>
          <cell r="B393" t="str">
            <v>Apple</v>
          </cell>
          <cell r="C393" t="str">
            <v>Apple Watch Series 2 42mm Gold Aluminium Case with Cocoa Sport Band - MNPN2</v>
          </cell>
          <cell r="F393" t="str">
            <v>Quote</v>
          </cell>
        </row>
        <row r="394">
          <cell r="A394" t="str">
            <v>02-02-MNPW2</v>
          </cell>
          <cell r="B394" t="str">
            <v>Apple</v>
          </cell>
          <cell r="C394" t="str">
            <v>Apple Watch Series 2 42mm Stainless Steel Case with Blue Leather Loop-Medium Band - MNPW2</v>
          </cell>
          <cell r="E394" t="str">
            <v>NEW</v>
          </cell>
          <cell r="F394" t="str">
            <v>Quote</v>
          </cell>
        </row>
        <row r="395">
          <cell r="A395" t="str">
            <v>02-02-MNQ12</v>
          </cell>
          <cell r="B395" t="str">
            <v>Apple</v>
          </cell>
          <cell r="C395" t="str">
            <v>Apple Watch Series 2 42mm Black Stainless Steel Case with Milanese Loop - MNQ12</v>
          </cell>
          <cell r="F395" t="str">
            <v>Quote</v>
          </cell>
        </row>
        <row r="396">
          <cell r="A396" t="str">
            <v>02-02-MNYP2</v>
          </cell>
          <cell r="B396" t="str">
            <v>Apple</v>
          </cell>
          <cell r="C396" t="str">
            <v>Apple Watch Nike+ 38mm Silver Case with Flat Silver/Volt Nike Sport Band - MNYP2</v>
          </cell>
          <cell r="F396">
            <v>2370</v>
          </cell>
        </row>
        <row r="397">
          <cell r="A397" t="str">
            <v>02-02-MNYQ2</v>
          </cell>
          <cell r="B397" t="str">
            <v>Apple</v>
          </cell>
          <cell r="C397" t="str">
            <v>Apple Watch Nike+ 42mm Silver Case with Flat Silver/Volt Nike Sport Band - MNYQ2</v>
          </cell>
          <cell r="F397" t="str">
            <v>Quote</v>
          </cell>
        </row>
        <row r="398">
          <cell r="A398" t="str">
            <v>02-02-MNYX2</v>
          </cell>
          <cell r="B398" t="str">
            <v>Apple</v>
          </cell>
          <cell r="C398" t="str">
            <v>Apple Watch Nike+ 38mm Space Gray Case with Blk/Cool Grey Nike Sport Band - MNYX2</v>
          </cell>
          <cell r="F398">
            <v>2330</v>
          </cell>
        </row>
        <row r="399">
          <cell r="A399" t="str">
            <v>02-02-MNYY2</v>
          </cell>
          <cell r="B399" t="str">
            <v>Apple</v>
          </cell>
          <cell r="C399" t="str">
            <v>Apple Watch Nike+ 42mm Space Gray Case with Blk/Cool Grey Nike Sport Band - MNYY2</v>
          </cell>
          <cell r="F399" t="str">
            <v>Quote</v>
          </cell>
        </row>
        <row r="400">
          <cell r="A400" t="str">
            <v>02-02-MP022</v>
          </cell>
          <cell r="B400" t="str">
            <v>Apple</v>
          </cell>
          <cell r="C400" t="str">
            <v>Apple Watch Series 1 38mm space grey aluminium case w/black sport band - MP022</v>
          </cell>
          <cell r="F400">
            <v>1890</v>
          </cell>
        </row>
        <row r="401">
          <cell r="A401" t="str">
            <v>02-02-MP032</v>
          </cell>
          <cell r="B401" t="str">
            <v>Apple</v>
          </cell>
          <cell r="C401" t="str">
            <v>Apple Watch Series 1 42mm Space Grey Aluminium case with Black Sport Band - MP032</v>
          </cell>
          <cell r="F401">
            <v>2130</v>
          </cell>
        </row>
        <row r="402">
          <cell r="A402" t="str">
            <v>02-02-MP052</v>
          </cell>
          <cell r="B402" t="str">
            <v>Apple</v>
          </cell>
          <cell r="C402" t="str">
            <v>Apple Watch Series 2 38mm Space Grey Aluminium Case with Black Woven Nylon band - MP052</v>
          </cell>
          <cell r="F402" t="str">
            <v>Quote</v>
          </cell>
        </row>
        <row r="403">
          <cell r="A403" t="str">
            <v>02-02-MP062</v>
          </cell>
          <cell r="B403" t="str">
            <v>Apple</v>
          </cell>
          <cell r="C403" t="str">
            <v>Apple Watch Series 2 42mm Space Grey Aluminum Case with Black Sport Band - MP062</v>
          </cell>
          <cell r="F403">
            <v>2850</v>
          </cell>
        </row>
        <row r="404">
          <cell r="A404" t="str">
            <v>02-02-MP072</v>
          </cell>
          <cell r="B404" t="str">
            <v>Apple</v>
          </cell>
          <cell r="C404" t="str">
            <v>Apple Watch Series 2 42mm Space Grey Aluminium Case with Black Woven Nylon band - MP072</v>
          </cell>
          <cell r="F404" t="str">
            <v>Quote</v>
          </cell>
        </row>
        <row r="405">
          <cell r="A405" t="str">
            <v>02-02-MP082</v>
          </cell>
          <cell r="B405" t="str">
            <v>Apple</v>
          </cell>
          <cell r="C405" t="str">
            <v>Apple Watch Series 2 38mm Space Gray Aluminum Case with Blk/Volt Nike Sport Band - MP082</v>
          </cell>
          <cell r="F405">
            <v>2520</v>
          </cell>
        </row>
        <row r="406">
          <cell r="A406" t="str">
            <v>02-02-MP0A2</v>
          </cell>
          <cell r="B406" t="str">
            <v>Apple</v>
          </cell>
          <cell r="C406" t="str">
            <v>Apple Watch Series 2 42mm Space Gray Aluminum Case with Blk /Volt Nike Sport Band - MP0A2</v>
          </cell>
          <cell r="F406">
            <v>2930</v>
          </cell>
        </row>
        <row r="407">
          <cell r="A407" t="str">
            <v>02-02-MP0D2</v>
          </cell>
          <cell r="B407" t="str">
            <v>Apple</v>
          </cell>
          <cell r="C407" t="str">
            <v>Apple Watch Series 2 38mm Space Grey Aluminum Case with Black Sport Band - MP0D2</v>
          </cell>
          <cell r="F407">
            <v>2620</v>
          </cell>
        </row>
        <row r="408">
          <cell r="A408" t="str">
            <v>02-02-MP4A2</v>
          </cell>
          <cell r="B408" t="str">
            <v>Apple</v>
          </cell>
          <cell r="C408" t="str">
            <v>Apple Watch Series 2 42mm Black Stainless Steel Case with Space Black Sport Band - MP4A2</v>
          </cell>
          <cell r="F408" t="str">
            <v>Quote</v>
          </cell>
        </row>
        <row r="409">
          <cell r="A409" t="str">
            <v>02-02-MQ102</v>
          </cell>
          <cell r="B409" t="str">
            <v>Apple</v>
          </cell>
          <cell r="C409" t="str">
            <v>Apple Watch Series 1 38mm Gold Aluminium case with Sport Band - MQ102</v>
          </cell>
          <cell r="F409">
            <v>1920</v>
          </cell>
        </row>
        <row r="410">
          <cell r="A410" t="str">
            <v>02-02-MQ112</v>
          </cell>
          <cell r="B410" t="str">
            <v>Apple</v>
          </cell>
          <cell r="C410" t="str">
            <v>Apple Watch Series 1 42mm Rose Gold Aluminium case with Sport Band - MQ112</v>
          </cell>
          <cell r="F410">
            <v>2140</v>
          </cell>
        </row>
        <row r="411">
          <cell r="A411" t="str">
            <v>02-02-MQ122</v>
          </cell>
          <cell r="B411" t="str">
            <v>Apple</v>
          </cell>
          <cell r="C411" t="str">
            <v>Apple Watch Series 1 42mm Gold Aluminium case with Midnight Blue Sport Band - MQ122</v>
          </cell>
          <cell r="E411" t="str">
            <v>NEW</v>
          </cell>
          <cell r="F411">
            <v>2140</v>
          </cell>
        </row>
        <row r="412">
          <cell r="A412" t="str">
            <v>02-02-MQ132</v>
          </cell>
          <cell r="B412" t="str">
            <v>Apple</v>
          </cell>
          <cell r="C412" t="str">
            <v>Apple Watch Series 2 38mm Gold Aluminium Case with Midnight Blue Sport Band - MQ132</v>
          </cell>
          <cell r="F412">
            <v>2650</v>
          </cell>
          <cell r="G412" t="str">
            <v>A</v>
          </cell>
        </row>
        <row r="413">
          <cell r="A413" t="str">
            <v>02-02-MQ142</v>
          </cell>
          <cell r="B413" t="str">
            <v>Apple</v>
          </cell>
          <cell r="C413" t="str">
            <v>Apple Watch Series 2 42mm Rose Gold Aluminium Case with Sport Band - MQ142</v>
          </cell>
          <cell r="F413">
            <v>2870</v>
          </cell>
          <cell r="G413" t="str">
            <v>A</v>
          </cell>
        </row>
        <row r="414">
          <cell r="A414" t="str">
            <v>02-02-MQ152</v>
          </cell>
          <cell r="B414" t="str">
            <v>Apple</v>
          </cell>
          <cell r="C414" t="str">
            <v>Apple Watch Series 2 42mm Gold Aluminium Case with Midnight Blue Sport Band - MQ152</v>
          </cell>
          <cell r="F414">
            <v>2900</v>
          </cell>
          <cell r="G414" t="str">
            <v>A</v>
          </cell>
        </row>
        <row r="415">
          <cell r="A415" t="str">
            <v>02-02-MQ162</v>
          </cell>
          <cell r="B415" t="str">
            <v>Apple</v>
          </cell>
          <cell r="C415" t="str">
            <v>Apple Watch Nike+38mm Space Grey Aluminium Case with Anthracite/Black Nike Sport Band - MQ162</v>
          </cell>
          <cell r="F415">
            <v>2650</v>
          </cell>
        </row>
        <row r="416">
          <cell r="A416" t="str">
            <v>02-02-MQ172</v>
          </cell>
          <cell r="B416" t="str">
            <v>Apple</v>
          </cell>
          <cell r="C416" t="str">
            <v>Apple Watch Nike+ 38mm Silver Aluminium Case with Pure White Nike Sport Band - MQ172</v>
          </cell>
          <cell r="F416">
            <v>2650</v>
          </cell>
        </row>
        <row r="417">
          <cell r="A417" t="str">
            <v>02-02-MQ182</v>
          </cell>
          <cell r="B417" t="str">
            <v>Apple</v>
          </cell>
          <cell r="C417" t="str">
            <v>Apple Watch Nike+ 42mm Space Grey Aluminium Case with Anthracite/Black Nike Sport Band - MQ182</v>
          </cell>
          <cell r="F417">
            <v>2830</v>
          </cell>
        </row>
        <row r="418">
          <cell r="A418" t="str">
            <v>02-02-MQ192</v>
          </cell>
          <cell r="B418" t="str">
            <v>Apple</v>
          </cell>
          <cell r="C418" t="str">
            <v>Apple Watch Nike+ 42mm Silver Aluminium Case with Pure Platinum/White Nike Sport Band - MQ192</v>
          </cell>
          <cell r="F418">
            <v>2860</v>
          </cell>
        </row>
        <row r="419">
          <cell r="A419" t="str">
            <v>02-ASUS-G500TG16GB2GBWH</v>
          </cell>
          <cell r="B419" t="str">
            <v>ASUS</v>
          </cell>
          <cell r="C419" t="str">
            <v>Asus Zenfone Live G500TG 16GB (2GB RAM) White</v>
          </cell>
          <cell r="F419">
            <v>800</v>
          </cell>
        </row>
        <row r="420">
          <cell r="A420" t="str">
            <v>02-ASUS-WI501QBK</v>
          </cell>
          <cell r="B420" t="str">
            <v>ASUS</v>
          </cell>
          <cell r="C420" t="str">
            <v>Asus ZenWatch 2 WI501Q Black</v>
          </cell>
          <cell r="F420" t="str">
            <v>Quote</v>
          </cell>
        </row>
        <row r="421">
          <cell r="A421" t="str">
            <v>02-ASUS-WI501QDB</v>
          </cell>
          <cell r="B421" t="str">
            <v>ASUS</v>
          </cell>
          <cell r="C421" t="str">
            <v>ASUS ZenWatch 2 WI501Q Gun/Leather Dark Blue</v>
          </cell>
          <cell r="F421">
            <v>910</v>
          </cell>
        </row>
        <row r="422">
          <cell r="A422" t="str">
            <v>02-ASUS-WI501QGB</v>
          </cell>
          <cell r="B422" t="str">
            <v>ASUS</v>
          </cell>
          <cell r="C422" t="str">
            <v>Asus ZenWatch 2 WI501Q Gold Leather Black</v>
          </cell>
          <cell r="F422">
            <v>990</v>
          </cell>
        </row>
        <row r="423">
          <cell r="A423" t="str">
            <v>02-ASUS-WI501QGD</v>
          </cell>
          <cell r="B423" t="str">
            <v>ASUS</v>
          </cell>
          <cell r="C423" t="str">
            <v>Asus ZenWatch 2 WI501Q Gold (With Metal Gold Strap)</v>
          </cell>
          <cell r="F423">
            <v>1020</v>
          </cell>
        </row>
        <row r="424">
          <cell r="A424" t="str">
            <v>02-ASUS-WI501QMG</v>
          </cell>
          <cell r="B424" t="str">
            <v>ASUS</v>
          </cell>
          <cell r="C424" t="str">
            <v>Asus ZenWatch 2 WI501Q Metal Grey</v>
          </cell>
          <cell r="F424">
            <v>1000</v>
          </cell>
        </row>
        <row r="425">
          <cell r="A425" t="str">
            <v>02-ASUS-WI501QSRT</v>
          </cell>
          <cell r="B425" t="str">
            <v>ASUS</v>
          </cell>
          <cell r="C425" t="str">
            <v>Asus ZenWatch 2 WI501Q Silver Rubber Taupe</v>
          </cell>
          <cell r="F425">
            <v>920</v>
          </cell>
        </row>
        <row r="426">
          <cell r="A426" t="str">
            <v>02-ASUS-WI502QGL</v>
          </cell>
          <cell r="B426" t="str">
            <v>ASUS</v>
          </cell>
          <cell r="C426" t="str">
            <v>Asus ZenWatch 2 WI502Q Gold Leather</v>
          </cell>
          <cell r="F426">
            <v>1020</v>
          </cell>
        </row>
        <row r="427">
          <cell r="A427" t="str">
            <v>02-ASUS-WI502QHLSIL</v>
          </cell>
          <cell r="B427" t="str">
            <v>ASUS</v>
          </cell>
          <cell r="C427" t="str">
            <v>Asus ZenWatch 2 WI502Q HyperCharge Silver/Leather Khaki</v>
          </cell>
          <cell r="F427">
            <v>950</v>
          </cell>
        </row>
        <row r="428">
          <cell r="A428" t="str">
            <v>02-ASUS-WI502QLSIL</v>
          </cell>
          <cell r="B428" t="str">
            <v>ASUS</v>
          </cell>
          <cell r="C428" t="str">
            <v>Asus ZenWatch 2 WI502Q Silver/Leather Khaki</v>
          </cell>
          <cell r="F428">
            <v>900</v>
          </cell>
        </row>
        <row r="429">
          <cell r="A429" t="str">
            <v>02-ASUS-WI502QLSSIL</v>
          </cell>
          <cell r="B429" t="str">
            <v>ASUS</v>
          </cell>
          <cell r="C429" t="str">
            <v>Asus ZenWatch 2 WI502Q Leather swarovski edition Silver</v>
          </cell>
          <cell r="F429">
            <v>1170</v>
          </cell>
        </row>
        <row r="430">
          <cell r="A430" t="str">
            <v>02-ASUS-WI502QSIL</v>
          </cell>
          <cell r="B430" t="str">
            <v>ASUS</v>
          </cell>
          <cell r="C430" t="str">
            <v>Asus ZenWatch 2 WI502Q Silver (Metal Silver, Stainless Steel)</v>
          </cell>
          <cell r="F430">
            <v>830</v>
          </cell>
        </row>
        <row r="431">
          <cell r="A431" t="str">
            <v>02-ASUS-ZB500KG8GB1GBBK</v>
          </cell>
          <cell r="B431" t="str">
            <v>ASUS</v>
          </cell>
          <cell r="C431" t="str">
            <v>Asus Zenfone Go ZB500KG 8GB (1GB RAM) 3G Black</v>
          </cell>
          <cell r="F431">
            <v>650</v>
          </cell>
        </row>
        <row r="432">
          <cell r="A432" t="str">
            <v>02-ASUS-ZB500KG8GB1GBRD</v>
          </cell>
          <cell r="B432" t="str">
            <v>ASUS</v>
          </cell>
          <cell r="C432" t="str">
            <v>Asus Zenfone Go ZB500KG 8GB (1GB RAM) 3G Red</v>
          </cell>
          <cell r="F432">
            <v>650</v>
          </cell>
        </row>
        <row r="433">
          <cell r="A433" t="str">
            <v>02-ASUS-ZB500KG8GB1GBWH</v>
          </cell>
          <cell r="B433" t="str">
            <v>ASUS</v>
          </cell>
          <cell r="C433" t="str">
            <v>Asus Zenfone Go ZB500KG 8GB (1GB RAM) 3G White</v>
          </cell>
          <cell r="F433">
            <v>650</v>
          </cell>
        </row>
        <row r="434">
          <cell r="A434" t="str">
            <v>02-ASUS-ZB551KL16GB2GBWH</v>
          </cell>
          <cell r="B434" t="str">
            <v>ASUS</v>
          </cell>
          <cell r="C434" t="str">
            <v>Asus Zenfone Go TV ZB551KL 16GB Dual Sim (2GB RAM) 4G White</v>
          </cell>
          <cell r="F434">
            <v>960</v>
          </cell>
        </row>
        <row r="435">
          <cell r="A435" t="str">
            <v>02-ASUS-ZB551KL32GB2GBGD</v>
          </cell>
          <cell r="B435" t="str">
            <v>ASUS</v>
          </cell>
          <cell r="C435" t="str">
            <v>Asus Zenfone Go TV ZB551KL 32GB Dual Sim (2GB RAM) 4G Gold</v>
          </cell>
          <cell r="F435">
            <v>1000</v>
          </cell>
        </row>
        <row r="436">
          <cell r="A436" t="str">
            <v>02-ASUS-ZB551KL32GB2GBGY</v>
          </cell>
          <cell r="B436" t="str">
            <v>ASUS</v>
          </cell>
          <cell r="C436" t="str">
            <v>Asus Zenfone Go TV ZB551KL 32GB Dual Sim (2GB RAM) 4G Grey</v>
          </cell>
          <cell r="F436">
            <v>1000</v>
          </cell>
        </row>
        <row r="437">
          <cell r="A437" t="str">
            <v>02-ASUS-ZB551KL32GB2GBSIL</v>
          </cell>
          <cell r="B437" t="str">
            <v>ASUS</v>
          </cell>
          <cell r="C437" t="str">
            <v>Asus Zenfone Go TV ZB551KL 32GB Dual Sim (2GB RAM) 4G Silver</v>
          </cell>
          <cell r="F437">
            <v>1050</v>
          </cell>
        </row>
        <row r="438">
          <cell r="A438" t="str">
            <v>02-ASUS-ZC520TL32GB3GGD</v>
          </cell>
          <cell r="B438" t="str">
            <v>ASUS</v>
          </cell>
          <cell r="C438" t="str">
            <v>Asus Zenfone 3 Max ZC520TL 32GB (3GB RAM) Gold</v>
          </cell>
          <cell r="F438">
            <v>1200</v>
          </cell>
        </row>
        <row r="439">
          <cell r="A439" t="str">
            <v>02-ASUS-ZC520TL32GB3GSIL</v>
          </cell>
          <cell r="B439" t="str">
            <v>ASUS</v>
          </cell>
          <cell r="C439" t="str">
            <v>Asus Zenfone 3 Max ZC520TL 32GB (3GB RAM) Silver</v>
          </cell>
          <cell r="F439">
            <v>1210</v>
          </cell>
        </row>
        <row r="440">
          <cell r="A440" t="str">
            <v>02-ASUS-ZC550KL16GBBK</v>
          </cell>
          <cell r="B440" t="str">
            <v>ASUS</v>
          </cell>
          <cell r="C440" t="str">
            <v>ASUS ZenFone Max ZC550KL Dual Sim (2GB RAM) 16GB 4G Black</v>
          </cell>
          <cell r="F440" t="str">
            <v>Quote</v>
          </cell>
        </row>
        <row r="441">
          <cell r="A441" t="str">
            <v>02-ASUS-ZC550KL16GBWH</v>
          </cell>
          <cell r="B441" t="str">
            <v>ASUS</v>
          </cell>
          <cell r="C441" t="str">
            <v>ASUS ZenFone Max ZC550KL Dual Sim (2GB RAM) 16GB 4G white</v>
          </cell>
          <cell r="F441" t="str">
            <v>Quote</v>
          </cell>
        </row>
        <row r="442">
          <cell r="A442" t="str">
            <v>02-ASUS-ZC553KL32GB3GGOLD</v>
          </cell>
          <cell r="B442" t="str">
            <v>ASUS</v>
          </cell>
          <cell r="C442" t="str">
            <v>Asus Zenfone 3 Max ZC553KL 32GB (3GB RAM) Gold</v>
          </cell>
          <cell r="F442">
            <v>1520</v>
          </cell>
        </row>
        <row r="443">
          <cell r="A443" t="str">
            <v>02-ASUS-ZC553KL32GB3GGY</v>
          </cell>
          <cell r="B443" t="str">
            <v>ASUS</v>
          </cell>
          <cell r="C443" t="str">
            <v>Asus Zenfone 3 Max ZC553KL 32GB (3GB RAM) Grey</v>
          </cell>
          <cell r="F443">
            <v>1520</v>
          </cell>
        </row>
        <row r="444">
          <cell r="A444" t="str">
            <v>02-ASUS-ZC553KL32GB3GPK</v>
          </cell>
          <cell r="B444" t="str">
            <v>ASUS</v>
          </cell>
          <cell r="C444" t="str">
            <v>Asus Zenfone 3 Max ZC553KL 32GB (3GB RAM) Pink</v>
          </cell>
          <cell r="F444">
            <v>1520</v>
          </cell>
        </row>
        <row r="445">
          <cell r="A445" t="str">
            <v>02-ASUS-ZC553KL32GB3GSIL</v>
          </cell>
          <cell r="B445" t="str">
            <v>ASUS</v>
          </cell>
          <cell r="C445" t="str">
            <v>Asus Zenfone 3 Max ZC553KL 32GB (3GB RAM) Silver</v>
          </cell>
          <cell r="E445" t="str">
            <v>NEW</v>
          </cell>
          <cell r="F445">
            <v>1520</v>
          </cell>
        </row>
        <row r="446">
          <cell r="A446" t="str">
            <v>02-ASUS-ZE520KL32GBBK</v>
          </cell>
          <cell r="B446" t="str">
            <v>ASUS</v>
          </cell>
          <cell r="C446" t="str">
            <v>Asus ZenFone 3 ZE520KL Dual Sim 32GB (3GB RAM) 4G Sapphire Black</v>
          </cell>
          <cell r="F446">
            <v>1710</v>
          </cell>
        </row>
        <row r="447">
          <cell r="A447" t="str">
            <v>02-ASUS-ZE520KL32GBGD</v>
          </cell>
          <cell r="B447" t="str">
            <v>ASUS</v>
          </cell>
          <cell r="C447" t="str">
            <v>Asus ZenFone 3 ZE520KL Dual Sim 32GB (3GB RAM) 4G Gold</v>
          </cell>
          <cell r="F447" t="str">
            <v>Quote</v>
          </cell>
        </row>
        <row r="448">
          <cell r="A448" t="str">
            <v>02-ASUS-ZE520KL32GBWH</v>
          </cell>
          <cell r="B448" t="str">
            <v>ASUS</v>
          </cell>
          <cell r="C448" t="str">
            <v>Asus ZenFone 3 ZE520KL Dual Sim 32GB (3GB RAM) 4G Moonlight White</v>
          </cell>
          <cell r="F448">
            <v>1720</v>
          </cell>
        </row>
        <row r="449">
          <cell r="A449" t="str">
            <v>02-ASUS-ZE552KL64GBBK</v>
          </cell>
          <cell r="B449" t="str">
            <v>ASUS</v>
          </cell>
          <cell r="C449" t="str">
            <v>Asus ZenFone 3 ZE552KL Dual Sim 64GB 4G Black</v>
          </cell>
          <cell r="F449">
            <v>2000</v>
          </cell>
        </row>
        <row r="450">
          <cell r="A450" t="str">
            <v>02-ASUS-ZE552KL64GBGD</v>
          </cell>
          <cell r="B450" t="str">
            <v>ASUS</v>
          </cell>
          <cell r="C450" t="str">
            <v>Asus ZenFone 3 ZE552KL Dual Sim 64GB 4G Gold</v>
          </cell>
          <cell r="F450" t="str">
            <v>Quote</v>
          </cell>
        </row>
        <row r="451">
          <cell r="A451" t="str">
            <v>02-ASUS-ZE552KL64GBWH</v>
          </cell>
          <cell r="B451" t="str">
            <v>ASUS</v>
          </cell>
          <cell r="C451" t="str">
            <v>Asus ZenFone 3 ZE552KL Dual Sim 64GB 4G White</v>
          </cell>
          <cell r="F451" t="str">
            <v>Quote</v>
          </cell>
        </row>
        <row r="452">
          <cell r="A452" t="str">
            <v>02-ASUS-ZE553KL64GB4GBPK</v>
          </cell>
          <cell r="B452" t="str">
            <v>ASUS</v>
          </cell>
          <cell r="C452" t="str">
            <v>Asus Zenfone 3 Zoom ZE553KL 64GB Dual Sim DUAL (4GB RAM) 4G Pink</v>
          </cell>
          <cell r="F452" t="str">
            <v>Quote</v>
          </cell>
        </row>
        <row r="453">
          <cell r="A453" t="str">
            <v>02-ASUS-ZFZE550KL16GBBK</v>
          </cell>
          <cell r="B453" t="str">
            <v>ASUS</v>
          </cell>
          <cell r="C453" t="str">
            <v>ASUS ZenFone 2 Laser ZE550KL 16GB (2GB RAM) Dual Sim 4G Black</v>
          </cell>
          <cell r="F453" t="str">
            <v>Quote</v>
          </cell>
        </row>
        <row r="454">
          <cell r="A454" t="str">
            <v>02-ASUS-ZFZE550KL16GBGD</v>
          </cell>
          <cell r="B454" t="str">
            <v>ASUS</v>
          </cell>
          <cell r="C454" t="str">
            <v>ASUS ZenFone 2 Laser ZE550KL 16GB (3GB RAM) Dual Sim 4G Gold</v>
          </cell>
          <cell r="F454" t="str">
            <v>Quote</v>
          </cell>
        </row>
        <row r="455">
          <cell r="A455" t="str">
            <v>02-ASUS-ZFZE550KL16GBRD</v>
          </cell>
          <cell r="B455" t="str">
            <v>ASUS</v>
          </cell>
          <cell r="C455" t="str">
            <v>ASUS ZenFone 2 Laser ZE550KL 16GB (2GB RAM) Dual Sim 4G Red</v>
          </cell>
          <cell r="F455" t="str">
            <v>Quote</v>
          </cell>
        </row>
        <row r="456">
          <cell r="A456" t="str">
            <v>02-ASUS-ZFZE550KL16GBSIL</v>
          </cell>
          <cell r="B456" t="str">
            <v>ASUS</v>
          </cell>
          <cell r="C456" t="str">
            <v>ASUS ZenFone 2 Laser ZE550KL 16GB (2GB RAM) Dual Sim 4G Silver</v>
          </cell>
          <cell r="F456">
            <v>880</v>
          </cell>
        </row>
        <row r="457">
          <cell r="A457" t="str">
            <v>02-ASUS-ZFZE550KL16GBWH</v>
          </cell>
          <cell r="B457" t="str">
            <v>ASUS</v>
          </cell>
          <cell r="C457" t="str">
            <v>ASUS ZenFone 2 Laser ZE550KL 16GB (2GB RAM) Dual Sim 4G White</v>
          </cell>
          <cell r="F457" t="str">
            <v>Quote</v>
          </cell>
        </row>
        <row r="458">
          <cell r="A458" t="str">
            <v>02-ASUS-ZS570KL32GB4GBSIL</v>
          </cell>
          <cell r="B458" t="str">
            <v>ASUS</v>
          </cell>
          <cell r="C458" t="str">
            <v>Asus Zenfone 3 Deluxe ZS570KL Dual Sim 4GB Ram 32GB 4G Silver</v>
          </cell>
          <cell r="F458">
            <v>2860</v>
          </cell>
        </row>
        <row r="459">
          <cell r="A459" t="str">
            <v>02-ASUS-ZX551ML64GB4GBBK</v>
          </cell>
          <cell r="B459" t="str">
            <v>ASUS</v>
          </cell>
          <cell r="C459" t="str">
            <v>Asus Zenfone Zoom ZX551ML 64GB (4G RAM) 4G Black</v>
          </cell>
          <cell r="F459">
            <v>1170</v>
          </cell>
        </row>
        <row r="460">
          <cell r="A460" t="str">
            <v>02-ASUS-ZX551ML64GB4GBWH</v>
          </cell>
          <cell r="B460" t="str">
            <v>ASUS</v>
          </cell>
          <cell r="C460" t="str">
            <v>Asus Zenfone Zoom ZX551ML 64GB (4G RAM) 4G White</v>
          </cell>
          <cell r="F460">
            <v>1170</v>
          </cell>
        </row>
        <row r="461">
          <cell r="A461" t="str">
            <v>02-B&amp;O-A1BK</v>
          </cell>
          <cell r="B461" t="str">
            <v>B&amp;O</v>
          </cell>
          <cell r="C461" t="str">
            <v>B&amp;O BeoPlay A1 Bluetooth Speaker Black</v>
          </cell>
          <cell r="F461">
            <v>1540</v>
          </cell>
        </row>
        <row r="462">
          <cell r="A462" t="str">
            <v>02-B&amp;O-A1DR</v>
          </cell>
          <cell r="B462" t="str">
            <v>B&amp;O</v>
          </cell>
          <cell r="C462" t="str">
            <v>B&amp;O BeoPlay A1 Bluetooth Speaker Deep Red</v>
          </cell>
          <cell r="F462">
            <v>1540</v>
          </cell>
        </row>
        <row r="463">
          <cell r="A463" t="str">
            <v>02-B&amp;O-A1MG</v>
          </cell>
          <cell r="B463" t="str">
            <v>B&amp;O</v>
          </cell>
          <cell r="C463" t="str">
            <v>B&amp;O BeoPlay A1 Bluetooth Speaker Moss Green</v>
          </cell>
          <cell r="F463">
            <v>1540</v>
          </cell>
        </row>
        <row r="464">
          <cell r="A464" t="str">
            <v>02-B&amp;O-A1N</v>
          </cell>
          <cell r="B464" t="str">
            <v>B&amp;O</v>
          </cell>
          <cell r="C464" t="str">
            <v>B&amp;O BeoPlay A1 Bluetooth Speaker Natural</v>
          </cell>
          <cell r="F464">
            <v>1540</v>
          </cell>
        </row>
        <row r="465">
          <cell r="A465" t="str">
            <v>02-B&amp;O-H2CB</v>
          </cell>
          <cell r="B465" t="str">
            <v>B&amp;O</v>
          </cell>
          <cell r="C465" t="str">
            <v>B&amp;O BeoPlay H2  On-Ear Headphones B&amp;O Carbon Blue</v>
          </cell>
          <cell r="F465">
            <v>1090</v>
          </cell>
        </row>
        <row r="466">
          <cell r="A466" t="str">
            <v>02-B&amp;O-H4CG</v>
          </cell>
          <cell r="B466" t="str">
            <v>B&amp;O</v>
          </cell>
          <cell r="C466" t="str">
            <v>B&amp;O BeoPlay H4 Wireless Overear Headphones Charcoal Grey</v>
          </cell>
          <cell r="F466">
            <v>1580</v>
          </cell>
        </row>
        <row r="467">
          <cell r="A467" t="str">
            <v>02-B&amp;O-H5BK</v>
          </cell>
          <cell r="B467" t="str">
            <v>B&amp;O</v>
          </cell>
          <cell r="C467" t="str">
            <v>B&amp;O BeoPlay H5 Wireless Bluetooth Earphones Black</v>
          </cell>
          <cell r="F467" t="str">
            <v>Quote</v>
          </cell>
        </row>
        <row r="468">
          <cell r="A468" t="str">
            <v>02-B&amp;O-H5DR</v>
          </cell>
          <cell r="B468" t="str">
            <v>B&amp;O</v>
          </cell>
          <cell r="C468" t="str">
            <v>B&amp;O BeoPlay H5 Wireless Bluetooth Earphones Dusty Rose</v>
          </cell>
          <cell r="F468" t="str">
            <v>Quote</v>
          </cell>
        </row>
        <row r="469">
          <cell r="A469" t="str">
            <v>02-B&amp;O-H5MG</v>
          </cell>
          <cell r="B469" t="str">
            <v>B&amp;O</v>
          </cell>
          <cell r="C469" t="str">
            <v>B&amp;O BeoPlay H5 Wireless Bluetooth Earphones Moss Green</v>
          </cell>
          <cell r="F469" t="str">
            <v>Quote</v>
          </cell>
        </row>
        <row r="470">
          <cell r="A470" t="str">
            <v>02-B&amp;O-H6BL</v>
          </cell>
          <cell r="B470" t="str">
            <v>B&amp;O</v>
          </cell>
          <cell r="C470" t="str">
            <v>B&amp;O BeoPlay H6  Overear Headphones Black Leather</v>
          </cell>
          <cell r="F470" t="str">
            <v>Quote</v>
          </cell>
        </row>
        <row r="471">
          <cell r="A471" t="str">
            <v>02-B&amp;O-H6NL</v>
          </cell>
          <cell r="B471" t="str">
            <v>B&amp;O</v>
          </cell>
          <cell r="C471" t="str">
            <v>B&amp;O BeoPlay H6  Overear Headphones Natural Leather</v>
          </cell>
          <cell r="F471" t="str">
            <v>Quote</v>
          </cell>
        </row>
        <row r="472">
          <cell r="A472" t="str">
            <v>02-B&amp;O-H8BK</v>
          </cell>
          <cell r="B472" t="str">
            <v>B&amp;O</v>
          </cell>
          <cell r="C472" t="str">
            <v>B&amp;O BeoPlay H8 Wireless On-Ear Headphones Black</v>
          </cell>
          <cell r="F472" t="str">
            <v>Quote</v>
          </cell>
        </row>
        <row r="473">
          <cell r="A473" t="str">
            <v>02-B&amp;O-H9AG</v>
          </cell>
          <cell r="B473" t="str">
            <v>B&amp;O</v>
          </cell>
          <cell r="C473" t="str">
            <v>B&amp;O BeoPlay H9 Wireless Overear Headphones Argilla Grey</v>
          </cell>
          <cell r="F473" t="str">
            <v>Quote</v>
          </cell>
        </row>
        <row r="474">
          <cell r="A474" t="str">
            <v>02-B&amp;O-H9BK</v>
          </cell>
          <cell r="B474" t="str">
            <v>B&amp;O</v>
          </cell>
          <cell r="C474" t="str">
            <v>B&amp;O BeoPlay H9 Wireless Overear Headphones Black</v>
          </cell>
          <cell r="F474" t="str">
            <v>Quote</v>
          </cell>
        </row>
        <row r="475">
          <cell r="A475" t="str">
            <v>02-B&amp;O-P2BK</v>
          </cell>
          <cell r="B475" t="str">
            <v>B&amp;O</v>
          </cell>
          <cell r="C475" t="str">
            <v>B&amp;O BeoPlay P2 Bluetooth Speaker Black</v>
          </cell>
          <cell r="F475">
            <v>1200</v>
          </cell>
        </row>
        <row r="476">
          <cell r="A476" t="str">
            <v>02-B&amp;O-P2SS</v>
          </cell>
          <cell r="B476" t="str">
            <v>B&amp;O</v>
          </cell>
          <cell r="C476" t="str">
            <v>B&amp;O BeoPlay P2 Bluetooth Speaker Sand Stone</v>
          </cell>
          <cell r="F476">
            <v>1200</v>
          </cell>
        </row>
        <row r="477">
          <cell r="A477" t="str">
            <v>02-B&amp;O-S3BK</v>
          </cell>
          <cell r="B477" t="str">
            <v>B&amp;O</v>
          </cell>
          <cell r="C477" t="str">
            <v>B&amp;O BeoPlay S3 Bluetooth Speaker Black</v>
          </cell>
          <cell r="F477" t="str">
            <v>Quote</v>
          </cell>
        </row>
        <row r="478">
          <cell r="A478" t="str">
            <v>02-08-DTEK50BK</v>
          </cell>
          <cell r="B478" t="str">
            <v>Blackberry</v>
          </cell>
          <cell r="C478" t="str">
            <v>Blackberry DTEK50 16GB 4G Black</v>
          </cell>
          <cell r="F478">
            <v>1630</v>
          </cell>
          <cell r="G478" t="str">
            <v>A</v>
          </cell>
        </row>
        <row r="479">
          <cell r="A479" t="str">
            <v>02-08-DTEK60BK</v>
          </cell>
          <cell r="B479" t="str">
            <v>Blackberry</v>
          </cell>
          <cell r="C479" t="str">
            <v>Blackberry DTEK60 32GB 4G (4GB RAM) Black (Earth Silver)</v>
          </cell>
          <cell r="F479">
            <v>2900</v>
          </cell>
          <cell r="G479" t="str">
            <v>A</v>
          </cell>
        </row>
        <row r="480">
          <cell r="A480" t="str">
            <v>02-08-KEYONESILBK</v>
          </cell>
          <cell r="B480" t="str">
            <v>Blackberry</v>
          </cell>
          <cell r="C480" t="str">
            <v>Blackberry Keyone Silver Black BBB100-2</v>
          </cell>
          <cell r="E480" t="str">
            <v>NEW</v>
          </cell>
          <cell r="F480">
            <v>4400</v>
          </cell>
        </row>
        <row r="481">
          <cell r="A481" t="str">
            <v>02-08-PASSPORT4G32GBBK</v>
          </cell>
          <cell r="B481" t="str">
            <v>Blackberry</v>
          </cell>
          <cell r="C481" t="str">
            <v>BlackBerry Passport 4G 32GB Black</v>
          </cell>
          <cell r="F481">
            <v>1390</v>
          </cell>
          <cell r="G481" t="str">
            <v>A</v>
          </cell>
        </row>
        <row r="482">
          <cell r="A482" t="str">
            <v>02-08-PASSPORT4G32GBWH</v>
          </cell>
          <cell r="B482" t="str">
            <v>Blackberry</v>
          </cell>
          <cell r="C482" t="str">
            <v>BlackBerry Passport 4G 32GB White</v>
          </cell>
          <cell r="F482">
            <v>1420</v>
          </cell>
          <cell r="G482" t="str">
            <v>A</v>
          </cell>
        </row>
        <row r="483">
          <cell r="A483" t="str">
            <v>02-08-PRIVBK</v>
          </cell>
          <cell r="B483" t="str">
            <v>Blackberry</v>
          </cell>
          <cell r="C483" t="str">
            <v>Blackberry PRIV Black (STV100-2)</v>
          </cell>
          <cell r="F483" t="str">
            <v>Quote</v>
          </cell>
        </row>
        <row r="484">
          <cell r="A484" t="str">
            <v>02-08-PRIVBKSTV100-4</v>
          </cell>
          <cell r="B484" t="str">
            <v>Blackberry</v>
          </cell>
          <cell r="C484" t="str">
            <v>Blackberry PRIV Black (STV100-4)</v>
          </cell>
          <cell r="F484">
            <v>1970</v>
          </cell>
        </row>
        <row r="485">
          <cell r="A485" t="str">
            <v>02-08-Q20BK</v>
          </cell>
          <cell r="B485" t="str">
            <v>Blackberry</v>
          </cell>
          <cell r="C485" t="str">
            <v>Blackberry Classic Q20 4G Black</v>
          </cell>
          <cell r="F485" t="str">
            <v>Quote</v>
          </cell>
        </row>
        <row r="486">
          <cell r="A486" t="str">
            <v>02-08-Q20WH</v>
          </cell>
          <cell r="B486" t="str">
            <v>Blackberry</v>
          </cell>
          <cell r="C486" t="str">
            <v>Blackberry Classic Q20 4G White</v>
          </cell>
          <cell r="F486">
            <v>1700</v>
          </cell>
        </row>
        <row r="487">
          <cell r="A487" t="str">
            <v>02-CAT-B30GY</v>
          </cell>
          <cell r="B487" t="str">
            <v>CAT</v>
          </cell>
          <cell r="C487" t="str">
            <v>CAT B30 Grey</v>
          </cell>
          <cell r="F487">
            <v>580</v>
          </cell>
        </row>
        <row r="488">
          <cell r="A488" t="str">
            <v>02-CAT-S40</v>
          </cell>
          <cell r="B488" t="str">
            <v>CAT</v>
          </cell>
          <cell r="C488" t="str">
            <v>Cat S40</v>
          </cell>
          <cell r="E488" t="str">
            <v>NEW</v>
          </cell>
          <cell r="F488">
            <v>1930</v>
          </cell>
        </row>
        <row r="489">
          <cell r="A489" t="str">
            <v>02-CAT-S60</v>
          </cell>
          <cell r="B489" t="str">
            <v>CAT</v>
          </cell>
          <cell r="C489" t="str">
            <v>Cat S60</v>
          </cell>
          <cell r="F489">
            <v>4060</v>
          </cell>
        </row>
        <row r="490">
          <cell r="A490" t="str">
            <v>02-FB-ALTALBK</v>
          </cell>
          <cell r="B490" t="str">
            <v>Fitbit</v>
          </cell>
          <cell r="C490" t="str">
            <v>Fitbit Alta (Large) Black</v>
          </cell>
          <cell r="F490" t="str">
            <v>Quote</v>
          </cell>
        </row>
        <row r="491">
          <cell r="A491" t="str">
            <v>02-FB-ALTALBL</v>
          </cell>
          <cell r="B491" t="str">
            <v>Fitbit</v>
          </cell>
          <cell r="C491" t="str">
            <v>Fitbit Alta (Large) Blue</v>
          </cell>
          <cell r="F491">
            <v>730</v>
          </cell>
        </row>
        <row r="492">
          <cell r="A492" t="str">
            <v>02-FB-ALTALPL</v>
          </cell>
          <cell r="B492" t="str">
            <v>Fitbit</v>
          </cell>
          <cell r="C492" t="str">
            <v>Fitbit Alta (Large) Plum</v>
          </cell>
          <cell r="F492">
            <v>730</v>
          </cell>
        </row>
        <row r="493">
          <cell r="A493" t="str">
            <v>02-FB-ALTALTL</v>
          </cell>
          <cell r="B493" t="str">
            <v>Fitbit</v>
          </cell>
          <cell r="C493" t="str">
            <v>Fitbit Alta (Large) Teal</v>
          </cell>
          <cell r="F493">
            <v>730</v>
          </cell>
        </row>
        <row r="494">
          <cell r="A494" t="str">
            <v>02-FB-ALTASBK</v>
          </cell>
          <cell r="B494" t="str">
            <v>Fitbit</v>
          </cell>
          <cell r="C494" t="str">
            <v>Fitbit Alta (Small) Black</v>
          </cell>
          <cell r="F494">
            <v>760</v>
          </cell>
        </row>
        <row r="495">
          <cell r="A495" t="str">
            <v>02-FB-ALTASBL</v>
          </cell>
          <cell r="B495" t="str">
            <v>Fitbit</v>
          </cell>
          <cell r="C495" t="str">
            <v>Fitbit Alta (Small) Blue</v>
          </cell>
          <cell r="F495">
            <v>740</v>
          </cell>
        </row>
        <row r="496">
          <cell r="A496" t="str">
            <v>02-FB-ALTASPL</v>
          </cell>
          <cell r="B496" t="str">
            <v>Fitbit</v>
          </cell>
          <cell r="C496" t="str">
            <v>Fitbit Alta (Small) Plum</v>
          </cell>
          <cell r="F496" t="str">
            <v>Quote</v>
          </cell>
        </row>
        <row r="497">
          <cell r="A497" t="str">
            <v>02-FB-BLAZEGMLBK</v>
          </cell>
          <cell r="B497" t="str">
            <v>Fitbit</v>
          </cell>
          <cell r="C497" t="str">
            <v>Blaze Gunmetal Series Smart Watch (Large) Black</v>
          </cell>
          <cell r="F497" t="str">
            <v>Quote</v>
          </cell>
        </row>
        <row r="498">
          <cell r="A498" t="str">
            <v>02-FB-BLAZEGMSBK</v>
          </cell>
          <cell r="B498" t="str">
            <v>Fitbit</v>
          </cell>
          <cell r="C498" t="str">
            <v>Blaze Gunmetal Series Smart Watch (Small) Black</v>
          </cell>
          <cell r="F498" t="str">
            <v>Quote</v>
          </cell>
        </row>
        <row r="499">
          <cell r="A499" t="str">
            <v>02-FB-BLAZELBK</v>
          </cell>
          <cell r="B499" t="str">
            <v>Fitbit</v>
          </cell>
          <cell r="C499" t="str">
            <v>Fitbit Blaze Smart Fitness Watch (Large) Black</v>
          </cell>
          <cell r="F499" t="str">
            <v>Quote</v>
          </cell>
        </row>
        <row r="500">
          <cell r="A500" t="str">
            <v>02-FB-BLAZELBL</v>
          </cell>
          <cell r="B500" t="str">
            <v>Fitbit</v>
          </cell>
          <cell r="C500" t="str">
            <v>Fitbit Blaze Smart Fitness Watch (Large) Blue</v>
          </cell>
          <cell r="F500" t="str">
            <v>Quote</v>
          </cell>
        </row>
        <row r="501">
          <cell r="A501" t="str">
            <v>02-FB-BLAZELPL</v>
          </cell>
          <cell r="B501" t="str">
            <v>Fitbit</v>
          </cell>
          <cell r="C501" t="str">
            <v>Fitbit Blaze Smart Fitness Watch (Large) Plum</v>
          </cell>
          <cell r="F501" t="str">
            <v>Quote</v>
          </cell>
        </row>
        <row r="502">
          <cell r="A502" t="str">
            <v>02-FB-BLAZESBK</v>
          </cell>
          <cell r="B502" t="str">
            <v>Fitbit</v>
          </cell>
          <cell r="C502" t="str">
            <v>Fitbit Blaze Smart Fitness Watch (Small) Black</v>
          </cell>
          <cell r="F502">
            <v>1180</v>
          </cell>
        </row>
        <row r="503">
          <cell r="A503" t="str">
            <v>02-FB-BLAZESBL</v>
          </cell>
          <cell r="B503" t="str">
            <v>Fitbit</v>
          </cell>
          <cell r="C503" t="str">
            <v>Fitbit Blaze Smart Fitness Watch (Small) Blue</v>
          </cell>
          <cell r="F503" t="str">
            <v>Quote</v>
          </cell>
        </row>
        <row r="504">
          <cell r="A504" t="str">
            <v>02-FB-C2LBK</v>
          </cell>
          <cell r="B504" t="str">
            <v>Fitbit</v>
          </cell>
          <cell r="C504" t="str">
            <v>Fitbit Charge 2 (Large) Black</v>
          </cell>
          <cell r="F504" t="str">
            <v>Quote</v>
          </cell>
        </row>
        <row r="505">
          <cell r="A505" t="str">
            <v>02-FB-C2LBL</v>
          </cell>
          <cell r="B505" t="str">
            <v>Fitbit</v>
          </cell>
          <cell r="C505" t="str">
            <v>Fitbit Charge 2 (Large) Blue</v>
          </cell>
          <cell r="F505" t="str">
            <v>Quote</v>
          </cell>
        </row>
        <row r="506">
          <cell r="A506" t="str">
            <v>02-FB-CHARGE2SBL</v>
          </cell>
          <cell r="B506" t="str">
            <v>Fitbit</v>
          </cell>
          <cell r="C506" t="str">
            <v>Fitbit Charge2 (Small) Blue</v>
          </cell>
          <cell r="F506" t="str">
            <v>Quote</v>
          </cell>
        </row>
        <row r="507">
          <cell r="A507" t="str">
            <v>02-FB-CHARGE2SPL</v>
          </cell>
          <cell r="B507" t="str">
            <v>Fitbit</v>
          </cell>
          <cell r="C507" t="str">
            <v>Fitbit Charge2 (Small) Plum</v>
          </cell>
          <cell r="F507" t="str">
            <v>Quote</v>
          </cell>
        </row>
        <row r="508">
          <cell r="A508" t="str">
            <v>02-FB-FLEX2BK</v>
          </cell>
          <cell r="B508" t="str">
            <v>Fitbit</v>
          </cell>
          <cell r="C508" t="str">
            <v>Fitbit Flex 2 Black</v>
          </cell>
          <cell r="F508" t="str">
            <v>Quote</v>
          </cell>
        </row>
        <row r="509">
          <cell r="A509" t="str">
            <v>02-FB-FLEX2LV</v>
          </cell>
          <cell r="B509" t="str">
            <v>Fitbit</v>
          </cell>
          <cell r="C509" t="str">
            <v>Fitbit Flex 2 Lavender</v>
          </cell>
          <cell r="F509">
            <v>540</v>
          </cell>
        </row>
        <row r="510">
          <cell r="A510" t="str">
            <v>02-FB-HRLBK</v>
          </cell>
          <cell r="B510" t="str">
            <v>Fitbit</v>
          </cell>
          <cell r="C510" t="str">
            <v>Fitbit Charge HR Large Size Fitness Tracker Black</v>
          </cell>
          <cell r="F510" t="str">
            <v>Quote</v>
          </cell>
        </row>
        <row r="511">
          <cell r="A511" t="str">
            <v>02-FB-HRLBL</v>
          </cell>
          <cell r="B511" t="str">
            <v>Fitbit</v>
          </cell>
          <cell r="C511" t="str">
            <v>Fitbit Charge HR Large Size Fitness Tracker Blue</v>
          </cell>
          <cell r="F511" t="str">
            <v>Quote</v>
          </cell>
        </row>
        <row r="512">
          <cell r="A512" t="str">
            <v>02-FB-HRLPK</v>
          </cell>
          <cell r="B512" t="str">
            <v>Fitbit</v>
          </cell>
          <cell r="C512" t="str">
            <v>Fitbit Charge HR Large Size Fitness Tracker Pink</v>
          </cell>
          <cell r="F512">
            <v>530</v>
          </cell>
        </row>
        <row r="513">
          <cell r="A513" t="str">
            <v>02-FB-HRLPL</v>
          </cell>
          <cell r="B513" t="str">
            <v>Fitbit</v>
          </cell>
          <cell r="C513" t="str">
            <v>Fitbit Charge HR Large Size Fitness Tracker Plum</v>
          </cell>
          <cell r="F513">
            <v>670</v>
          </cell>
        </row>
        <row r="514">
          <cell r="A514" t="str">
            <v>02-FB-HRLT</v>
          </cell>
          <cell r="B514" t="str">
            <v>Fitbit</v>
          </cell>
          <cell r="C514" t="str">
            <v>Fitbit Charge HR Large Size Fitness Tracker Tangerine</v>
          </cell>
          <cell r="F514">
            <v>530</v>
          </cell>
        </row>
        <row r="515">
          <cell r="A515" t="str">
            <v>02-FB-HRLTL</v>
          </cell>
          <cell r="B515" t="str">
            <v>Fitbit</v>
          </cell>
          <cell r="C515" t="str">
            <v>Fitbit Charge HR Large Size Fitness Tracker Teal</v>
          </cell>
          <cell r="F515">
            <v>530</v>
          </cell>
        </row>
        <row r="516">
          <cell r="A516" t="str">
            <v>02-FB-HRSBK</v>
          </cell>
          <cell r="B516" t="str">
            <v>Fitbit</v>
          </cell>
          <cell r="C516" t="str">
            <v>Fitbit Charge HR Small Size Fitness Tracker Black</v>
          </cell>
          <cell r="F516" t="str">
            <v>Quote</v>
          </cell>
        </row>
        <row r="517">
          <cell r="A517" t="str">
            <v>02-FB-HRSBL</v>
          </cell>
          <cell r="B517" t="str">
            <v>Fitbit</v>
          </cell>
          <cell r="C517" t="str">
            <v>Fitbit Charge HR Small Size Fitness Tracker Blue</v>
          </cell>
          <cell r="F517">
            <v>670</v>
          </cell>
        </row>
        <row r="518">
          <cell r="A518" t="str">
            <v>02-FB-HRSPK</v>
          </cell>
          <cell r="B518" t="str">
            <v>Fitbit</v>
          </cell>
          <cell r="C518" t="str">
            <v>Fitbit Charge HR Small Size Fitness Tracker Pink</v>
          </cell>
          <cell r="F518">
            <v>530</v>
          </cell>
        </row>
        <row r="519">
          <cell r="A519" t="str">
            <v>02-FB-HRSPL</v>
          </cell>
          <cell r="B519" t="str">
            <v>Fitbit</v>
          </cell>
          <cell r="C519" t="str">
            <v>Fitbit Charge HR Small Size Fitness Tracker Plum</v>
          </cell>
          <cell r="F519">
            <v>670</v>
          </cell>
        </row>
        <row r="520">
          <cell r="A520" t="str">
            <v>02-FB-HRST</v>
          </cell>
          <cell r="B520" t="str">
            <v>Fitbit</v>
          </cell>
          <cell r="C520" t="str">
            <v>Fitbit Charge HR Small Size Fitness Tracker Tangerine</v>
          </cell>
          <cell r="F520">
            <v>530</v>
          </cell>
        </row>
        <row r="521">
          <cell r="A521" t="str">
            <v>02-FB-SULBL</v>
          </cell>
          <cell r="B521" t="str">
            <v>Fitbit</v>
          </cell>
          <cell r="C521" t="str">
            <v>Fitbit Surge (Large) Blue</v>
          </cell>
          <cell r="F521" t="str">
            <v>Quote</v>
          </cell>
        </row>
        <row r="522">
          <cell r="A522" t="str">
            <v>02-FB-SULBLK</v>
          </cell>
          <cell r="B522" t="str">
            <v>Fitbit</v>
          </cell>
          <cell r="C522" t="str">
            <v>Fitbit Surge (Large) Black</v>
          </cell>
          <cell r="F522" t="str">
            <v>Quote</v>
          </cell>
        </row>
        <row r="523">
          <cell r="A523" t="str">
            <v>02-FB-SULTA</v>
          </cell>
          <cell r="B523" t="str">
            <v>Fitbit</v>
          </cell>
          <cell r="C523" t="str">
            <v>Fitbit Surge (Large) Tangerine</v>
          </cell>
          <cell r="F523" t="str">
            <v>Quote</v>
          </cell>
        </row>
        <row r="524">
          <cell r="A524" t="str">
            <v>02-FB-SUSBL</v>
          </cell>
          <cell r="B524" t="str">
            <v>Fitbit</v>
          </cell>
          <cell r="C524" t="str">
            <v>Fitbit Surge (Small) Blue</v>
          </cell>
          <cell r="F524" t="str">
            <v>Quote</v>
          </cell>
        </row>
        <row r="525">
          <cell r="A525" t="str">
            <v>02-FB-SUSBLK</v>
          </cell>
          <cell r="B525" t="str">
            <v>Fitbit</v>
          </cell>
          <cell r="C525" t="str">
            <v>Fitbit Surge (Small) Black</v>
          </cell>
          <cell r="F525">
            <v>1070</v>
          </cell>
        </row>
        <row r="526">
          <cell r="A526" t="str">
            <v>02-GM-FN3010-01338-77SIL</v>
          </cell>
          <cell r="B526" t="str">
            <v>Garmin</v>
          </cell>
          <cell r="C526" t="str">
            <v>Fenix 3 Smart Watch with Heart Rate Monitor Silver (010-01338-77)</v>
          </cell>
          <cell r="F526">
            <v>2650</v>
          </cell>
        </row>
        <row r="527">
          <cell r="A527" t="str">
            <v>02-GM-FN3SE010-01338-51</v>
          </cell>
          <cell r="B527" t="str">
            <v>Garmin</v>
          </cell>
          <cell r="C527" t="str">
            <v>Fenix 3 Sapphire Edition Smart Watch Rose Gold with White Band (010-01338-51)</v>
          </cell>
          <cell r="F527">
            <v>3540</v>
          </cell>
        </row>
        <row r="528">
          <cell r="A528" t="str">
            <v>02-GM-FN3SEHR010-01338-71</v>
          </cell>
          <cell r="B528" t="str">
            <v>Garmin</v>
          </cell>
          <cell r="C528" t="str">
            <v>Fenix 3 Sapphire Edition HR Black (010-01338-71)</v>
          </cell>
          <cell r="F528">
            <v>3210</v>
          </cell>
        </row>
        <row r="529">
          <cell r="A529" t="str">
            <v>02-GM-FN5010-01688-01SIL</v>
          </cell>
          <cell r="B529" t="str">
            <v>Garmin</v>
          </cell>
          <cell r="C529" t="str">
            <v>Fenix 5 Smart Watch with Granite Blue Band Silver (010-01688-01)</v>
          </cell>
          <cell r="F529" t="str">
            <v>Quote</v>
          </cell>
        </row>
        <row r="530">
          <cell r="A530" t="str">
            <v>02-GM-FN5SE010-01688-11BK</v>
          </cell>
          <cell r="B530" t="str">
            <v>Garmin</v>
          </cell>
          <cell r="C530" t="str">
            <v>Fenix 5 Sapphire Edition with Black Band Black (010-01688-11)</v>
          </cell>
          <cell r="F530">
            <v>4230</v>
          </cell>
        </row>
        <row r="531">
          <cell r="A531" t="str">
            <v>02-GM-FN5XSE010-01733-01GY</v>
          </cell>
          <cell r="B531" t="str">
            <v>Garmin</v>
          </cell>
          <cell r="C531" t="str">
            <v>Fenix 5X Sapphire Edition with Black Band Slate Gray (010-01733-01)</v>
          </cell>
          <cell r="F531">
            <v>4450</v>
          </cell>
        </row>
        <row r="532">
          <cell r="A532" t="str">
            <v>02-GM-FN5XSECHAM</v>
          </cell>
          <cell r="B532" t="str">
            <v>Garmin</v>
          </cell>
          <cell r="C532" t="str">
            <v>Fenix 5X Sapphire Edition with Gray Suede Band Champagne</v>
          </cell>
          <cell r="F532" t="str">
            <v>Quote</v>
          </cell>
        </row>
        <row r="533">
          <cell r="A533" t="str">
            <v>02-GM-Forerunner15BSBG</v>
          </cell>
          <cell r="B533" t="str">
            <v>Garmin</v>
          </cell>
          <cell r="C533" t="str">
            <v>Garmin Forerunner 15 Bundle Small Smart Watch Black/Green</v>
          </cell>
          <cell r="F533">
            <v>760</v>
          </cell>
        </row>
        <row r="534">
          <cell r="A534" t="str">
            <v>02-GM-FORERUNNER235GY010-03717-6G</v>
          </cell>
          <cell r="B534" t="str">
            <v>Garmin</v>
          </cell>
          <cell r="C534" t="str">
            <v>Garmin Forerunner 235 Gray (010-03717-6G)</v>
          </cell>
          <cell r="F534" t="str">
            <v>Quote</v>
          </cell>
        </row>
        <row r="535">
          <cell r="A535" t="str">
            <v>02-GM-FORERUNNER235LR010-03717-6E</v>
          </cell>
          <cell r="B535" t="str">
            <v>Garmin</v>
          </cell>
          <cell r="C535" t="str">
            <v>Garmin Forerunner 235 Lava Red (010-03717-6G)</v>
          </cell>
          <cell r="F535" t="str">
            <v>Quote</v>
          </cell>
        </row>
        <row r="536">
          <cell r="A536" t="str">
            <v>02-GM-FORERUNNER235SF010-03717-6F</v>
          </cell>
          <cell r="B536" t="str">
            <v>Garmin</v>
          </cell>
          <cell r="C536" t="str">
            <v>Garmin Forerunner 235 Solar Flare (010-03717-6F)</v>
          </cell>
          <cell r="F536" t="str">
            <v>Quote</v>
          </cell>
        </row>
        <row r="537">
          <cell r="A537" t="str">
            <v>02-GM-FORERUNNER35BK</v>
          </cell>
          <cell r="B537" t="str">
            <v>Garmin</v>
          </cell>
          <cell r="C537" t="str">
            <v>Garmin Forerunner 35 Black</v>
          </cell>
          <cell r="F537" t="str">
            <v>Quote</v>
          </cell>
        </row>
        <row r="538">
          <cell r="A538" t="str">
            <v>02-GM-FORERUNNER35FB</v>
          </cell>
          <cell r="B538" t="str">
            <v>Garmin</v>
          </cell>
          <cell r="C538" t="str">
            <v>Garmin Forerunner 35 Frost blue</v>
          </cell>
          <cell r="F538" t="str">
            <v>Quote</v>
          </cell>
        </row>
        <row r="539">
          <cell r="A539" t="str">
            <v>02-GM-FORERUNNER35WH</v>
          </cell>
          <cell r="B539" t="str">
            <v>Garmin</v>
          </cell>
          <cell r="C539" t="str">
            <v>Garmin Forerunner 35 White</v>
          </cell>
          <cell r="F539" t="str">
            <v>Quote</v>
          </cell>
        </row>
        <row r="540">
          <cell r="A540" t="str">
            <v>02-GM-FORERUNNER735XTBG010-01614-06</v>
          </cell>
          <cell r="B540" t="str">
            <v>Garmin</v>
          </cell>
          <cell r="C540" t="str">
            <v>Garmin Forerunner 735XT Black Gray (010-01614-06)</v>
          </cell>
          <cell r="F540">
            <v>2670</v>
          </cell>
        </row>
        <row r="541">
          <cell r="A541" t="str">
            <v>02-GM-FORERUNNER935BK</v>
          </cell>
          <cell r="B541" t="str">
            <v>Garmin</v>
          </cell>
          <cell r="C541" t="str">
            <v>Garmin Forerunner 935 Black</v>
          </cell>
          <cell r="F541" t="str">
            <v>Quote</v>
          </cell>
        </row>
        <row r="542">
          <cell r="A542" t="str">
            <v>02-GM-VIVOBK010-01605-00</v>
          </cell>
          <cell r="B542" t="str">
            <v>Garmin</v>
          </cell>
          <cell r="C542" t="str">
            <v>Garmin Vivoactive HR Regular Fit Smart Watch Black (010-01605-00)</v>
          </cell>
          <cell r="F542">
            <v>1460</v>
          </cell>
        </row>
        <row r="543">
          <cell r="A543" t="str">
            <v>02-11-2PW2100128GBBK</v>
          </cell>
          <cell r="B543" t="str">
            <v>Google</v>
          </cell>
          <cell r="C543" t="str">
            <v>Google Pixel XL 2PW2100 128GB Black</v>
          </cell>
          <cell r="F543">
            <v>6480</v>
          </cell>
        </row>
        <row r="544">
          <cell r="A544" t="str">
            <v>02-11-2PW2100128GBSIL</v>
          </cell>
          <cell r="B544" t="str">
            <v>Google</v>
          </cell>
          <cell r="C544" t="str">
            <v>Google Pixel XL 2PW2100 128GB Silver</v>
          </cell>
          <cell r="F544">
            <v>6530</v>
          </cell>
        </row>
        <row r="545">
          <cell r="A545" t="str">
            <v>02-11-2PW210032GBBK</v>
          </cell>
          <cell r="B545" t="str">
            <v>Google</v>
          </cell>
          <cell r="C545" t="str">
            <v>Google Pixel XL 2PW2100 32GB Black</v>
          </cell>
          <cell r="F545">
            <v>5430</v>
          </cell>
        </row>
        <row r="546">
          <cell r="A546" t="str">
            <v>02-11-2PW210032GBBL</v>
          </cell>
          <cell r="B546" t="str">
            <v>Google</v>
          </cell>
          <cell r="C546" t="str">
            <v>Google Pixel XL 2PW2100 32GB Blue</v>
          </cell>
          <cell r="F546">
            <v>5430</v>
          </cell>
        </row>
        <row r="547">
          <cell r="A547" t="str">
            <v>02-11-2PW210032GBSIL</v>
          </cell>
          <cell r="B547" t="str">
            <v>Google</v>
          </cell>
          <cell r="C547" t="str">
            <v>Google Pixel XL 2PW2100 32GB Silver</v>
          </cell>
          <cell r="F547">
            <v>5430</v>
          </cell>
        </row>
        <row r="548">
          <cell r="A548" t="str">
            <v>02-11-2PW4100128GBBK</v>
          </cell>
          <cell r="B548" t="str">
            <v>Google</v>
          </cell>
          <cell r="C548" t="str">
            <v>Google Pixel 2PW4100 128GB Black</v>
          </cell>
          <cell r="F548" t="str">
            <v>Quote</v>
          </cell>
        </row>
        <row r="549">
          <cell r="A549" t="str">
            <v>02-11-2PW4100128GBSIL</v>
          </cell>
          <cell r="B549" t="str">
            <v>Google</v>
          </cell>
          <cell r="C549" t="str">
            <v>Google Pixel 2PW4100 128GB Silver</v>
          </cell>
          <cell r="F549">
            <v>5580</v>
          </cell>
        </row>
        <row r="550">
          <cell r="A550" t="str">
            <v>02-11-2PW410032GBBK</v>
          </cell>
          <cell r="B550" t="str">
            <v>Google</v>
          </cell>
          <cell r="C550" t="str">
            <v>Google Pixel 2PW4100 32GB Black</v>
          </cell>
          <cell r="F550">
            <v>4780</v>
          </cell>
        </row>
        <row r="551">
          <cell r="A551" t="str">
            <v>02-11-2PW410032GBBL</v>
          </cell>
          <cell r="B551" t="str">
            <v>Google</v>
          </cell>
          <cell r="C551" t="str">
            <v>Google Pixel 2PW4100 32GB Blue</v>
          </cell>
          <cell r="F551">
            <v>4780</v>
          </cell>
        </row>
        <row r="552">
          <cell r="A552" t="str">
            <v>02-11-2PW410032GBSIL</v>
          </cell>
          <cell r="B552" t="str">
            <v>Google</v>
          </cell>
          <cell r="C552" t="str">
            <v>Google Pixel 2PW4100 32GB Silver</v>
          </cell>
          <cell r="F552">
            <v>4560</v>
          </cell>
        </row>
        <row r="553">
          <cell r="A553" t="str">
            <v>02-HK-AS</v>
          </cell>
          <cell r="B553" t="str">
            <v>Harman Kardon</v>
          </cell>
          <cell r="C553" t="str">
            <v>Harman Kardon Aura Studio Black</v>
          </cell>
          <cell r="F553" t="str">
            <v>Quote</v>
          </cell>
        </row>
        <row r="554">
          <cell r="A554" t="str">
            <v>02-HK-OMBK</v>
          </cell>
          <cell r="B554" t="str">
            <v>Harman Kardon</v>
          </cell>
          <cell r="C554" t="str">
            <v>Harman Kardon Onyx Mini Portable Bluetooth Speaker Black</v>
          </cell>
          <cell r="F554">
            <v>600</v>
          </cell>
        </row>
        <row r="555">
          <cell r="A555" t="str">
            <v>02-HK-OMBL</v>
          </cell>
          <cell r="B555" t="str">
            <v>Harman Kardon</v>
          </cell>
          <cell r="C555" t="str">
            <v>Harman Kardon Onyx Mini Portable Bluetooth Speaker Blue</v>
          </cell>
          <cell r="F555">
            <v>750</v>
          </cell>
        </row>
        <row r="556">
          <cell r="A556" t="str">
            <v>02-HK-OMGY</v>
          </cell>
          <cell r="B556" t="str">
            <v>Harman Kardon</v>
          </cell>
          <cell r="C556" t="str">
            <v>Harman Kardon Onyx Mini Portable Bluetooth Speaker Grey</v>
          </cell>
          <cell r="F556" t="str">
            <v>Quote</v>
          </cell>
        </row>
        <row r="557">
          <cell r="A557" t="str">
            <v>02-HK-OMRD</v>
          </cell>
          <cell r="B557" t="str">
            <v>Harman Kardon</v>
          </cell>
          <cell r="C557" t="str">
            <v>Harman Kardon Onyx Mini Portable Bluetooth Speaker Red</v>
          </cell>
          <cell r="F557" t="str">
            <v>Quote</v>
          </cell>
        </row>
        <row r="558">
          <cell r="A558" t="str">
            <v>02-HK-OMWH</v>
          </cell>
          <cell r="B558" t="str">
            <v>Harman Kardon</v>
          </cell>
          <cell r="C558" t="str">
            <v>Harman Kardon Onyx Mini Portable Bluetooth Speaker White</v>
          </cell>
          <cell r="F558">
            <v>600</v>
          </cell>
        </row>
        <row r="559">
          <cell r="A559" t="str">
            <v>02-HK-OS3BK</v>
          </cell>
          <cell r="B559" t="str">
            <v>Harman Kardon</v>
          </cell>
          <cell r="C559" t="str">
            <v>Harman Kardon Onyx Studio 3 Portable Bluetooth Speaker Black</v>
          </cell>
          <cell r="F559">
            <v>850</v>
          </cell>
        </row>
        <row r="560">
          <cell r="A560" t="str">
            <v>02-HK-OS3BL</v>
          </cell>
          <cell r="B560" t="str">
            <v>Harman Kardon</v>
          </cell>
          <cell r="C560" t="str">
            <v>Harman Kardon Onyx Studio 3 Portable Bluetooth Speaker Blue</v>
          </cell>
          <cell r="F560" t="str">
            <v>Quote</v>
          </cell>
        </row>
        <row r="561">
          <cell r="A561" t="str">
            <v>02-HK-OS3WH</v>
          </cell>
          <cell r="B561" t="str">
            <v>Harman Kardon</v>
          </cell>
          <cell r="C561" t="str">
            <v>Harman Kardon Onyx Studio 3 Portable Bluetooth Speaker White</v>
          </cell>
          <cell r="F561" t="str">
            <v>Quote</v>
          </cell>
        </row>
        <row r="562">
          <cell r="A562" t="str">
            <v>02-04-10EVO32GBGD</v>
          </cell>
          <cell r="B562" t="str">
            <v>HTC</v>
          </cell>
          <cell r="C562" t="str">
            <v>HTC 10 EVO 32GB Gold</v>
          </cell>
          <cell r="F562">
            <v>2280</v>
          </cell>
          <cell r="G562" t="str">
            <v>A</v>
          </cell>
        </row>
        <row r="563">
          <cell r="A563" t="str">
            <v>02-04-10EVO32GBGY</v>
          </cell>
          <cell r="B563" t="str">
            <v>HTC</v>
          </cell>
          <cell r="C563" t="str">
            <v>HTC 10 EVO 32GB Grey</v>
          </cell>
          <cell r="F563">
            <v>2300</v>
          </cell>
          <cell r="G563" t="str">
            <v>A</v>
          </cell>
        </row>
        <row r="564">
          <cell r="A564" t="str">
            <v>02-04-10EVO32GBSIL</v>
          </cell>
          <cell r="B564" t="str">
            <v>HTC</v>
          </cell>
          <cell r="C564" t="str">
            <v>HTC 10 EVO 32GB Silver</v>
          </cell>
          <cell r="F564">
            <v>2300</v>
          </cell>
          <cell r="G564" t="str">
            <v>A</v>
          </cell>
        </row>
        <row r="565">
          <cell r="A565" t="str">
            <v>02-04-10EVO32GBWH</v>
          </cell>
          <cell r="B565" t="str">
            <v>HTC</v>
          </cell>
          <cell r="C565" t="str">
            <v>HTC 10 EVO 32GB White</v>
          </cell>
          <cell r="F565" t="str">
            <v>Quote</v>
          </cell>
          <cell r="G565" t="str">
            <v>A</v>
          </cell>
        </row>
        <row r="566">
          <cell r="A566" t="str">
            <v>02-04-628H32GB4GCW</v>
          </cell>
          <cell r="B566" t="str">
            <v>HTC</v>
          </cell>
          <cell r="C566" t="str">
            <v>HTC Desire 628h 32GB 4G Dual (3GB RAM) Cobalt White</v>
          </cell>
          <cell r="F566">
            <v>1120</v>
          </cell>
        </row>
        <row r="567">
          <cell r="A567" t="str">
            <v>02-04-628H32GB4GSB</v>
          </cell>
          <cell r="B567" t="str">
            <v>HTC</v>
          </cell>
          <cell r="C567" t="str">
            <v>HTC Desire 628h 32GB 4G Dual (3GB RAM) Sunset Blue</v>
          </cell>
          <cell r="F567">
            <v>1120</v>
          </cell>
        </row>
        <row r="568">
          <cell r="A568" t="str">
            <v>02-04-A932GBGD</v>
          </cell>
          <cell r="B568" t="str">
            <v>HTC</v>
          </cell>
          <cell r="C568" t="str">
            <v>HTC A9 32GB 4G Gold</v>
          </cell>
          <cell r="F568" t="str">
            <v>Quote</v>
          </cell>
        </row>
        <row r="569">
          <cell r="A569" t="str">
            <v>02-04-A932GBGY</v>
          </cell>
          <cell r="B569" t="str">
            <v>HTC</v>
          </cell>
          <cell r="C569" t="str">
            <v>HTC A9 32GB 4G Grey</v>
          </cell>
          <cell r="F569">
            <v>1400</v>
          </cell>
        </row>
        <row r="570">
          <cell r="A570" t="str">
            <v>02-04-A932GBPK</v>
          </cell>
          <cell r="B570" t="str">
            <v>HTC</v>
          </cell>
          <cell r="C570" t="str">
            <v>HTC A9 32GB 4G Pink</v>
          </cell>
          <cell r="F570" t="str">
            <v>Quote</v>
          </cell>
        </row>
        <row r="571">
          <cell r="A571" t="str">
            <v>02-04-A932GBRD</v>
          </cell>
          <cell r="B571" t="str">
            <v>HTC</v>
          </cell>
          <cell r="C571" t="str">
            <v>HTC A9 32GB 4G Red</v>
          </cell>
          <cell r="F571" t="str">
            <v>Quote</v>
          </cell>
        </row>
        <row r="572">
          <cell r="A572" t="str">
            <v>02-04-A932GBSIL</v>
          </cell>
          <cell r="B572" t="str">
            <v>HTC</v>
          </cell>
          <cell r="C572" t="str">
            <v>HTC A9 32GB 4G Silver</v>
          </cell>
          <cell r="F572">
            <v>1410</v>
          </cell>
        </row>
        <row r="573">
          <cell r="A573" t="str">
            <v>02-04-A932GBWH</v>
          </cell>
          <cell r="B573" t="str">
            <v>HTC</v>
          </cell>
          <cell r="C573" t="str">
            <v>HTC A9 32GB 4G White</v>
          </cell>
          <cell r="F573" t="str">
            <v>Quote</v>
          </cell>
        </row>
        <row r="574">
          <cell r="A574" t="str">
            <v>02-04-D10i64GBBK</v>
          </cell>
          <cell r="B574" t="str">
            <v>HTC</v>
          </cell>
          <cell r="C574" t="str">
            <v>HTC D10i Desire 10 Pro 64GB Black</v>
          </cell>
          <cell r="F574">
            <v>1650</v>
          </cell>
          <cell r="G574" t="str">
            <v>A</v>
          </cell>
        </row>
        <row r="575">
          <cell r="A575" t="str">
            <v>02-04-D10i64GBBL</v>
          </cell>
          <cell r="B575" t="str">
            <v>HTC</v>
          </cell>
          <cell r="C575" t="str">
            <v>HTC D10i Desire 10 Pro 64GB Blue</v>
          </cell>
          <cell r="E575" t="str">
            <v>NEW</v>
          </cell>
          <cell r="F575">
            <v>1650</v>
          </cell>
          <cell r="G575" t="str">
            <v>A</v>
          </cell>
        </row>
        <row r="576">
          <cell r="A576" t="str">
            <v>02-04-D10i64GBWH</v>
          </cell>
          <cell r="B576" t="str">
            <v>HTC</v>
          </cell>
          <cell r="C576" t="str">
            <v>HTC D10i Desire 10 Pro 64GB White</v>
          </cell>
          <cell r="F576">
            <v>1650</v>
          </cell>
          <cell r="G576" t="str">
            <v>A</v>
          </cell>
        </row>
        <row r="577">
          <cell r="A577" t="str">
            <v>02-04-D630NDS4GWH</v>
          </cell>
          <cell r="B577" t="str">
            <v>HTC</v>
          </cell>
          <cell r="C577" t="str">
            <v>HTC Desire 630n Dual SIM 16GB 4G Sprinkle White</v>
          </cell>
          <cell r="F577">
            <v>1030</v>
          </cell>
        </row>
        <row r="578">
          <cell r="A578" t="str">
            <v>02-04-E610BK</v>
          </cell>
          <cell r="B578" t="str">
            <v>HTC</v>
          </cell>
          <cell r="C578" t="str">
            <v>HTC RE E610 Camera Black</v>
          </cell>
          <cell r="F578" t="str">
            <v>Quote</v>
          </cell>
        </row>
        <row r="579">
          <cell r="A579" t="str">
            <v>02-04-E610BL</v>
          </cell>
          <cell r="B579" t="str">
            <v>HTC</v>
          </cell>
          <cell r="C579" t="str">
            <v>HTC RE E610 Camera Blue</v>
          </cell>
          <cell r="F579">
            <v>420</v>
          </cell>
        </row>
        <row r="580">
          <cell r="A580" t="str">
            <v>02-04-E610OR</v>
          </cell>
          <cell r="B580" t="str">
            <v>HTC</v>
          </cell>
          <cell r="C580" t="str">
            <v>HTC RE E610 Camera Orange</v>
          </cell>
          <cell r="F580">
            <v>420</v>
          </cell>
        </row>
        <row r="581">
          <cell r="A581" t="str">
            <v>02-04-E610WH</v>
          </cell>
          <cell r="B581" t="str">
            <v>HTC</v>
          </cell>
          <cell r="C581" t="str">
            <v>HTC RE E610 Camera White</v>
          </cell>
          <cell r="F581" t="str">
            <v>Quote</v>
          </cell>
        </row>
        <row r="582">
          <cell r="A582" t="str">
            <v>02-04-M10H32BK</v>
          </cell>
          <cell r="B582" t="str">
            <v>HTC</v>
          </cell>
          <cell r="C582" t="str">
            <v>HTC One 10 M10H 32GB Black</v>
          </cell>
          <cell r="F582">
            <v>2680</v>
          </cell>
          <cell r="G582" t="str">
            <v>A</v>
          </cell>
        </row>
        <row r="583">
          <cell r="A583" t="str">
            <v>02-04-M10H32GD</v>
          </cell>
          <cell r="B583" t="str">
            <v>HTC</v>
          </cell>
          <cell r="C583" t="str">
            <v>HTC One 10 M10H 32GB Gold</v>
          </cell>
          <cell r="F583">
            <v>2520</v>
          </cell>
          <cell r="G583" t="str">
            <v>A</v>
          </cell>
        </row>
        <row r="584">
          <cell r="A584" t="str">
            <v>02-04-M10H32RD</v>
          </cell>
          <cell r="B584" t="str">
            <v>HTC</v>
          </cell>
          <cell r="C584" t="str">
            <v>HTC One 10 M10H 32GB Red</v>
          </cell>
          <cell r="E584" t="str">
            <v>NEW</v>
          </cell>
          <cell r="F584">
            <v>2520</v>
          </cell>
          <cell r="G584" t="str">
            <v>A</v>
          </cell>
        </row>
        <row r="585">
          <cell r="A585" t="str">
            <v>02-04-M10H32SIL</v>
          </cell>
          <cell r="B585" t="str">
            <v>HTC</v>
          </cell>
          <cell r="C585" t="str">
            <v>HTC One 10 M10H 32GB Silver</v>
          </cell>
          <cell r="F585">
            <v>2520</v>
          </cell>
          <cell r="G585" t="str">
            <v>A</v>
          </cell>
        </row>
        <row r="586">
          <cell r="A586" t="str">
            <v>02-04-M9P32GBGD</v>
          </cell>
          <cell r="B586" t="str">
            <v>HTC</v>
          </cell>
          <cell r="C586" t="str">
            <v>HTC One M9+ 4G LTE 32GB Gold</v>
          </cell>
          <cell r="F586" t="str">
            <v>Quote</v>
          </cell>
        </row>
        <row r="587">
          <cell r="A587" t="str">
            <v>02-04-M9P32GBGY</v>
          </cell>
          <cell r="B587" t="str">
            <v>HTC</v>
          </cell>
          <cell r="C587" t="str">
            <v>HTC One M9+ 4G LTE 32GB Grey</v>
          </cell>
          <cell r="F587">
            <v>1790</v>
          </cell>
          <cell r="G587" t="str">
            <v>A</v>
          </cell>
        </row>
        <row r="588">
          <cell r="A588" t="str">
            <v>02-04-M9P32GBSIL</v>
          </cell>
          <cell r="B588" t="str">
            <v>HTC</v>
          </cell>
          <cell r="C588" t="str">
            <v>HTC One M9+ 4G LTE 32GB Silver</v>
          </cell>
          <cell r="F588">
            <v>1780</v>
          </cell>
          <cell r="G588" t="str">
            <v>A</v>
          </cell>
        </row>
        <row r="589">
          <cell r="A589" t="str">
            <v>02-04-S94G16BK</v>
          </cell>
          <cell r="B589" t="str">
            <v>HTC</v>
          </cell>
          <cell r="C589" t="str">
            <v xml:space="preserve">HTC One S9 16GB 4G Black </v>
          </cell>
          <cell r="F589" t="str">
            <v>Quote</v>
          </cell>
        </row>
        <row r="590">
          <cell r="A590" t="str">
            <v>02-04-S94G16GD</v>
          </cell>
          <cell r="B590" t="str">
            <v>HTC</v>
          </cell>
          <cell r="C590" t="str">
            <v>HTC One S9 16GB 4G Gold</v>
          </cell>
          <cell r="F590" t="str">
            <v>Quote</v>
          </cell>
        </row>
        <row r="591">
          <cell r="A591" t="str">
            <v>02-04-S94G16SIL</v>
          </cell>
          <cell r="B591" t="str">
            <v>HTC</v>
          </cell>
          <cell r="C591" t="str">
            <v>HTC One S9 16GB 4G Silver</v>
          </cell>
          <cell r="F591" t="str">
            <v>Quote</v>
          </cell>
        </row>
        <row r="592">
          <cell r="A592" t="str">
            <v>02-04-STA100BO</v>
          </cell>
          <cell r="B592" t="str">
            <v>HTC</v>
          </cell>
          <cell r="C592" t="str">
            <v>HTC ST A100 BoomBass Speaker Black Orange</v>
          </cell>
          <cell r="F592">
            <v>180</v>
          </cell>
        </row>
        <row r="593">
          <cell r="A593" t="str">
            <v>02-04-U11128GBBK</v>
          </cell>
          <cell r="B593" t="str">
            <v>HTC</v>
          </cell>
          <cell r="C593" t="str">
            <v>HTC U11 128GB Dual Sim 4G Black</v>
          </cell>
          <cell r="E593" t="str">
            <v>NEW</v>
          </cell>
          <cell r="F593">
            <v>4830</v>
          </cell>
        </row>
        <row r="594">
          <cell r="A594" t="str">
            <v>02-04-U11128GBBL</v>
          </cell>
          <cell r="B594" t="str">
            <v>HTC</v>
          </cell>
          <cell r="C594" t="str">
            <v>HTC U11 128GB (6GB RAM) 4G Dual Sim Blue</v>
          </cell>
          <cell r="E594" t="str">
            <v>NEW</v>
          </cell>
          <cell r="F594" t="str">
            <v>Quote</v>
          </cell>
        </row>
        <row r="595">
          <cell r="A595" t="str">
            <v>02-04-U11128GBSIL</v>
          </cell>
          <cell r="B595" t="str">
            <v>HTC</v>
          </cell>
          <cell r="C595" t="str">
            <v>HTC U11 128GB Dual Sim 4G Amazing Silver</v>
          </cell>
          <cell r="E595" t="str">
            <v>NEW</v>
          </cell>
          <cell r="F595">
            <v>4620</v>
          </cell>
        </row>
        <row r="596">
          <cell r="A596" t="str">
            <v>02-04-UPLAY32GBBK</v>
          </cell>
          <cell r="B596" t="str">
            <v>HTC</v>
          </cell>
          <cell r="C596" t="str">
            <v>HTC U Play 32GB 4G Black</v>
          </cell>
          <cell r="F596" t="str">
            <v>Quote</v>
          </cell>
        </row>
        <row r="597">
          <cell r="A597" t="str">
            <v>02-04-UPLAY32GBBL</v>
          </cell>
          <cell r="B597" t="str">
            <v>HTC</v>
          </cell>
          <cell r="C597" t="str">
            <v>HTC U Play 32GB 4G Blue</v>
          </cell>
          <cell r="F597" t="str">
            <v>Quote</v>
          </cell>
        </row>
        <row r="598">
          <cell r="A598" t="str">
            <v>02-04-UPLAY32GBRG</v>
          </cell>
          <cell r="B598" t="str">
            <v>HTC</v>
          </cell>
          <cell r="C598" t="str">
            <v>HTC U Play 32GB 4G Rose Gold</v>
          </cell>
          <cell r="F598" t="str">
            <v>Quote</v>
          </cell>
        </row>
        <row r="599">
          <cell r="A599" t="str">
            <v>02-04-UPLAY32GBWH</v>
          </cell>
          <cell r="B599" t="str">
            <v>HTC</v>
          </cell>
          <cell r="C599" t="str">
            <v>HTC U Play 32GB 4G White</v>
          </cell>
          <cell r="F599" t="str">
            <v>Quote</v>
          </cell>
        </row>
        <row r="600">
          <cell r="A600" t="str">
            <v>02-04-UPLAY64GBBK</v>
          </cell>
          <cell r="B600" t="str">
            <v>HTC</v>
          </cell>
          <cell r="C600" t="str">
            <v>HTC U Play 64GB 4G Black</v>
          </cell>
          <cell r="E600" t="str">
            <v>NEW</v>
          </cell>
          <cell r="F600">
            <v>2100</v>
          </cell>
        </row>
        <row r="601">
          <cell r="A601" t="str">
            <v>02-04-UPLAY64GBBL</v>
          </cell>
          <cell r="B601" t="str">
            <v>HTC</v>
          </cell>
          <cell r="C601" t="str">
            <v>HTC U Play 64GB 4G Blue</v>
          </cell>
          <cell r="E601" t="str">
            <v>NEW</v>
          </cell>
          <cell r="F601">
            <v>2080</v>
          </cell>
        </row>
        <row r="602">
          <cell r="A602" t="str">
            <v>02-04-UPLAY64GBRG</v>
          </cell>
          <cell r="B602" t="str">
            <v>HTC</v>
          </cell>
          <cell r="C602" t="str">
            <v>HTC U Play 64GB 4G Rose Gold</v>
          </cell>
          <cell r="E602" t="str">
            <v>NEW</v>
          </cell>
          <cell r="F602" t="str">
            <v>Quote</v>
          </cell>
        </row>
        <row r="603">
          <cell r="A603" t="str">
            <v>02-04-UPLAY64GBWH</v>
          </cell>
          <cell r="B603" t="str">
            <v>HTC</v>
          </cell>
          <cell r="C603" t="str">
            <v>HTC U Play 64GB 4G White</v>
          </cell>
          <cell r="E603" t="str">
            <v>NEW</v>
          </cell>
          <cell r="F603">
            <v>2100</v>
          </cell>
        </row>
        <row r="604">
          <cell r="A604" t="str">
            <v>02-04-UULTRA64GBBK</v>
          </cell>
          <cell r="B604" t="str">
            <v>HTC</v>
          </cell>
          <cell r="C604" t="str">
            <v>HTC U Ultra 64GB 4G Black</v>
          </cell>
          <cell r="F604">
            <v>2980</v>
          </cell>
        </row>
        <row r="605">
          <cell r="A605" t="str">
            <v>02-04-UULTRA64GBBL</v>
          </cell>
          <cell r="B605" t="str">
            <v>HTC</v>
          </cell>
          <cell r="C605" t="str">
            <v>HTC U Ultra 64GB 4G Blue</v>
          </cell>
          <cell r="F605">
            <v>2980</v>
          </cell>
        </row>
        <row r="606">
          <cell r="A606" t="str">
            <v>02-04-UULTRA64GBPK</v>
          </cell>
          <cell r="B606" t="str">
            <v>HTC</v>
          </cell>
          <cell r="C606" t="str">
            <v>HTC U Ultra 64GB 4G Pink</v>
          </cell>
          <cell r="F606">
            <v>2980</v>
          </cell>
        </row>
        <row r="607">
          <cell r="A607" t="str">
            <v>02-04-UULTRA64GBWH</v>
          </cell>
          <cell r="B607" t="str">
            <v>HTC</v>
          </cell>
          <cell r="C607" t="str">
            <v>HTC U Ultra 64GB 4G White</v>
          </cell>
          <cell r="F607">
            <v>2980</v>
          </cell>
        </row>
        <row r="608">
          <cell r="A608" t="str">
            <v>02-04-X932GBGD</v>
          </cell>
          <cell r="B608" t="str">
            <v>HTC</v>
          </cell>
          <cell r="C608" t="str">
            <v>HTC One X9 Dual Sim 32GB 4G Gold</v>
          </cell>
          <cell r="F608">
            <v>1330</v>
          </cell>
        </row>
        <row r="609">
          <cell r="A609" t="str">
            <v>02-04-X932GBGY</v>
          </cell>
          <cell r="B609" t="str">
            <v>HTC</v>
          </cell>
          <cell r="C609" t="str">
            <v>HTC One X9 Dual Sim 32GB 4G Grey</v>
          </cell>
          <cell r="F609">
            <v>1330</v>
          </cell>
        </row>
        <row r="610">
          <cell r="A610" t="str">
            <v>02-04-X932GBPK</v>
          </cell>
          <cell r="B610" t="str">
            <v>HTC</v>
          </cell>
          <cell r="C610" t="str">
            <v>HTC One X9 Dual Sim 32GB 4G Pink</v>
          </cell>
          <cell r="F610" t="str">
            <v>Quote</v>
          </cell>
        </row>
        <row r="611">
          <cell r="A611" t="str">
            <v>02-04-X932GBSIL</v>
          </cell>
          <cell r="B611" t="str">
            <v>HTC</v>
          </cell>
          <cell r="C611" t="str">
            <v>HTC One X9 Dual Sim 32GB 4G Silver</v>
          </cell>
          <cell r="F611" t="str">
            <v>Quote</v>
          </cell>
        </row>
        <row r="612">
          <cell r="A612" t="str">
            <v>02-16-GR5GD</v>
          </cell>
          <cell r="B612" t="str">
            <v>Huawei</v>
          </cell>
          <cell r="C612" t="str">
            <v>Huawei GR5 Dual Gold</v>
          </cell>
          <cell r="F612">
            <v>1620</v>
          </cell>
        </row>
        <row r="613">
          <cell r="A613" t="str">
            <v>02-16-GR5GY</v>
          </cell>
          <cell r="B613" t="str">
            <v>Huawei</v>
          </cell>
          <cell r="C613" t="str">
            <v>Huawei GR5 Dual Grey</v>
          </cell>
          <cell r="F613">
            <v>1600</v>
          </cell>
        </row>
        <row r="614">
          <cell r="A614" t="str">
            <v>02-16-GR5SIL</v>
          </cell>
          <cell r="B614" t="str">
            <v>Huawei</v>
          </cell>
          <cell r="C614" t="str">
            <v>Huawei GR5 Dual Silver</v>
          </cell>
          <cell r="F614">
            <v>1600</v>
          </cell>
        </row>
        <row r="615">
          <cell r="A615" t="str">
            <v>02-16-MT9MHAL2964GBGD</v>
          </cell>
          <cell r="B615" t="str">
            <v>Huawei</v>
          </cell>
          <cell r="C615" t="str">
            <v>Huawei Mate 9 MHA-L29 Dual SIM (4GB RAM) 4G 64GB Champange Gold</v>
          </cell>
          <cell r="F615">
            <v>3480</v>
          </cell>
        </row>
        <row r="616">
          <cell r="A616" t="str">
            <v>02-16-MT9MHAL2964GBGY</v>
          </cell>
          <cell r="B616" t="str">
            <v>Huawei</v>
          </cell>
          <cell r="C616" t="str">
            <v>Huawei Mate 9 MHA-L29 Dual SIM (4GB RAM) 4G 64GB Grey</v>
          </cell>
          <cell r="F616" t="str">
            <v>Quote</v>
          </cell>
        </row>
        <row r="617">
          <cell r="A617" t="str">
            <v>02-16-MT9MHAL2964GBMB</v>
          </cell>
          <cell r="B617" t="str">
            <v>Huawei</v>
          </cell>
          <cell r="C617" t="str">
            <v>Huawei Mate 9 MHA-L29 Dual SIM (4GB RAM) 4G 64GB Mocha Brown</v>
          </cell>
          <cell r="F617">
            <v>3480</v>
          </cell>
        </row>
        <row r="618">
          <cell r="A618" t="str">
            <v>02-16-MT9MHAL2964GBSIL</v>
          </cell>
          <cell r="B618" t="str">
            <v>Huawei</v>
          </cell>
          <cell r="C618" t="str">
            <v>Huawei Mate 9 MHA-L29 Dual SIM (4GB RAM) 4G 64GB Silver</v>
          </cell>
          <cell r="F618" t="str">
            <v>Quote</v>
          </cell>
        </row>
        <row r="619">
          <cell r="A619" t="str">
            <v>02-16-MT9MHAL2964GBWH</v>
          </cell>
          <cell r="B619" t="str">
            <v>Huawei</v>
          </cell>
          <cell r="C619" t="str">
            <v>Huawei Mate 9 MHA-L29 Dual SIM (4GB RAM) 4G 64GB White</v>
          </cell>
          <cell r="F619">
            <v>3430</v>
          </cell>
        </row>
        <row r="620">
          <cell r="A620" t="str">
            <v>02-16-MT9PROLONL29128GBAGD</v>
          </cell>
          <cell r="B620" t="str">
            <v>Huawei</v>
          </cell>
          <cell r="C620" t="str">
            <v>Huawei Mate 9 Pro LON-L29 (6GB RAM) Dual Sim 4G 128GB Amber Gold</v>
          </cell>
          <cell r="F620" t="str">
            <v>Quote</v>
          </cell>
        </row>
        <row r="621">
          <cell r="A621" t="str">
            <v>02-16-MT9PROLONL29128GBDGY</v>
          </cell>
          <cell r="B621" t="str">
            <v>Huawei</v>
          </cell>
          <cell r="C621" t="str">
            <v>Huawei Mate 9 Pro LON-L29 (6GB RAM) Dual Sim 4G 128GB Diamond Grey</v>
          </cell>
          <cell r="F621" t="str">
            <v>Quote</v>
          </cell>
        </row>
        <row r="622">
          <cell r="A622" t="str">
            <v>02-16-NOVAP32GBGD</v>
          </cell>
          <cell r="B622" t="str">
            <v>Huawei</v>
          </cell>
          <cell r="C622" t="str">
            <v>Huawei Nova Plus 32GB Dual Gold</v>
          </cell>
          <cell r="F622">
            <v>2080</v>
          </cell>
        </row>
        <row r="623">
          <cell r="A623" t="str">
            <v>02-16-NOVAP32GBGY</v>
          </cell>
          <cell r="B623" t="str">
            <v>Huawei</v>
          </cell>
          <cell r="C623" t="str">
            <v>Huawei Nova Plus 32GB Dual Grey</v>
          </cell>
          <cell r="F623" t="str">
            <v>Quote</v>
          </cell>
        </row>
        <row r="624">
          <cell r="A624" t="str">
            <v>02-16-NOVAP32GBSIL</v>
          </cell>
          <cell r="B624" t="str">
            <v>Huawei</v>
          </cell>
          <cell r="C624" t="str">
            <v>Huawei Nova Plus 32GB Dual Silver</v>
          </cell>
          <cell r="F624">
            <v>2080</v>
          </cell>
        </row>
        <row r="625">
          <cell r="A625" t="str">
            <v>02-16-P10L32BK</v>
          </cell>
          <cell r="B625" t="str">
            <v>Huawei</v>
          </cell>
          <cell r="C625" t="str">
            <v>Huawei P10 Lite 32GB Dual (4GB RAM) Black</v>
          </cell>
          <cell r="F625">
            <v>1970</v>
          </cell>
        </row>
        <row r="626">
          <cell r="A626" t="str">
            <v>02-16-P10L32BL</v>
          </cell>
          <cell r="B626" t="str">
            <v>Huawei</v>
          </cell>
          <cell r="C626" t="str">
            <v>Huawei P10 Lite 32GB Dual (4GB RAM) Blue</v>
          </cell>
          <cell r="F626">
            <v>1970</v>
          </cell>
        </row>
        <row r="627">
          <cell r="A627" t="str">
            <v>02-16-P10L32GD</v>
          </cell>
          <cell r="B627" t="str">
            <v>Huawei</v>
          </cell>
          <cell r="C627" t="str">
            <v>Huawei P10 Lite 32GB Dual (4GB RAM) Gold</v>
          </cell>
          <cell r="F627">
            <v>1970</v>
          </cell>
        </row>
        <row r="628">
          <cell r="A628" t="str">
            <v>02-16-P10L32WH</v>
          </cell>
          <cell r="B628" t="str">
            <v>Huawei</v>
          </cell>
          <cell r="C628" t="str">
            <v>Huawei P10 Lite 32GB Dual (4GB RAM) White</v>
          </cell>
          <cell r="F628">
            <v>1970</v>
          </cell>
        </row>
        <row r="629">
          <cell r="A629" t="str">
            <v>02-16-P10L64BK</v>
          </cell>
          <cell r="B629" t="str">
            <v>Huawei</v>
          </cell>
          <cell r="C629" t="str">
            <v>Huawei P10 Lite 64GB Dual (4GB RAM) Black</v>
          </cell>
          <cell r="F629" t="str">
            <v>Quote</v>
          </cell>
        </row>
        <row r="630">
          <cell r="A630" t="str">
            <v>02-16-P10L64BL</v>
          </cell>
          <cell r="B630" t="str">
            <v>Huawei</v>
          </cell>
          <cell r="C630" t="str">
            <v>Huawei P10 Lite 64GB Dual (4GB RAM) Blue</v>
          </cell>
          <cell r="F630" t="str">
            <v>Quote</v>
          </cell>
        </row>
        <row r="631">
          <cell r="A631" t="str">
            <v>02-16-P10L64GD</v>
          </cell>
          <cell r="B631" t="str">
            <v>Huawei</v>
          </cell>
          <cell r="C631" t="str">
            <v>Huawei P10 Lite 64GB Dual (4GB RAM) Gold</v>
          </cell>
          <cell r="F631" t="str">
            <v>Quote</v>
          </cell>
        </row>
        <row r="632">
          <cell r="A632" t="str">
            <v>02-16-P10L64WH</v>
          </cell>
          <cell r="B632" t="str">
            <v>Huawei</v>
          </cell>
          <cell r="C632" t="str">
            <v>Huawei P10 Lite 64GB Dual (4GB RAM) White</v>
          </cell>
          <cell r="F632" t="str">
            <v>Quote</v>
          </cell>
        </row>
        <row r="633">
          <cell r="A633" t="str">
            <v>02-16-P10VKYL29128GBBK</v>
          </cell>
          <cell r="B633" t="str">
            <v>Huawei</v>
          </cell>
          <cell r="C633" t="str">
            <v>Huawei P10 Plus VKY-L29 Dual Sim 128GB 4G Black</v>
          </cell>
          <cell r="F633">
            <v>4430</v>
          </cell>
        </row>
        <row r="634">
          <cell r="A634" t="str">
            <v>02-16-P10VKYL29128GBBL</v>
          </cell>
          <cell r="B634" t="str">
            <v>Huawei</v>
          </cell>
          <cell r="C634" t="str">
            <v>Huawei P10 Plus VKY-L29 Dual Sim 128GB 4G Blue</v>
          </cell>
          <cell r="F634">
            <v>4430</v>
          </cell>
        </row>
        <row r="635">
          <cell r="A635" t="str">
            <v>02-16-P10VKYL29128GBGD</v>
          </cell>
          <cell r="B635" t="str">
            <v>Huawei</v>
          </cell>
          <cell r="C635" t="str">
            <v>Huawei P10 Plus VKY-L29 Dual Sim 128GB 4G Gold</v>
          </cell>
          <cell r="F635">
            <v>4430</v>
          </cell>
        </row>
        <row r="636">
          <cell r="A636" t="str">
            <v>02-16-P10VKYL29128GBPK</v>
          </cell>
          <cell r="B636" t="str">
            <v>Huawei</v>
          </cell>
          <cell r="C636" t="str">
            <v>Huawei P10 Plus VKY-L29 Dual Sim 128GB 4G Pink</v>
          </cell>
          <cell r="F636" t="str">
            <v>Quote</v>
          </cell>
        </row>
        <row r="637">
          <cell r="A637" t="str">
            <v>02-16-P10VKYL2964GBBK</v>
          </cell>
          <cell r="B637" t="str">
            <v>Huawei</v>
          </cell>
          <cell r="C637" t="str">
            <v>Huawei P10 Plus VKY-L29 Dual Sim 64GB 4G Black</v>
          </cell>
          <cell r="F637" t="str">
            <v>Quote</v>
          </cell>
        </row>
        <row r="638">
          <cell r="A638" t="str">
            <v>02-16-P10VKYL2964GBBL</v>
          </cell>
          <cell r="B638" t="str">
            <v>Huawei</v>
          </cell>
          <cell r="C638" t="str">
            <v>Huawei P10 Plus VKY-L29 Dual Sim 64GB 4G Blue</v>
          </cell>
          <cell r="F638" t="str">
            <v>Quote</v>
          </cell>
        </row>
        <row r="639">
          <cell r="A639" t="str">
            <v>02-16-P10VKYL2964GBGD</v>
          </cell>
          <cell r="B639" t="str">
            <v>Huawei</v>
          </cell>
          <cell r="C639" t="str">
            <v>Huawei P10 Plus VKY-L29 Dual Sim 64GB 4G Gold</v>
          </cell>
          <cell r="F639" t="str">
            <v>Quote</v>
          </cell>
        </row>
        <row r="640">
          <cell r="A640" t="str">
            <v>02-16-P10VKYL2964GBPK</v>
          </cell>
          <cell r="B640" t="str">
            <v>Huawei</v>
          </cell>
          <cell r="C640" t="str">
            <v>Huawei P10 Plus VKY-L29 Dual Sim 64GB 4G Pink</v>
          </cell>
          <cell r="F640" t="str">
            <v>Quote</v>
          </cell>
        </row>
        <row r="641">
          <cell r="A641" t="str">
            <v>02-16-P10VTRL2964GBBK</v>
          </cell>
          <cell r="B641" t="str">
            <v>Huawei</v>
          </cell>
          <cell r="C641" t="str">
            <v>Huawei P10 VTR-L29 Dual Sim 64GB 4G Black</v>
          </cell>
          <cell r="F641">
            <v>3530</v>
          </cell>
          <cell r="G641" t="str">
            <v>A</v>
          </cell>
        </row>
        <row r="642">
          <cell r="A642" t="str">
            <v>02-16-P10VTRL2964GBBL</v>
          </cell>
          <cell r="B642" t="str">
            <v>Huawei</v>
          </cell>
          <cell r="C642" t="str">
            <v>Huawei P10 VTR-L29 Dual Sim 64GB 4G Blue</v>
          </cell>
          <cell r="F642">
            <v>3530</v>
          </cell>
          <cell r="G642" t="str">
            <v>A</v>
          </cell>
        </row>
        <row r="643">
          <cell r="A643" t="str">
            <v>02-16-P10VTRL2964GBGD</v>
          </cell>
          <cell r="B643" t="str">
            <v>Huawei</v>
          </cell>
          <cell r="C643" t="str">
            <v>Huawei P10 VTR-L29 Dual Sim 64GB 4G Gold</v>
          </cell>
          <cell r="F643">
            <v>3520</v>
          </cell>
          <cell r="G643" t="str">
            <v>A</v>
          </cell>
        </row>
        <row r="644">
          <cell r="A644" t="str">
            <v>02-16-P8L0016GBGD</v>
          </cell>
          <cell r="B644" t="str">
            <v>Huawei</v>
          </cell>
          <cell r="C644" t="str">
            <v>Huawei P8 L00 Dual Sim 16GB 4G Gold</v>
          </cell>
          <cell r="F644">
            <v>1620</v>
          </cell>
        </row>
        <row r="645">
          <cell r="A645" t="str">
            <v>02-16-P8L0016GBGY</v>
          </cell>
          <cell r="B645" t="str">
            <v>Huawei</v>
          </cell>
          <cell r="C645" t="str">
            <v>Huawei P8 L00 Dual Sim 16GB 4G Grey</v>
          </cell>
          <cell r="F645">
            <v>1620</v>
          </cell>
        </row>
        <row r="646">
          <cell r="A646" t="str">
            <v>02-16-P9EVAL19DS32GBGD</v>
          </cell>
          <cell r="B646" t="str">
            <v>Huawei</v>
          </cell>
          <cell r="C646" t="str">
            <v>Huawei P9 EVA-L19 Dual SIM 32GB 4G Gold</v>
          </cell>
          <cell r="F646">
            <v>2400</v>
          </cell>
          <cell r="G646" t="str">
            <v>A</v>
          </cell>
        </row>
        <row r="647">
          <cell r="A647" t="str">
            <v>02-16-P9EVAL19DS32GBGY</v>
          </cell>
          <cell r="B647" t="str">
            <v>Huawei</v>
          </cell>
          <cell r="C647" t="str">
            <v>Huawei P9 EVA-L19 Dual SIM 32GB 4G Grey</v>
          </cell>
          <cell r="F647">
            <v>2460</v>
          </cell>
          <cell r="G647" t="str">
            <v>A</v>
          </cell>
        </row>
        <row r="648">
          <cell r="A648" t="str">
            <v>02-16-P9EVAL19DS32GBRG</v>
          </cell>
          <cell r="B648" t="str">
            <v>Huawei</v>
          </cell>
          <cell r="C648" t="str">
            <v>Huawei P9 EVA-L19 Dual SIM 32GB 4G Rose Gold</v>
          </cell>
          <cell r="F648">
            <v>2200</v>
          </cell>
          <cell r="G648" t="str">
            <v>A</v>
          </cell>
        </row>
        <row r="649">
          <cell r="A649" t="str">
            <v>02-16-P9EVAL19DS32GBSIL</v>
          </cell>
          <cell r="B649" t="str">
            <v>Huawei</v>
          </cell>
          <cell r="C649" t="str">
            <v>Huawei P9 EVA-L19 Dual SIM 32GB 4G Silver</v>
          </cell>
          <cell r="F649">
            <v>2420</v>
          </cell>
          <cell r="G649" t="str">
            <v>A</v>
          </cell>
        </row>
        <row r="650">
          <cell r="A650" t="str">
            <v>02-16-P9L2116GBBK</v>
          </cell>
          <cell r="B650" t="str">
            <v>Huawei</v>
          </cell>
          <cell r="C650" t="str">
            <v>Huawei P9 Lite (VNS-L21) Dual SIM 16GB 4G Black</v>
          </cell>
          <cell r="F650" t="str">
            <v>Quote</v>
          </cell>
        </row>
        <row r="651">
          <cell r="A651" t="str">
            <v>02-16-P9L2116GBGD</v>
          </cell>
          <cell r="B651" t="str">
            <v>Huawei</v>
          </cell>
          <cell r="C651" t="str">
            <v>Huawei P9 Lite (VNS-L21) Dual SIM 16GB 4G Gold</v>
          </cell>
          <cell r="F651" t="str">
            <v>Quote</v>
          </cell>
        </row>
        <row r="652">
          <cell r="A652" t="str">
            <v>02-16-P9L2116GBWH</v>
          </cell>
          <cell r="B652" t="str">
            <v>Huawei</v>
          </cell>
          <cell r="C652" t="str">
            <v>Huawei P9 Lite (VNS-L21) Dual SIM 16GB 4G White</v>
          </cell>
          <cell r="F652" t="str">
            <v>Quote</v>
          </cell>
        </row>
        <row r="653">
          <cell r="A653" t="str">
            <v>02-16-P9L2216GBGD</v>
          </cell>
          <cell r="B653" t="str">
            <v>Huawei</v>
          </cell>
          <cell r="C653" t="str">
            <v>Huawei P9 Lite (VNS-L22) Dual SIM 16GB 4G Gold</v>
          </cell>
          <cell r="F653" t="str">
            <v>Quote</v>
          </cell>
        </row>
        <row r="654">
          <cell r="A654" t="str">
            <v>02-16-P9L2216GBWH</v>
          </cell>
          <cell r="B654" t="str">
            <v>Huawei</v>
          </cell>
          <cell r="C654" t="str">
            <v>Huawei P9 Lite (VNS-L22) Dual SIM 16GB 4G White</v>
          </cell>
          <cell r="F654" t="str">
            <v>Quote</v>
          </cell>
        </row>
        <row r="655">
          <cell r="A655" t="str">
            <v>02-16-P9L3116GBBK</v>
          </cell>
          <cell r="B655" t="str">
            <v>Huawei</v>
          </cell>
          <cell r="C655" t="str">
            <v>Huawei P9 Lite (VNS-L31) Dual SIM 16GB 4G Black</v>
          </cell>
          <cell r="F655" t="str">
            <v>Quote</v>
          </cell>
        </row>
        <row r="656">
          <cell r="A656" t="str">
            <v>02-16-P9L3116GBGD</v>
          </cell>
          <cell r="B656" t="str">
            <v>Huawei</v>
          </cell>
          <cell r="C656" t="str">
            <v>Huawei P9 Lite (VNS-L31) Dual SIM 16GB 4G Gold</v>
          </cell>
          <cell r="F656">
            <v>1530</v>
          </cell>
        </row>
        <row r="657">
          <cell r="A657" t="str">
            <v>02-16-P9L3116GBWH</v>
          </cell>
          <cell r="B657" t="str">
            <v>Huawei</v>
          </cell>
          <cell r="C657" t="str">
            <v>Huawei P9 Lite (VNS-L31) Dual SIM 16GB 4G White</v>
          </cell>
          <cell r="F657" t="str">
            <v>Quote</v>
          </cell>
        </row>
        <row r="658">
          <cell r="A658" t="str">
            <v>02-16-P9P64GBGD</v>
          </cell>
          <cell r="B658" t="str">
            <v>Huawei</v>
          </cell>
          <cell r="C658" t="str">
            <v>Huawei P9 Plus Dual Sim 4G 64GB Gold</v>
          </cell>
          <cell r="F658">
            <v>2910</v>
          </cell>
        </row>
        <row r="659">
          <cell r="A659" t="str">
            <v>02-16-P9P64GBGY</v>
          </cell>
          <cell r="B659" t="str">
            <v>Huawei</v>
          </cell>
          <cell r="C659" t="str">
            <v>Huawei P9 Plus Dual Sim 4G 64GB Grey</v>
          </cell>
          <cell r="F659" t="str">
            <v>Quote</v>
          </cell>
        </row>
        <row r="660">
          <cell r="A660" t="str">
            <v>02-16-WATCHGLD</v>
          </cell>
          <cell r="B660" t="str">
            <v>Huawei</v>
          </cell>
          <cell r="C660" t="str">
            <v>Huawei Watch Gold Link Gold</v>
          </cell>
          <cell r="F660">
            <v>2230</v>
          </cell>
        </row>
        <row r="661">
          <cell r="A661" t="str">
            <v>02-16-WATCHGRGW</v>
          </cell>
          <cell r="B661" t="str">
            <v>Huawei</v>
          </cell>
          <cell r="C661" t="str">
            <v>Huawei Watch Rose Gold Elegant White Strap</v>
          </cell>
          <cell r="F661" t="str">
            <v>Quote</v>
          </cell>
        </row>
        <row r="662">
          <cell r="A662" t="str">
            <v>02-16-WATCHLB</v>
          </cell>
          <cell r="B662" t="str">
            <v>Huawei</v>
          </cell>
          <cell r="C662" t="str">
            <v>Huawei Watch Black leather Black</v>
          </cell>
          <cell r="F662" t="str">
            <v>Quote</v>
          </cell>
        </row>
        <row r="663">
          <cell r="A663" t="str">
            <v>02-16-WATCHLBB</v>
          </cell>
          <cell r="B663" t="str">
            <v>Huawei</v>
          </cell>
          <cell r="C663" t="str">
            <v>Huawei Watch Link Band Black</v>
          </cell>
          <cell r="F663" t="str">
            <v>Quote</v>
          </cell>
        </row>
        <row r="664">
          <cell r="A664" t="str">
            <v>02-16-WATCHLBS</v>
          </cell>
          <cell r="B664" t="str">
            <v>Huawei</v>
          </cell>
          <cell r="C664" t="str">
            <v>Huawei Watch Link Band Silver (Stainless Steel)</v>
          </cell>
          <cell r="F664" t="str">
            <v>Quote</v>
          </cell>
        </row>
        <row r="665">
          <cell r="A665" t="str">
            <v>02-16-WATCHMS</v>
          </cell>
          <cell r="B665" t="str">
            <v>Huawei</v>
          </cell>
          <cell r="C665" t="str">
            <v>Huawei Watch Mesh Band Silver (Stainless Steel)</v>
          </cell>
          <cell r="F665" t="str">
            <v>Quote</v>
          </cell>
        </row>
        <row r="666">
          <cell r="A666" t="str">
            <v>02-16-WATCHSB</v>
          </cell>
          <cell r="B666" t="str">
            <v>Huawei</v>
          </cell>
          <cell r="C666" t="str">
            <v>Huawei Watch Black Stainless Steel Leather Black</v>
          </cell>
          <cell r="F666">
            <v>1770</v>
          </cell>
        </row>
        <row r="667">
          <cell r="A667" t="str">
            <v>02-16-WATCHSBRG</v>
          </cell>
          <cell r="B667" t="str">
            <v>Huawei</v>
          </cell>
          <cell r="C667" t="str">
            <v>Huawei Watch Sawarovski Rose Gold with Blue Leather Strap</v>
          </cell>
          <cell r="F667">
            <v>1620</v>
          </cell>
        </row>
        <row r="668">
          <cell r="A668" t="str">
            <v>02-JB-BT2045</v>
          </cell>
          <cell r="B668" t="str">
            <v>Jabra</v>
          </cell>
          <cell r="C668" t="str">
            <v xml:space="preserve">Jabra BT2045 Bluetooth Handfree Black </v>
          </cell>
          <cell r="F668">
            <v>160</v>
          </cell>
        </row>
        <row r="669">
          <cell r="A669" t="str">
            <v>02-JB-CBHBK</v>
          </cell>
          <cell r="B669" t="str">
            <v>Jabra</v>
          </cell>
          <cell r="C669" t="str">
            <v>Jabra Classic Bluetooth Headset Black</v>
          </cell>
          <cell r="F669">
            <v>210</v>
          </cell>
        </row>
        <row r="670">
          <cell r="A670" t="str">
            <v>02-JB-CHILLBK</v>
          </cell>
          <cell r="B670" t="str">
            <v>Jabra</v>
          </cell>
          <cell r="C670" t="str">
            <v>Jabra CHILL Stereo Headset Black</v>
          </cell>
          <cell r="F670">
            <v>150</v>
          </cell>
        </row>
        <row r="671">
          <cell r="A671" t="str">
            <v>02-JB-EBBK</v>
          </cell>
          <cell r="B671" t="str">
            <v>Jabra</v>
          </cell>
          <cell r="C671" t="str">
            <v>Jabra Eclipse Bluetooth Headset Black</v>
          </cell>
          <cell r="F671">
            <v>540</v>
          </cell>
        </row>
        <row r="672">
          <cell r="A672" t="str">
            <v>02-JB-EBWH</v>
          </cell>
          <cell r="B672" t="str">
            <v>Jabra</v>
          </cell>
          <cell r="C672" t="str">
            <v>Jabra Eclipse Bluetooth Headset White</v>
          </cell>
          <cell r="F672">
            <v>540</v>
          </cell>
        </row>
        <row r="673">
          <cell r="A673" t="str">
            <v>02-JB-HALOFB</v>
          </cell>
          <cell r="B673" t="str">
            <v>Jabra</v>
          </cell>
          <cell r="C673" t="str">
            <v>Jabra Halo Bluetooth Headset Halo Bluetooth Headset</v>
          </cell>
          <cell r="F673">
            <v>400</v>
          </cell>
        </row>
        <row r="674">
          <cell r="A674" t="str">
            <v>02-JB-HALOSBL</v>
          </cell>
          <cell r="B674" t="str">
            <v>Jabra</v>
          </cell>
          <cell r="C674" t="str">
            <v>Jabra Halo Smart Wireless Bluetooth Headset Blue</v>
          </cell>
          <cell r="F674">
            <v>430</v>
          </cell>
        </row>
        <row r="675">
          <cell r="A675" t="str">
            <v>02-JB-ROXBK</v>
          </cell>
          <cell r="B675" t="str">
            <v>Jabra</v>
          </cell>
          <cell r="C675" t="str">
            <v>Jabra ROX Wireless Bluetooth Headset Black</v>
          </cell>
          <cell r="F675">
            <v>540</v>
          </cell>
        </row>
        <row r="676">
          <cell r="A676" t="str">
            <v>02-JB-ROXWH</v>
          </cell>
          <cell r="B676" t="str">
            <v>Jabra</v>
          </cell>
          <cell r="C676" t="str">
            <v>Jabra ROX Wireless Bluetooth Headset White</v>
          </cell>
          <cell r="F676">
            <v>540</v>
          </cell>
        </row>
        <row r="677">
          <cell r="A677" t="str">
            <v>02-JB-SCBL</v>
          </cell>
          <cell r="B677" t="str">
            <v>Jabra</v>
          </cell>
          <cell r="C677" t="str">
            <v>Jabra Sport Coach Wireless Bluetooth Headset blue</v>
          </cell>
          <cell r="F677">
            <v>670</v>
          </cell>
        </row>
        <row r="678">
          <cell r="A678" t="str">
            <v>02-JB-SCYL</v>
          </cell>
          <cell r="B678" t="str">
            <v>Jabra</v>
          </cell>
          <cell r="C678" t="str">
            <v>Jabra Sport Coach Wireless Bluetooth Headset Yellow</v>
          </cell>
          <cell r="F678">
            <v>670</v>
          </cell>
        </row>
        <row r="679">
          <cell r="A679" t="str">
            <v>02-JB-SMBK</v>
          </cell>
          <cell r="B679" t="str">
            <v>Jabra</v>
          </cell>
          <cell r="C679" t="str">
            <v>Jabra Solemate Mini Bluetooth Speaker Black</v>
          </cell>
          <cell r="F679">
            <v>350</v>
          </cell>
        </row>
        <row r="680">
          <cell r="A680" t="str">
            <v>02-JB-SMBL</v>
          </cell>
          <cell r="B680" t="str">
            <v>Jabra</v>
          </cell>
          <cell r="C680" t="str">
            <v>Jabra Solemate Mini Bluetooth Speaker Blue</v>
          </cell>
          <cell r="F680">
            <v>350</v>
          </cell>
        </row>
        <row r="681">
          <cell r="A681" t="str">
            <v>02-JB-SMYL</v>
          </cell>
          <cell r="B681" t="str">
            <v>Jabra</v>
          </cell>
          <cell r="C681" t="str">
            <v>Jabra Solemate Mini Bluetooth Speaker Yellow</v>
          </cell>
          <cell r="F681">
            <v>350</v>
          </cell>
        </row>
        <row r="682">
          <cell r="A682" t="str">
            <v>02-JB-SPLBK</v>
          </cell>
          <cell r="B682" t="str">
            <v>Jabra</v>
          </cell>
          <cell r="C682" t="str">
            <v>Jabra Sport Pulse Wireless Bluetooth Headset (Built-In Heart Rate Monitor) Black</v>
          </cell>
          <cell r="F682" t="str">
            <v>Quote</v>
          </cell>
        </row>
        <row r="683">
          <cell r="A683" t="str">
            <v>02-JB-SPRD</v>
          </cell>
          <cell r="B683" t="str">
            <v>Jabra</v>
          </cell>
          <cell r="C683" t="str">
            <v>Jabra Sport Pace Wireless Bluetooth Headset Red</v>
          </cell>
          <cell r="F683">
            <v>510</v>
          </cell>
        </row>
        <row r="684">
          <cell r="A684" t="str">
            <v>02-JB-SPYL</v>
          </cell>
          <cell r="B684" t="str">
            <v>Jabra</v>
          </cell>
          <cell r="C684" t="str">
            <v>Jabra Sport Pace Wireless Bluetooth Headset Yellow</v>
          </cell>
          <cell r="F684">
            <v>510</v>
          </cell>
        </row>
        <row r="685">
          <cell r="A685" t="str">
            <v>02-JB-STBK</v>
          </cell>
          <cell r="B685" t="str">
            <v>Jabra</v>
          </cell>
          <cell r="C685" t="str">
            <v>Jabra Stealth Bluetooth Headset Black</v>
          </cell>
          <cell r="F685">
            <v>340</v>
          </cell>
        </row>
        <row r="686">
          <cell r="A686" t="str">
            <v>02-JB-STLBK</v>
          </cell>
          <cell r="B686" t="str">
            <v>Jabra</v>
          </cell>
          <cell r="C686" t="str">
            <v>Jabra Steel Bluetooth Headset Black</v>
          </cell>
          <cell r="F686">
            <v>480</v>
          </cell>
        </row>
        <row r="687">
          <cell r="A687" t="str">
            <v>02-JB-STOBK</v>
          </cell>
          <cell r="B687" t="str">
            <v>Jabra</v>
          </cell>
          <cell r="C687" t="str">
            <v>Jabra Storm Bluetooth Headset Black</v>
          </cell>
          <cell r="F687">
            <v>370</v>
          </cell>
        </row>
        <row r="688">
          <cell r="A688" t="str">
            <v>02-JB-TALBK</v>
          </cell>
          <cell r="B688" t="str">
            <v>Jabra</v>
          </cell>
          <cell r="C688" t="str">
            <v>Jabra Talk Bluetooth Headset Black</v>
          </cell>
          <cell r="F688">
            <v>220</v>
          </cell>
        </row>
        <row r="689">
          <cell r="A689" t="str">
            <v>02-JB-WBBK</v>
          </cell>
          <cell r="B689" t="str">
            <v>Jabra</v>
          </cell>
          <cell r="C689" t="str">
            <v>Jabra Wireless + Bluetooth Headset Black</v>
          </cell>
          <cell r="F689">
            <v>390</v>
          </cell>
        </row>
        <row r="690">
          <cell r="A690" t="str">
            <v>02-JAW-UP2BD</v>
          </cell>
          <cell r="B690" t="str">
            <v>JAWBONE</v>
          </cell>
          <cell r="C690" t="str">
            <v>Jawbone UP2 Black Diamond Rope</v>
          </cell>
          <cell r="F690">
            <v>280</v>
          </cell>
        </row>
        <row r="691">
          <cell r="A691" t="str">
            <v>02-JAW-UP2RG</v>
          </cell>
          <cell r="B691" t="str">
            <v>JAWBONE</v>
          </cell>
          <cell r="C691" t="str">
            <v>Jawbone UP2 Rope Gunmetal</v>
          </cell>
          <cell r="F691">
            <v>280</v>
          </cell>
        </row>
        <row r="692">
          <cell r="A692" t="str">
            <v>02-JAW-UP2RO</v>
          </cell>
          <cell r="B692" t="str">
            <v>JAWBONE</v>
          </cell>
          <cell r="C692" t="str">
            <v>Jawbone UP2 Rope Oat</v>
          </cell>
          <cell r="F692">
            <v>280</v>
          </cell>
        </row>
        <row r="693">
          <cell r="A693" t="str">
            <v>02-JAW-UP3BK</v>
          </cell>
          <cell r="B693" t="str">
            <v>JAWBONE</v>
          </cell>
          <cell r="C693" t="str">
            <v>Jawbone UP3 Black</v>
          </cell>
          <cell r="F693">
            <v>530</v>
          </cell>
        </row>
        <row r="694">
          <cell r="A694" t="str">
            <v>02-JAW-UP3RC</v>
          </cell>
          <cell r="B694" t="str">
            <v>JAWBONE</v>
          </cell>
          <cell r="C694" t="str">
            <v>Jawbone UP3 Ruby Cross</v>
          </cell>
          <cell r="F694">
            <v>430</v>
          </cell>
        </row>
        <row r="695">
          <cell r="A695" t="str">
            <v>02-JAW-UP3SC</v>
          </cell>
          <cell r="B695" t="str">
            <v>JAWBONE</v>
          </cell>
          <cell r="C695" t="str">
            <v>Jawbone UP3 Silver Cross</v>
          </cell>
          <cell r="F695">
            <v>430</v>
          </cell>
        </row>
        <row r="696">
          <cell r="A696" t="str">
            <v>02-JAW-UP3ST</v>
          </cell>
          <cell r="B696" t="str">
            <v>JAWBONE</v>
          </cell>
          <cell r="C696" t="str">
            <v>Jawbone UP3 Sand Twist</v>
          </cell>
          <cell r="E696" t="str">
            <v>NEW</v>
          </cell>
          <cell r="F696">
            <v>530</v>
          </cell>
        </row>
        <row r="697">
          <cell r="A697" t="str">
            <v>02-JAW-UP4SC</v>
          </cell>
          <cell r="B697" t="str">
            <v>JAWBONE</v>
          </cell>
          <cell r="C697" t="str">
            <v>Jawbone UP4 Silver Cross</v>
          </cell>
          <cell r="F697">
            <v>480</v>
          </cell>
        </row>
        <row r="698">
          <cell r="A698" t="str">
            <v>02-JAW-UPARB</v>
          </cell>
          <cell r="B698" t="str">
            <v>JAWBONE</v>
          </cell>
          <cell r="C698" t="str">
            <v>Jawbone UP Move Wireless Activity Tracker Ruby</v>
          </cell>
          <cell r="F698">
            <v>170</v>
          </cell>
        </row>
        <row r="699">
          <cell r="A699" t="str">
            <v>02-JAW-UPASRB</v>
          </cell>
          <cell r="B699" t="str">
            <v>JAWBONE</v>
          </cell>
          <cell r="C699" t="str">
            <v>Jawbone UP Move Wireless Activity &amp; Sleep Tracker Ruby</v>
          </cell>
          <cell r="F699">
            <v>170</v>
          </cell>
        </row>
        <row r="700">
          <cell r="A700" t="str">
            <v>02-JBL-C2BK</v>
          </cell>
          <cell r="B700" t="str">
            <v>JBL</v>
          </cell>
          <cell r="C700" t="str">
            <v>JBL Clip 2 Portable Bluetooth Speaker Black</v>
          </cell>
          <cell r="F700">
            <v>330</v>
          </cell>
        </row>
        <row r="701">
          <cell r="A701" t="str">
            <v>02-JBL-C2BL</v>
          </cell>
          <cell r="B701" t="str">
            <v>JBL</v>
          </cell>
          <cell r="C701" t="str">
            <v>JBL Clip 2 Portable Bluetooth Speaker Blue</v>
          </cell>
          <cell r="F701">
            <v>330</v>
          </cell>
        </row>
        <row r="702">
          <cell r="A702" t="str">
            <v>02-JBL-C2GY</v>
          </cell>
          <cell r="B702" t="str">
            <v>JBL</v>
          </cell>
          <cell r="C702" t="str">
            <v>JBL Clip 2 Portable Bluetooth Speaker Grey</v>
          </cell>
          <cell r="F702">
            <v>330</v>
          </cell>
        </row>
        <row r="703">
          <cell r="A703" t="str">
            <v>02-JBL-C2RD</v>
          </cell>
          <cell r="B703" t="str">
            <v>JBL</v>
          </cell>
          <cell r="C703" t="str">
            <v>JBL Clip 2 Portable Bluetooth Speaker Red</v>
          </cell>
          <cell r="F703">
            <v>330</v>
          </cell>
        </row>
        <row r="704">
          <cell r="A704" t="str">
            <v>02-JBL-C2TL</v>
          </cell>
          <cell r="B704" t="str">
            <v>JBL</v>
          </cell>
          <cell r="C704" t="str">
            <v>JBL Clip 2 Portable Bluetooth Speaker Teal</v>
          </cell>
          <cell r="F704">
            <v>330</v>
          </cell>
        </row>
        <row r="705">
          <cell r="A705" t="str">
            <v>02-JBL-DBTBK</v>
          </cell>
          <cell r="B705" t="str">
            <v>JBL</v>
          </cell>
          <cell r="C705" t="str">
            <v>JBL Duet BT Headphone Black</v>
          </cell>
          <cell r="F705">
            <v>660</v>
          </cell>
        </row>
        <row r="706">
          <cell r="A706" t="str">
            <v>02-JBL-DBTSIL</v>
          </cell>
          <cell r="B706" t="str">
            <v>JBL</v>
          </cell>
          <cell r="C706" t="str">
            <v>JBL Duet BT Headphone Silver</v>
          </cell>
          <cell r="F706">
            <v>660</v>
          </cell>
        </row>
        <row r="707">
          <cell r="A707" t="str">
            <v>02-JBL-F3BL</v>
          </cell>
          <cell r="B707" t="str">
            <v>JBL</v>
          </cell>
          <cell r="C707" t="str">
            <v>JBL Flip 3 Bluetooth Speaker Blue</v>
          </cell>
          <cell r="F707">
            <v>610</v>
          </cell>
        </row>
        <row r="708">
          <cell r="A708" t="str">
            <v>02-06-AFD1200BK</v>
          </cell>
          <cell r="B708" t="str">
            <v>LG</v>
          </cell>
          <cell r="C708" t="str">
            <v>LG AFD-1200 Hi-Fi Plus With B&amp;O Play Black</v>
          </cell>
          <cell r="F708">
            <v>330</v>
          </cell>
        </row>
        <row r="709">
          <cell r="A709" t="str">
            <v>02-06-CBG700</v>
          </cell>
          <cell r="B709" t="str">
            <v>LG</v>
          </cell>
          <cell r="C709" t="str">
            <v>LG CBG-700 Cam Plus</v>
          </cell>
          <cell r="F709">
            <v>100</v>
          </cell>
        </row>
        <row r="710">
          <cell r="A710" t="str">
            <v>02-06-H735GD</v>
          </cell>
          <cell r="B710" t="str">
            <v>LG</v>
          </cell>
          <cell r="C710" t="str">
            <v>LG G4 Beat H735 Gold</v>
          </cell>
          <cell r="F710">
            <v>790</v>
          </cell>
        </row>
        <row r="711">
          <cell r="A711" t="str">
            <v>02-06-H735SIL</v>
          </cell>
          <cell r="B711" t="str">
            <v>LG</v>
          </cell>
          <cell r="C711" t="str">
            <v>LG G4 Beat H735 Silver</v>
          </cell>
          <cell r="F711">
            <v>790</v>
          </cell>
        </row>
        <row r="712">
          <cell r="A712" t="str">
            <v>02-06-H79132GBBK</v>
          </cell>
          <cell r="B712" t="str">
            <v>LG</v>
          </cell>
          <cell r="C712" t="str">
            <v>LG Google Nexus 5X H791 32GB Black (Carbon)</v>
          </cell>
          <cell r="F712">
            <v>1880</v>
          </cell>
          <cell r="G712" t="str">
            <v>A</v>
          </cell>
        </row>
        <row r="713">
          <cell r="A713" t="str">
            <v>02-06-H79132GBWH</v>
          </cell>
          <cell r="B713" t="str">
            <v>LG</v>
          </cell>
          <cell r="C713" t="str">
            <v>LG H791 Google Nexus 5X 32GB White (Quartz)</v>
          </cell>
          <cell r="F713">
            <v>1880</v>
          </cell>
          <cell r="G713" t="str">
            <v>A</v>
          </cell>
        </row>
        <row r="714">
          <cell r="A714" t="str">
            <v>02-06-H81832GBLBK</v>
          </cell>
          <cell r="B714" t="str">
            <v>LG</v>
          </cell>
          <cell r="C714" t="str">
            <v>LG G4 H818 4G 32GB Leather Black</v>
          </cell>
          <cell r="F714">
            <v>1730</v>
          </cell>
        </row>
        <row r="715">
          <cell r="A715" t="str">
            <v>02-06-H81832GBLBN</v>
          </cell>
          <cell r="B715" t="str">
            <v>LG</v>
          </cell>
          <cell r="C715" t="str">
            <v>LG G4 H818 4G 32GB Leather Brown</v>
          </cell>
          <cell r="F715">
            <v>1730</v>
          </cell>
        </row>
        <row r="716">
          <cell r="A716" t="str">
            <v>02-06-H840SIL</v>
          </cell>
          <cell r="B716" t="str">
            <v>LG</v>
          </cell>
          <cell r="C716" t="str">
            <v>LG G5 SE H840 4G Single Sim 32GB Silver</v>
          </cell>
          <cell r="E716" t="str">
            <v>NEW</v>
          </cell>
          <cell r="F716">
            <v>1950</v>
          </cell>
        </row>
        <row r="717">
          <cell r="A717" t="str">
            <v>02-06-H840TI</v>
          </cell>
          <cell r="B717" t="str">
            <v>LG</v>
          </cell>
          <cell r="C717" t="str">
            <v>LG G5 SE H840 4G Single Sim 32GB Titan</v>
          </cell>
          <cell r="F717">
            <v>1950</v>
          </cell>
        </row>
        <row r="718">
          <cell r="A718" t="str">
            <v>02-06-H845BK</v>
          </cell>
          <cell r="B718" t="str">
            <v>LG</v>
          </cell>
          <cell r="C718" t="str">
            <v>LG G5 SE H845 4G 32GB Black</v>
          </cell>
          <cell r="F718">
            <v>2080</v>
          </cell>
        </row>
        <row r="719">
          <cell r="A719" t="str">
            <v>02-06-H860DS32GBGD</v>
          </cell>
          <cell r="B719" t="str">
            <v>LG</v>
          </cell>
          <cell r="C719" t="str">
            <v>LG G5 H860 Dual Sim 4G 32GB Gold</v>
          </cell>
          <cell r="F719" t="str">
            <v>Quote</v>
          </cell>
        </row>
        <row r="720">
          <cell r="A720" t="str">
            <v>02-06-H860DS32GBPK</v>
          </cell>
          <cell r="B720" t="str">
            <v>LG</v>
          </cell>
          <cell r="C720" t="str">
            <v>LG G5 H860 Dual Sim 4G 32GB Pink</v>
          </cell>
          <cell r="F720" t="str">
            <v>Quote</v>
          </cell>
        </row>
        <row r="721">
          <cell r="A721" t="str">
            <v>02-06-H860DS32GBSIL</v>
          </cell>
          <cell r="B721" t="str">
            <v>LG</v>
          </cell>
          <cell r="C721" t="str">
            <v>LG G5 H860 Dual Sim 4G 32GB Silver</v>
          </cell>
          <cell r="F721" t="str">
            <v>Quote</v>
          </cell>
        </row>
        <row r="722">
          <cell r="A722" t="str">
            <v>02-06-H860DS32GBTI</v>
          </cell>
          <cell r="B722" t="str">
            <v>LG</v>
          </cell>
          <cell r="C722" t="str">
            <v>LG G5 H860 Dual Sim 4G 32GB Titan</v>
          </cell>
          <cell r="F722" t="str">
            <v>Quote</v>
          </cell>
        </row>
        <row r="723">
          <cell r="A723" t="str">
            <v>02-06-H87064BK</v>
          </cell>
          <cell r="B723" t="str">
            <v>LG</v>
          </cell>
          <cell r="C723" t="str">
            <v>LG G6 H870 4G 64GB Black</v>
          </cell>
          <cell r="F723">
            <v>3180</v>
          </cell>
        </row>
        <row r="724">
          <cell r="A724" t="str">
            <v>02-06-H87064IP</v>
          </cell>
          <cell r="B724" t="str">
            <v>LG</v>
          </cell>
          <cell r="C724" t="str">
            <v>LG G6 H870 4G 64GB Ice Platinum</v>
          </cell>
          <cell r="F724">
            <v>3180</v>
          </cell>
        </row>
        <row r="725">
          <cell r="A725" t="str">
            <v>02-06-H87064WH</v>
          </cell>
          <cell r="B725" t="str">
            <v>LG</v>
          </cell>
          <cell r="C725" t="str">
            <v>LG G6 H870 4G 64GB White</v>
          </cell>
          <cell r="F725">
            <v>3180</v>
          </cell>
        </row>
        <row r="726">
          <cell r="A726" t="str">
            <v>02-06-H961N64GBBE</v>
          </cell>
          <cell r="B726" t="str">
            <v>LG</v>
          </cell>
          <cell r="C726" t="str">
            <v>LG V10 H961N 4G 64GB Beige</v>
          </cell>
          <cell r="F726">
            <v>2300</v>
          </cell>
        </row>
        <row r="727">
          <cell r="A727" t="str">
            <v>02-06-H961N64GBBK</v>
          </cell>
          <cell r="B727" t="str">
            <v>LG</v>
          </cell>
          <cell r="C727" t="str">
            <v>LG V10 H961N 4G 64GB Black</v>
          </cell>
          <cell r="F727" t="str">
            <v>Quote</v>
          </cell>
        </row>
        <row r="728">
          <cell r="A728" t="str">
            <v>02-06-H961N64GBBL</v>
          </cell>
          <cell r="B728" t="str">
            <v>LG</v>
          </cell>
          <cell r="C728" t="str">
            <v>LG V10 H961N 4G 64GB Blue</v>
          </cell>
          <cell r="F728" t="str">
            <v>Quote</v>
          </cell>
        </row>
        <row r="729">
          <cell r="A729" t="str">
            <v>02-06-H96264GBBK</v>
          </cell>
          <cell r="B729" t="str">
            <v>LG</v>
          </cell>
          <cell r="C729" t="str">
            <v>LG V10 H962 4G 64GB Black</v>
          </cell>
          <cell r="F729">
            <v>2210</v>
          </cell>
        </row>
        <row r="730">
          <cell r="A730" t="str">
            <v>02-06-H96264GBBL</v>
          </cell>
          <cell r="B730" t="str">
            <v>LG</v>
          </cell>
          <cell r="C730" t="str">
            <v>LG V10 H962 4G 64GB Blue</v>
          </cell>
          <cell r="F730">
            <v>2130</v>
          </cell>
        </row>
        <row r="731">
          <cell r="A731" t="str">
            <v>02-06-H96264GBWH</v>
          </cell>
          <cell r="B731" t="str">
            <v>LG</v>
          </cell>
          <cell r="C731" t="str">
            <v>LG V10 H962 4G 64GB White</v>
          </cell>
          <cell r="F731">
            <v>1980</v>
          </cell>
        </row>
        <row r="732">
          <cell r="A732" t="str">
            <v>02-06-H990DS64GBPK</v>
          </cell>
          <cell r="B732" t="str">
            <v>LG</v>
          </cell>
          <cell r="C732" t="str">
            <v>LG V20 H990DS 4G 64GB Pink</v>
          </cell>
          <cell r="E732" t="str">
            <v>NEW</v>
          </cell>
          <cell r="F732">
            <v>2590</v>
          </cell>
        </row>
        <row r="733">
          <cell r="A733" t="str">
            <v>02-06-H990DS64GBSIL</v>
          </cell>
          <cell r="B733" t="str">
            <v>LG</v>
          </cell>
          <cell r="C733" t="str">
            <v>LG V20 H990DS 4G 64GB Silver</v>
          </cell>
          <cell r="F733" t="str">
            <v>Quote</v>
          </cell>
        </row>
        <row r="734">
          <cell r="A734" t="str">
            <v>02-06-H990DS64GBTI</v>
          </cell>
          <cell r="B734" t="str">
            <v>LG</v>
          </cell>
          <cell r="C734" t="str">
            <v>LG V20 H990DS 4G 64GB Titan</v>
          </cell>
          <cell r="F734">
            <v>2620</v>
          </cell>
        </row>
        <row r="735">
          <cell r="A735" t="str">
            <v>02-06-K200DSKBK</v>
          </cell>
          <cell r="B735" t="str">
            <v>LG</v>
          </cell>
          <cell r="C735" t="str">
            <v>LG K200DSK X Style Black</v>
          </cell>
          <cell r="F735">
            <v>740</v>
          </cell>
        </row>
        <row r="736">
          <cell r="A736" t="str">
            <v>02-06-K200DSKGD</v>
          </cell>
          <cell r="B736" t="str">
            <v>LG</v>
          </cell>
          <cell r="C736" t="str">
            <v>LG K200DSK X Style Gold</v>
          </cell>
          <cell r="F736">
            <v>740</v>
          </cell>
        </row>
        <row r="737">
          <cell r="A737" t="str">
            <v>02-06-K200DSKWH</v>
          </cell>
          <cell r="B737" t="str">
            <v>LG</v>
          </cell>
          <cell r="C737" t="str">
            <v>LG K200DSK X Style White</v>
          </cell>
          <cell r="F737">
            <v>740</v>
          </cell>
        </row>
        <row r="738">
          <cell r="A738" t="str">
            <v>02-06-K350KBL</v>
          </cell>
          <cell r="B738" t="str">
            <v>LG</v>
          </cell>
          <cell r="C738" t="str">
            <v>LG K8 K350K Dual SIM 8GB 4G Blue</v>
          </cell>
          <cell r="F738" t="str">
            <v>Quote</v>
          </cell>
        </row>
        <row r="739">
          <cell r="A739" t="str">
            <v>02-06-K350KGD</v>
          </cell>
          <cell r="B739" t="str">
            <v>LG</v>
          </cell>
          <cell r="C739" t="str">
            <v>LG K8 K350K Dual SIM 8GB 4G Gold</v>
          </cell>
          <cell r="F739" t="str">
            <v>Quote</v>
          </cell>
        </row>
        <row r="740">
          <cell r="A740" t="str">
            <v>02-06-K350KWH</v>
          </cell>
          <cell r="B740" t="str">
            <v>LG</v>
          </cell>
          <cell r="C740" t="str">
            <v>LG K8 K350K Dual SIM 8GB 4G White</v>
          </cell>
          <cell r="F740" t="str">
            <v>Quote</v>
          </cell>
        </row>
        <row r="741">
          <cell r="A741" t="str">
            <v>02-06-K430DSYBBL</v>
          </cell>
          <cell r="B741" t="str">
            <v>LG</v>
          </cell>
          <cell r="C741" t="str">
            <v>LG K430DSY K10 4G Dual Sim Black Blue</v>
          </cell>
          <cell r="F741" t="str">
            <v>Quote</v>
          </cell>
        </row>
        <row r="742">
          <cell r="A742" t="str">
            <v>02-06-K430DSYBGD</v>
          </cell>
          <cell r="B742" t="str">
            <v>LG</v>
          </cell>
          <cell r="C742" t="str">
            <v>LG K430DSY K10 4G Dual Sim Black Gold</v>
          </cell>
          <cell r="F742" t="str">
            <v>Quote</v>
          </cell>
        </row>
        <row r="743">
          <cell r="A743" t="str">
            <v>02-06-K430DSYWH</v>
          </cell>
          <cell r="B743" t="str">
            <v>LG</v>
          </cell>
          <cell r="C743" t="str">
            <v xml:space="preserve">LG K430DSY K10 4G Dual Sim White </v>
          </cell>
          <cell r="F743" t="str">
            <v>Quote</v>
          </cell>
        </row>
        <row r="744">
          <cell r="A744" t="str">
            <v>02-06-K500dsZBK</v>
          </cell>
          <cell r="B744" t="str">
            <v>LG</v>
          </cell>
          <cell r="C744" t="str">
            <v>LG Screen Dual K500dsZ Dual Sim Black</v>
          </cell>
          <cell r="F744" t="str">
            <v>Quote</v>
          </cell>
        </row>
        <row r="745">
          <cell r="A745" t="str">
            <v>02-06-K500dsZWH</v>
          </cell>
          <cell r="B745" t="str">
            <v>LG</v>
          </cell>
          <cell r="C745" t="str">
            <v>LG Screen Dual K500dsZ Dual Sim White</v>
          </cell>
          <cell r="F745" t="str">
            <v>Quote</v>
          </cell>
        </row>
        <row r="746">
          <cell r="A746" t="str">
            <v>02-06-K600YDBK</v>
          </cell>
          <cell r="B746" t="str">
            <v>LG</v>
          </cell>
          <cell r="C746" t="str">
            <v>LG K600Y X Fast Dual Sim Black</v>
          </cell>
          <cell r="F746" t="str">
            <v>Quote</v>
          </cell>
        </row>
        <row r="747">
          <cell r="A747" t="str">
            <v>02-06-K600YDWH</v>
          </cell>
          <cell r="B747" t="str">
            <v>LG</v>
          </cell>
          <cell r="C747" t="str">
            <v>LG K600Y X Fast Dual Sim White</v>
          </cell>
          <cell r="F747" t="str">
            <v>Quote</v>
          </cell>
        </row>
        <row r="748">
          <cell r="A748" t="str">
            <v>02-06-R100TI</v>
          </cell>
          <cell r="B748" t="str">
            <v>LG</v>
          </cell>
          <cell r="C748" t="str">
            <v>LG R100 VR360 R100 VR360 Titan Silver</v>
          </cell>
          <cell r="F748">
            <v>350</v>
          </cell>
        </row>
        <row r="749">
          <cell r="A749" t="str">
            <v>02-06-R105TS</v>
          </cell>
          <cell r="B749" t="str">
            <v>LG</v>
          </cell>
          <cell r="C749" t="str">
            <v>LG 360 CAM R105 Titan Silver</v>
          </cell>
          <cell r="F749">
            <v>900</v>
          </cell>
        </row>
        <row r="750">
          <cell r="A750" t="str">
            <v>02-06-W150GD</v>
          </cell>
          <cell r="B750" t="str">
            <v>LG</v>
          </cell>
          <cell r="C750" t="str">
            <v>LG G Watch Urbane W150 Gold</v>
          </cell>
          <cell r="F750" t="str">
            <v>Quote</v>
          </cell>
        </row>
        <row r="751">
          <cell r="A751" t="str">
            <v>02-06-W270BK</v>
          </cell>
          <cell r="B751" t="str">
            <v>LG</v>
          </cell>
          <cell r="C751" t="str">
            <v>LG W270 Watch Style Smartwatch Black</v>
          </cell>
          <cell r="E751" t="str">
            <v>NEW</v>
          </cell>
          <cell r="F751">
            <v>1960</v>
          </cell>
        </row>
        <row r="752">
          <cell r="A752" t="str">
            <v>02-06-W270GD</v>
          </cell>
          <cell r="B752" t="str">
            <v>LG</v>
          </cell>
          <cell r="C752" t="str">
            <v>LG W270 Watch Style Smartwatch Gold</v>
          </cell>
          <cell r="F752">
            <v>1960</v>
          </cell>
        </row>
        <row r="753">
          <cell r="A753" t="str">
            <v>02-06-WCD100</v>
          </cell>
          <cell r="B753" t="str">
            <v>LG</v>
          </cell>
          <cell r="C753" t="str">
            <v>LG WCD-100 Wireless Charger White</v>
          </cell>
          <cell r="F753">
            <v>190</v>
          </cell>
        </row>
        <row r="754">
          <cell r="A754" t="str">
            <v>02-06-X220DSBK</v>
          </cell>
          <cell r="B754" t="str">
            <v>LG</v>
          </cell>
          <cell r="C754" t="str">
            <v>LG X220DS K5 Black</v>
          </cell>
          <cell r="F754">
            <v>610</v>
          </cell>
        </row>
        <row r="755">
          <cell r="A755" t="str">
            <v>02-06-X220DSGD</v>
          </cell>
          <cell r="B755" t="str">
            <v>LG</v>
          </cell>
          <cell r="C755" t="str">
            <v>LG X220DS K5 Gold</v>
          </cell>
          <cell r="F755">
            <v>610</v>
          </cell>
        </row>
        <row r="756">
          <cell r="A756" t="str">
            <v>02-LOG-LOGUEBOOM2BK</v>
          </cell>
          <cell r="B756" t="str">
            <v>Logitech</v>
          </cell>
          <cell r="C756" t="str">
            <v>Logitech UE Boom 2 Speaker Black</v>
          </cell>
          <cell r="F756">
            <v>900</v>
          </cell>
        </row>
        <row r="757">
          <cell r="A757" t="str">
            <v>02-LOG-LOGUEBOOM2BL</v>
          </cell>
          <cell r="B757" t="str">
            <v>Logitech</v>
          </cell>
          <cell r="C757" t="str">
            <v>Logitech UE Boom 2 Speaker Blue</v>
          </cell>
          <cell r="F757">
            <v>900</v>
          </cell>
        </row>
        <row r="758">
          <cell r="A758" t="str">
            <v>02-LOG-LOGUEROLL2VO</v>
          </cell>
          <cell r="B758" t="str">
            <v>Logitech</v>
          </cell>
          <cell r="C758" t="str">
            <v>Logitech UE ROLL 2 Speaker Volcano</v>
          </cell>
          <cell r="F758">
            <v>520</v>
          </cell>
        </row>
        <row r="759">
          <cell r="A759" t="str">
            <v>02-MEIZU-L681H32GBGY</v>
          </cell>
          <cell r="B759" t="str">
            <v>MEI</v>
          </cell>
          <cell r="C759" t="str">
            <v xml:space="preserve">MEIZU L681H Note 3 32GB Grey </v>
          </cell>
          <cell r="F759">
            <v>1100</v>
          </cell>
        </row>
        <row r="760">
          <cell r="A760" t="str">
            <v>02-MEIZU-M611H16GBBK</v>
          </cell>
          <cell r="B760" t="str">
            <v>MEI</v>
          </cell>
          <cell r="C760" t="str">
            <v>MEIZU M611H Meizu 5 16GB Black</v>
          </cell>
          <cell r="F760">
            <v>800</v>
          </cell>
        </row>
        <row r="761">
          <cell r="A761" t="str">
            <v>02-MEIZU-M611H16GBBL</v>
          </cell>
          <cell r="B761" t="str">
            <v>MEI</v>
          </cell>
          <cell r="C761" t="str">
            <v>MEIZU M611H Meizu 5 16GB Blue</v>
          </cell>
          <cell r="F761">
            <v>820</v>
          </cell>
        </row>
        <row r="762">
          <cell r="A762" t="str">
            <v>02-MEIZU-M611H16GBGD</v>
          </cell>
          <cell r="B762" t="str">
            <v>MEI</v>
          </cell>
          <cell r="C762" t="str">
            <v>MEIZU M611H Meizu 5 16GB Gold</v>
          </cell>
          <cell r="F762">
            <v>795</v>
          </cell>
        </row>
        <row r="763">
          <cell r="A763" t="str">
            <v>02-MEIZU-M611H32GBGD</v>
          </cell>
          <cell r="B763" t="str">
            <v>MEI</v>
          </cell>
          <cell r="C763" t="str">
            <v>MEIZU M611H Meizu 5 32GB Gold</v>
          </cell>
          <cell r="F763">
            <v>920</v>
          </cell>
        </row>
        <row r="764">
          <cell r="A764" t="str">
            <v>02-MEIZU-M612H16GBGD</v>
          </cell>
          <cell r="B764" t="str">
            <v>MEI</v>
          </cell>
          <cell r="C764" t="str">
            <v>MEIZU M612H M5S 16GB Gold</v>
          </cell>
          <cell r="F764">
            <v>880</v>
          </cell>
        </row>
        <row r="765">
          <cell r="A765" t="str">
            <v>02-MEIZU-M612H16GBGY</v>
          </cell>
          <cell r="B765" t="str">
            <v>MEI</v>
          </cell>
          <cell r="C765" t="str">
            <v>MEIZU M612H M5S 16GB Grey</v>
          </cell>
          <cell r="F765">
            <v>880</v>
          </cell>
        </row>
        <row r="766">
          <cell r="A766" t="str">
            <v>02-MEIZU-M612H16GBSIL</v>
          </cell>
          <cell r="B766" t="str">
            <v>MEI</v>
          </cell>
          <cell r="C766" t="str">
            <v>MEIZU M612H M5S 16GB Silver</v>
          </cell>
          <cell r="F766">
            <v>880</v>
          </cell>
        </row>
        <row r="767">
          <cell r="A767" t="str">
            <v>02-MEIZU-M612H32GBGD</v>
          </cell>
          <cell r="B767" t="str">
            <v>MEI</v>
          </cell>
          <cell r="C767" t="str">
            <v>MEIZU M612H M5S 32GB Gold</v>
          </cell>
          <cell r="F767">
            <v>990</v>
          </cell>
        </row>
        <row r="768">
          <cell r="A768" t="str">
            <v>02-MEIZU-M612H32GBGY</v>
          </cell>
          <cell r="B768" t="str">
            <v>MEI</v>
          </cell>
          <cell r="C768" t="str">
            <v>MEIZU M612H M5S 32GB Grey</v>
          </cell>
          <cell r="F768">
            <v>990</v>
          </cell>
        </row>
        <row r="769">
          <cell r="A769" t="str">
            <v>02-MEIZU-M621H16GBGD</v>
          </cell>
          <cell r="B769" t="str">
            <v>MEI</v>
          </cell>
          <cell r="C769" t="str">
            <v>MEIZU M621H Note 5 16GB Gold</v>
          </cell>
          <cell r="F769">
            <v>1100</v>
          </cell>
        </row>
        <row r="770">
          <cell r="A770" t="str">
            <v>02-MEIZU-M621H16GBGY</v>
          </cell>
          <cell r="B770" t="str">
            <v>MEI</v>
          </cell>
          <cell r="C770" t="str">
            <v>MEIZU M621H Note 5 16GB Grey</v>
          </cell>
          <cell r="F770">
            <v>1030</v>
          </cell>
        </row>
        <row r="771">
          <cell r="A771" t="str">
            <v>02-MEIZU-M621H16GBSIL</v>
          </cell>
          <cell r="B771" t="str">
            <v>MEI</v>
          </cell>
          <cell r="C771" t="str">
            <v>MEIZU M621H Note 5 16GB Silver</v>
          </cell>
          <cell r="F771">
            <v>1040</v>
          </cell>
        </row>
        <row r="772">
          <cell r="A772" t="str">
            <v>02-MEIZU-M621H32GBGY</v>
          </cell>
          <cell r="B772" t="str">
            <v>MEI</v>
          </cell>
          <cell r="C772" t="str">
            <v>MEIZU M621H Note 5 32GB Grey</v>
          </cell>
          <cell r="F772">
            <v>1110</v>
          </cell>
        </row>
        <row r="773">
          <cell r="A773" t="str">
            <v>02-MEIZU-M685H32GBGY</v>
          </cell>
          <cell r="B773" t="str">
            <v>MEI</v>
          </cell>
          <cell r="C773" t="str">
            <v>MEIZU M685H MX6 32GB (3GB RAM) Grey</v>
          </cell>
          <cell r="F773">
            <v>1530</v>
          </cell>
        </row>
        <row r="774">
          <cell r="A774" t="str">
            <v>02-MEIZU-U680H32GBGD</v>
          </cell>
          <cell r="B774" t="str">
            <v>MEI</v>
          </cell>
          <cell r="C774" t="str">
            <v>MEIZU U680H U10 32GB (3GB RAM) Gold</v>
          </cell>
          <cell r="F774">
            <v>990</v>
          </cell>
        </row>
        <row r="775">
          <cell r="A775" t="str">
            <v>02-MEIZU-U680H32GBWH</v>
          </cell>
          <cell r="B775" t="str">
            <v>MEI</v>
          </cell>
          <cell r="C775" t="str">
            <v>MEIZU U680H U10 32GB (3GB RAM) White</v>
          </cell>
          <cell r="F775">
            <v>990</v>
          </cell>
        </row>
        <row r="776">
          <cell r="A776" t="str">
            <v>02-18-SFPINTELi5128GB4GB</v>
          </cell>
          <cell r="B776" t="str">
            <v>Microsoft</v>
          </cell>
          <cell r="C776" t="str">
            <v>Microsoft Surface Pro 2017 Intel Core i5 128GB 4GB Ram</v>
          </cell>
          <cell r="E776" t="str">
            <v>NEW</v>
          </cell>
          <cell r="F776">
            <v>7360</v>
          </cell>
        </row>
        <row r="777">
          <cell r="A777" t="str">
            <v>02-18-SFPINTELi5256GB8GB</v>
          </cell>
          <cell r="B777" t="str">
            <v>Microsoft</v>
          </cell>
          <cell r="C777" t="str">
            <v>Microsoft Surface Pro 2017 Intel Core i5 256GB 8GB Ram</v>
          </cell>
          <cell r="E777" t="str">
            <v>NEW</v>
          </cell>
          <cell r="F777" t="str">
            <v>Quote</v>
          </cell>
        </row>
        <row r="778">
          <cell r="A778" t="str">
            <v>02-18-SFPINTELi71TB16GB</v>
          </cell>
          <cell r="B778" t="str">
            <v>Microsoft</v>
          </cell>
          <cell r="C778" t="str">
            <v>Microsoft Surface Pro 2017 Intel Core i7 1TB 16GB Ram</v>
          </cell>
          <cell r="E778" t="str">
            <v>NEW</v>
          </cell>
          <cell r="F778">
            <v>19030</v>
          </cell>
        </row>
        <row r="779">
          <cell r="A779" t="str">
            <v>02-18-SFPINTELi7256GB8GB</v>
          </cell>
          <cell r="B779" t="str">
            <v>Microsoft</v>
          </cell>
          <cell r="C779" t="str">
            <v>Microsoft Surface Pro 2017 Intel Core i7 256GB 8GB Ram</v>
          </cell>
          <cell r="E779" t="str">
            <v>NEW</v>
          </cell>
          <cell r="F779">
            <v>11210</v>
          </cell>
        </row>
        <row r="780">
          <cell r="A780" t="str">
            <v>02-18-SFPINTELi7512GB16GB</v>
          </cell>
          <cell r="B780" t="str">
            <v>Microsoft</v>
          </cell>
          <cell r="C780" t="str">
            <v>Microsoft Surface Pro 2017 Intel Core i7 512GB 16GB Ram</v>
          </cell>
          <cell r="E780" t="str">
            <v>NEW</v>
          </cell>
          <cell r="F780">
            <v>15710</v>
          </cell>
        </row>
        <row r="781">
          <cell r="A781" t="str">
            <v>02-18-SURFACEBOOK1TB</v>
          </cell>
          <cell r="B781" t="str">
            <v>Microsoft</v>
          </cell>
          <cell r="C781" t="str">
            <v>Microsoft Surface Book i7 1TB (16GB RAM)</v>
          </cell>
          <cell r="F781">
            <v>20300</v>
          </cell>
        </row>
        <row r="782">
          <cell r="A782" t="str">
            <v>02-18-SURFACEBOOK512GB</v>
          </cell>
          <cell r="B782" t="str">
            <v>Microsoft</v>
          </cell>
          <cell r="C782" t="str">
            <v>Microsoft Surface Book i7 512GB (16GB RAM)</v>
          </cell>
          <cell r="F782">
            <v>16900</v>
          </cell>
        </row>
        <row r="783">
          <cell r="A783" t="str">
            <v>02-18-SURFACEPRO2017i5256GB8GB</v>
          </cell>
          <cell r="B783" t="str">
            <v>Microsoft</v>
          </cell>
          <cell r="C783" t="str">
            <v>Microsoft Surface Pro 2017 Intel Core i5 256GB (8GB RAM)</v>
          </cell>
          <cell r="E783" t="str">
            <v>NEW</v>
          </cell>
          <cell r="F783">
            <v>10100</v>
          </cell>
        </row>
        <row r="784">
          <cell r="A784" t="str">
            <v>02-18-SURFACEPRO3128GB</v>
          </cell>
          <cell r="B784" t="str">
            <v>Microsoft</v>
          </cell>
          <cell r="C784" t="str">
            <v>Microsoft Surface Pro 3 i5 128GB (4GB RAM)</v>
          </cell>
          <cell r="F784">
            <v>4180</v>
          </cell>
        </row>
        <row r="785">
          <cell r="A785" t="str">
            <v>02-18-SURFACEPRO3512GB</v>
          </cell>
          <cell r="B785" t="str">
            <v>Microsoft</v>
          </cell>
          <cell r="C785" t="str">
            <v>Microsoft Surface Pro 3 i7 512GB (8GB RAM)</v>
          </cell>
          <cell r="F785" t="str">
            <v>Quote</v>
          </cell>
        </row>
        <row r="786">
          <cell r="A786" t="str">
            <v>02-18-SURFACEPRO364GB</v>
          </cell>
          <cell r="B786" t="str">
            <v>Microsoft</v>
          </cell>
          <cell r="C786" t="str">
            <v>Microsoft Surface Pro 3 i3 64GB (4GB RAM)</v>
          </cell>
          <cell r="F786">
            <v>3530</v>
          </cell>
        </row>
        <row r="787">
          <cell r="A787" t="str">
            <v>02-18-SURFACEPRO4128GB</v>
          </cell>
          <cell r="B787" t="str">
            <v>Microsoft</v>
          </cell>
          <cell r="C787" t="str">
            <v>Microsoft Surface Pro 4 i5 128GB (4GB RAM)</v>
          </cell>
          <cell r="F787">
            <v>5380</v>
          </cell>
        </row>
        <row r="788">
          <cell r="A788" t="str">
            <v>02-18-SURFACEPRO4256GB</v>
          </cell>
          <cell r="B788" t="str">
            <v>Microsoft</v>
          </cell>
          <cell r="C788" t="str">
            <v>Microsoft Surface Pro 4 i5 256GB (8GB RAM)</v>
          </cell>
          <cell r="F788">
            <v>7410</v>
          </cell>
        </row>
        <row r="789">
          <cell r="A789" t="str">
            <v>02-18-SURFACEPRO4512GB</v>
          </cell>
          <cell r="B789" t="str">
            <v>Microsoft</v>
          </cell>
          <cell r="C789" t="str">
            <v>Microsoft Surface Pro 4 i5 512GB (16GB RAM)</v>
          </cell>
          <cell r="F789" t="str">
            <v>Quote</v>
          </cell>
        </row>
        <row r="790">
          <cell r="A790" t="str">
            <v>02-18-SURFACEPRO4i71TB</v>
          </cell>
          <cell r="B790" t="str">
            <v>Microsoft</v>
          </cell>
          <cell r="C790" t="str">
            <v>Microsoft Surface Pro 4 i7 1TB (16GB RAM)</v>
          </cell>
          <cell r="F790">
            <v>16810</v>
          </cell>
        </row>
        <row r="791">
          <cell r="A791" t="str">
            <v>02-18-SURFACEPRO4i7256GB</v>
          </cell>
          <cell r="B791" t="str">
            <v>Microsoft</v>
          </cell>
          <cell r="C791" t="str">
            <v>Microsoft Surface Pro 4 i7 256GB (8GB RAM)</v>
          </cell>
          <cell r="F791">
            <v>8930</v>
          </cell>
        </row>
        <row r="792">
          <cell r="A792" t="str">
            <v>02-18-SURFACEPRO4i7512GB</v>
          </cell>
          <cell r="B792" t="str">
            <v>Microsoft</v>
          </cell>
          <cell r="C792" t="str">
            <v>Microsoft Surface Pro 4 i7 512GB (16GB RAM)</v>
          </cell>
          <cell r="F792">
            <v>13030</v>
          </cell>
        </row>
        <row r="793">
          <cell r="A793" t="str">
            <v>02-18-SURFACEPRO4TC</v>
          </cell>
          <cell r="B793" t="str">
            <v>Microsoft</v>
          </cell>
          <cell r="C793" t="str">
            <v>Microsoft Surface Pro 4 Type Cover Black</v>
          </cell>
          <cell r="F793">
            <v>830</v>
          </cell>
        </row>
        <row r="794">
          <cell r="A794" t="str">
            <v>02-MIS-RCBLB</v>
          </cell>
          <cell r="B794" t="str">
            <v>Misfit</v>
          </cell>
          <cell r="C794" t="str">
            <v>Misfit Ray Carbon Black with Leather band Carbon Black</v>
          </cell>
          <cell r="F794">
            <v>520</v>
          </cell>
        </row>
        <row r="795">
          <cell r="A795" t="str">
            <v>02-MIS-SHINEBK</v>
          </cell>
          <cell r="B795" t="str">
            <v>Misfit</v>
          </cell>
          <cell r="C795" t="str">
            <v>Misfit Shine Black</v>
          </cell>
          <cell r="F795">
            <v>350</v>
          </cell>
        </row>
        <row r="796">
          <cell r="A796" t="str">
            <v>02-MIS-SHINECP</v>
          </cell>
          <cell r="B796" t="str">
            <v>Misfit</v>
          </cell>
          <cell r="C796" t="str">
            <v>Misfit Shine Champagne</v>
          </cell>
          <cell r="F796">
            <v>350</v>
          </cell>
        </row>
        <row r="797">
          <cell r="A797" t="str">
            <v>02-MIS-SHINEGY</v>
          </cell>
          <cell r="B797" t="str">
            <v>Misfit</v>
          </cell>
          <cell r="C797" t="str">
            <v>Misfit Shine Grey</v>
          </cell>
          <cell r="F797">
            <v>350</v>
          </cell>
        </row>
        <row r="798">
          <cell r="A798" t="str">
            <v>02-MIS-SHINERD</v>
          </cell>
          <cell r="B798" t="str">
            <v>Misfit</v>
          </cell>
          <cell r="C798" t="str">
            <v>Misfit Shine Red</v>
          </cell>
          <cell r="F798">
            <v>350</v>
          </cell>
        </row>
        <row r="799">
          <cell r="A799" t="str">
            <v>02-MIS-SHINESG</v>
          </cell>
          <cell r="B799" t="str">
            <v>Misfit</v>
          </cell>
          <cell r="C799" t="str">
            <v>Misfit Shine Sea Glass</v>
          </cell>
          <cell r="F799">
            <v>350</v>
          </cell>
        </row>
        <row r="800">
          <cell r="A800" t="str">
            <v>02-MIS-SHINEST</v>
          </cell>
          <cell r="B800" t="str">
            <v>Misfit</v>
          </cell>
          <cell r="C800" t="str">
            <v>Misfit Shine Storm</v>
          </cell>
          <cell r="F800">
            <v>350</v>
          </cell>
        </row>
        <row r="801">
          <cell r="A801" t="str">
            <v>02-MIS-SHINETP</v>
          </cell>
          <cell r="B801" t="str">
            <v>Misfit</v>
          </cell>
          <cell r="C801" t="str">
            <v>Misfit Shine Topaz</v>
          </cell>
          <cell r="F801">
            <v>350</v>
          </cell>
        </row>
        <row r="802">
          <cell r="A802" t="str">
            <v>02-MIS-SHINEWH</v>
          </cell>
          <cell r="B802" t="str">
            <v>Misfit</v>
          </cell>
          <cell r="C802" t="str">
            <v>Misfit Shine White</v>
          </cell>
          <cell r="F802">
            <v>350</v>
          </cell>
        </row>
        <row r="803">
          <cell r="A803" t="str">
            <v>02-07-MOTO360II42BKL</v>
          </cell>
          <cell r="B803" t="str">
            <v>Motorola</v>
          </cell>
          <cell r="C803" t="str">
            <v>Motorola Moto 360 2nd Gen Watch 42mm Leather Black</v>
          </cell>
          <cell r="F803" t="str">
            <v>Quote</v>
          </cell>
        </row>
        <row r="804">
          <cell r="A804" t="str">
            <v>02-07-MOTO360II42SRG</v>
          </cell>
          <cell r="B804" t="str">
            <v>Motorola</v>
          </cell>
          <cell r="C804" t="str">
            <v>Motorola Moto 360 (2nd Gen) Watch 42mm Rose Gold</v>
          </cell>
          <cell r="F804">
            <v>1560</v>
          </cell>
        </row>
        <row r="805">
          <cell r="A805" t="str">
            <v>02-07-MOTO360II42SWH</v>
          </cell>
          <cell r="B805" t="str">
            <v>Motorola</v>
          </cell>
          <cell r="C805" t="str">
            <v>Motorola Moto 360 (2nd Gen) Watch 42mm Sport White</v>
          </cell>
          <cell r="F805">
            <v>1100</v>
          </cell>
        </row>
        <row r="806">
          <cell r="A806" t="str">
            <v>02-07-MOTO360II45SBK</v>
          </cell>
          <cell r="B806" t="str">
            <v>Motorola</v>
          </cell>
          <cell r="C806" t="str">
            <v>Motorola Moto 360 (2nd Gen) Watch 45mm Sport Black</v>
          </cell>
          <cell r="F806">
            <v>1130</v>
          </cell>
        </row>
        <row r="807">
          <cell r="A807" t="str">
            <v>02-07-MOTO360II45SOR</v>
          </cell>
          <cell r="B807" t="str">
            <v>Motorola</v>
          </cell>
          <cell r="C807" t="str">
            <v>Motorola Moto 360 (2nd Gen) Sport Flame Orange</v>
          </cell>
          <cell r="F807">
            <v>1100</v>
          </cell>
        </row>
        <row r="808">
          <cell r="A808" t="str">
            <v>02-07-MOTO360IISCL</v>
          </cell>
          <cell r="B808" t="str">
            <v>Motorola</v>
          </cell>
          <cell r="C808" t="str">
            <v>Motorola Moto 360 2nd Gen Watch 46mm Silver Cognac Leather</v>
          </cell>
          <cell r="F808" t="str">
            <v>Quote</v>
          </cell>
        </row>
        <row r="809">
          <cell r="A809" t="str">
            <v>02-07-MOTOHPIIBHDF</v>
          </cell>
          <cell r="B809" t="str">
            <v>Motorola</v>
          </cell>
          <cell r="C809" t="str">
            <v>Motorola Moto Hint+ (2nd Gen) Bluetooth Headset Dark Fabric</v>
          </cell>
          <cell r="F809">
            <v>640</v>
          </cell>
        </row>
        <row r="810">
          <cell r="A810" t="str">
            <v>02-07-VOBK</v>
          </cell>
          <cell r="B810" t="str">
            <v>Motorola</v>
          </cell>
          <cell r="C810" t="str">
            <v>Motorola Verve Ones Wireless Smart Earbuds Black</v>
          </cell>
          <cell r="F810">
            <v>950</v>
          </cell>
        </row>
        <row r="811">
          <cell r="A811" t="str">
            <v>02-07-VOMEWG</v>
          </cell>
          <cell r="B811" t="str">
            <v>Motorola</v>
          </cell>
          <cell r="C811" t="str">
            <v>Motorola Verve Ones Music Edition Wireless Stereo Earbuds White Grey</v>
          </cell>
          <cell r="F811">
            <v>900</v>
          </cell>
        </row>
        <row r="812">
          <cell r="A812" t="str">
            <v>02-07-VOPOBK</v>
          </cell>
          <cell r="B812" t="str">
            <v>Motorola</v>
          </cell>
          <cell r="C812" t="str">
            <v>Motorola Verve Ones+ Wireless Smart Earbuds Orange Black</v>
          </cell>
          <cell r="F812">
            <v>1050</v>
          </cell>
        </row>
        <row r="813">
          <cell r="A813" t="str">
            <v>02-07-XT1557BK</v>
          </cell>
          <cell r="B813" t="str">
            <v>Motorola</v>
          </cell>
          <cell r="C813" t="str">
            <v>Motorola XT1557 Moto G (3rd Gen) Turbo Edition Dual Sim 4G 16GB Black</v>
          </cell>
          <cell r="F813" t="str">
            <v>Quote</v>
          </cell>
        </row>
        <row r="814">
          <cell r="A814" t="str">
            <v>02-07-XT1557WH</v>
          </cell>
          <cell r="B814" t="str">
            <v>Motorola</v>
          </cell>
          <cell r="C814" t="str">
            <v>Motorola XT1557 Moto G (3rd Gen) Turbo Edition Dual Sim 4G 16GB White</v>
          </cell>
          <cell r="F814" t="str">
            <v>Quote</v>
          </cell>
        </row>
        <row r="815">
          <cell r="A815" t="str">
            <v>02-07-XT164232GBBK</v>
          </cell>
          <cell r="B815" t="str">
            <v>Motorola</v>
          </cell>
          <cell r="C815" t="str">
            <v>Motorola XT1642 Moto G4 Plus Dual Sim 4G 32GB Black</v>
          </cell>
          <cell r="F815" t="str">
            <v>Quote</v>
          </cell>
        </row>
        <row r="816">
          <cell r="A816" t="str">
            <v>02-07-XT164232GBWH</v>
          </cell>
          <cell r="B816" t="str">
            <v>Motorola</v>
          </cell>
          <cell r="C816" t="str">
            <v>Motorola XT1642 Moto G4 Plus Dual Sim 4G 32GB White</v>
          </cell>
          <cell r="F816">
            <v>1570</v>
          </cell>
        </row>
        <row r="817">
          <cell r="A817" t="str">
            <v>02-07-XT165064GBBK</v>
          </cell>
          <cell r="B817" t="str">
            <v>Motorola</v>
          </cell>
          <cell r="C817" t="str">
            <v>Motorola Z XT1650 64GB (4GB RAM) Black</v>
          </cell>
          <cell r="F817">
            <v>2840</v>
          </cell>
        </row>
        <row r="818">
          <cell r="A818" t="str">
            <v>02-07-XT165064GBWH</v>
          </cell>
          <cell r="B818" t="str">
            <v>Motorola</v>
          </cell>
          <cell r="C818" t="str">
            <v>Motorola Z XT1650 64GB (4GB RAM) White</v>
          </cell>
          <cell r="F818">
            <v>2840</v>
          </cell>
        </row>
        <row r="819">
          <cell r="A819" t="str">
            <v>02-07-XT166332GBGD</v>
          </cell>
          <cell r="B819" t="str">
            <v>Motorola</v>
          </cell>
          <cell r="C819" t="str">
            <v>Motorola XT1663 Moto M 32GB (4GB RAM) Dual Sim Gold</v>
          </cell>
          <cell r="F819">
            <v>1780</v>
          </cell>
        </row>
        <row r="820">
          <cell r="A820" t="str">
            <v>02-07-XT166332GBGY</v>
          </cell>
          <cell r="B820" t="str">
            <v>Motorola</v>
          </cell>
          <cell r="C820" t="str">
            <v>Motorola XT1663 Moto M 32GB (4GB RAM) Dual Sim Grey</v>
          </cell>
          <cell r="F820">
            <v>1780</v>
          </cell>
        </row>
        <row r="821">
          <cell r="A821" t="str">
            <v>02-07-XT166332GBSIL</v>
          </cell>
          <cell r="B821" t="str">
            <v>Motorola</v>
          </cell>
          <cell r="C821" t="str">
            <v>Motorola XT1663 Moto M 32GB (4GB RAM) Dual Sim Silver</v>
          </cell>
          <cell r="F821">
            <v>1780</v>
          </cell>
        </row>
        <row r="822">
          <cell r="A822" t="str">
            <v>02-07-XT170616GBBK</v>
          </cell>
          <cell r="B822" t="str">
            <v>Motorola</v>
          </cell>
          <cell r="C822" t="str">
            <v>Motorola XT1706 Moto E3 Power 16GB Black</v>
          </cell>
          <cell r="F822" t="str">
            <v>Quote</v>
          </cell>
        </row>
        <row r="823">
          <cell r="A823" t="str">
            <v>02-NIN-SWITCHGY</v>
          </cell>
          <cell r="B823" t="str">
            <v>Nintendo</v>
          </cell>
          <cell r="C823" t="str">
            <v>Nintendo Switch Grey</v>
          </cell>
          <cell r="F823">
            <v>2680</v>
          </cell>
        </row>
        <row r="824">
          <cell r="A824" t="str">
            <v>02-NIN-SWITCHRB</v>
          </cell>
          <cell r="B824" t="str">
            <v>Nintendo</v>
          </cell>
          <cell r="C824" t="str">
            <v>Nintendo Switch Red Blue</v>
          </cell>
          <cell r="F824">
            <v>2680</v>
          </cell>
        </row>
        <row r="825">
          <cell r="A825" t="str">
            <v>02-01-NO632GBDSBK</v>
          </cell>
          <cell r="B825" t="str">
            <v>Nokia</v>
          </cell>
          <cell r="C825" t="str">
            <v>Nokia 6 32GB Dual Sim Black - TA1000</v>
          </cell>
          <cell r="F825">
            <v>1760</v>
          </cell>
        </row>
        <row r="826">
          <cell r="A826" t="str">
            <v>02-01-NO632GBDSSIL</v>
          </cell>
          <cell r="B826" t="str">
            <v>Nokia</v>
          </cell>
          <cell r="C826" t="str">
            <v>Nokia 6 32GB Dual Sim Silver - TA1000</v>
          </cell>
          <cell r="F826" t="str">
            <v>Quote</v>
          </cell>
        </row>
        <row r="827">
          <cell r="A827" t="str">
            <v>02-01-NO664GBDSBK</v>
          </cell>
          <cell r="B827" t="str">
            <v>Nokia</v>
          </cell>
          <cell r="C827" t="str">
            <v>Nokia 6 64GB Dual Sim Black - TA1000</v>
          </cell>
          <cell r="F827">
            <v>1880</v>
          </cell>
        </row>
        <row r="828">
          <cell r="A828" t="str">
            <v>02-01-NO664GBDSSIL</v>
          </cell>
          <cell r="B828" t="str">
            <v>Nokia</v>
          </cell>
          <cell r="C828" t="str">
            <v>Nokia 6 64GB Dual Sim Silver - TA1000</v>
          </cell>
          <cell r="F828">
            <v>1880</v>
          </cell>
        </row>
        <row r="829">
          <cell r="A829" t="str">
            <v>02-01-NO6TA100332GBDSBK</v>
          </cell>
          <cell r="B829" t="str">
            <v>Nokia</v>
          </cell>
          <cell r="C829" t="str">
            <v>Nokia 6 32GB Dual Sim Black - TA1003</v>
          </cell>
          <cell r="E829" t="str">
            <v>NEW</v>
          </cell>
          <cell r="F829" t="str">
            <v>Quote</v>
          </cell>
        </row>
        <row r="830">
          <cell r="A830" t="str">
            <v>02-01-NO6TA100332GBDSSIL</v>
          </cell>
          <cell r="B830" t="str">
            <v>Nokia</v>
          </cell>
          <cell r="C830" t="str">
            <v>Nokia 6 32GB Dual Sim Silver - TA1003</v>
          </cell>
          <cell r="E830" t="str">
            <v>NEW</v>
          </cell>
          <cell r="F830" t="str">
            <v>Quote</v>
          </cell>
        </row>
        <row r="831">
          <cell r="A831" t="str">
            <v>02-01-NO6TA100364GBDSBK</v>
          </cell>
          <cell r="B831" t="str">
            <v>Nokia</v>
          </cell>
          <cell r="C831" t="str">
            <v>Nokia 6 64GB Dual Sim Black - TA1003</v>
          </cell>
          <cell r="E831" t="str">
            <v>NEW</v>
          </cell>
          <cell r="F831" t="str">
            <v>Quote</v>
          </cell>
        </row>
        <row r="832">
          <cell r="A832" t="str">
            <v>02-01-NO6TA100364GBDSSIL</v>
          </cell>
          <cell r="B832" t="str">
            <v>Nokia</v>
          </cell>
          <cell r="C832" t="str">
            <v>Nokia 6 64GB Dual Sim Silver - TA1003</v>
          </cell>
          <cell r="E832" t="str">
            <v>NEW</v>
          </cell>
          <cell r="F832" t="str">
            <v>Quote</v>
          </cell>
        </row>
        <row r="833">
          <cell r="A833" t="str">
            <v>02-OP-A300064GBBKUS</v>
          </cell>
          <cell r="B833" t="str">
            <v>OnePlus</v>
          </cell>
          <cell r="C833" t="str">
            <v>OnePlus A3000 One Plus 3T 64GB Black (Gunmetal) - US Spec</v>
          </cell>
          <cell r="E833" t="str">
            <v>NEW</v>
          </cell>
          <cell r="F833" t="str">
            <v>Quote</v>
          </cell>
        </row>
        <row r="834">
          <cell r="A834" t="str">
            <v>02-OP-A300064GBGY</v>
          </cell>
          <cell r="B834" t="str">
            <v>OnePlus</v>
          </cell>
          <cell r="C834" t="str">
            <v>OnePlus A3000 One Plus 3 64GB Grey</v>
          </cell>
          <cell r="F834">
            <v>2890</v>
          </cell>
        </row>
        <row r="835">
          <cell r="A835" t="str">
            <v>02-OP-A300364GBBK</v>
          </cell>
          <cell r="B835" t="str">
            <v>OnePlus</v>
          </cell>
          <cell r="C835" t="str">
            <v>OnePlus A3003 One Plus 3T 64GB Black (Gunmetal)</v>
          </cell>
          <cell r="E835" t="str">
            <v>NEW</v>
          </cell>
          <cell r="F835" t="str">
            <v>Quote</v>
          </cell>
        </row>
        <row r="836">
          <cell r="A836" t="str">
            <v>02-OP-A300364GBGD</v>
          </cell>
          <cell r="B836" t="str">
            <v>OnePlus</v>
          </cell>
          <cell r="C836" t="str">
            <v>OnePlus A3003 One Plus 3T 64GB Gold</v>
          </cell>
          <cell r="F836">
            <v>2960</v>
          </cell>
        </row>
        <row r="837">
          <cell r="A837" t="str">
            <v>02-OP-A3003OP364GBGD</v>
          </cell>
          <cell r="B837" t="str">
            <v>OnePlus</v>
          </cell>
          <cell r="C837" t="str">
            <v>OnePlus A3003 One Plus 3 64GB Gold</v>
          </cell>
          <cell r="F837">
            <v>2780</v>
          </cell>
        </row>
        <row r="838">
          <cell r="A838" t="str">
            <v>02-OP-A3003OP364GBGP</v>
          </cell>
          <cell r="B838" t="str">
            <v>OnePlus</v>
          </cell>
          <cell r="C838" t="str">
            <v>OnePlus A3003 One Plus 3 64GB Graphite</v>
          </cell>
          <cell r="F838">
            <v>2830</v>
          </cell>
        </row>
        <row r="839">
          <cell r="A839" t="str">
            <v>02-OP-A3010128GBGY</v>
          </cell>
          <cell r="B839" t="str">
            <v>OnePlus</v>
          </cell>
          <cell r="C839" t="str">
            <v>OnePlus A3010 One Plus 3T 128GB Grey</v>
          </cell>
          <cell r="F839" t="str">
            <v>Quote</v>
          </cell>
        </row>
        <row r="840">
          <cell r="A840" t="str">
            <v>02-OP-A301064GBGY</v>
          </cell>
          <cell r="B840" t="str">
            <v>OnePlus</v>
          </cell>
          <cell r="C840" t="str">
            <v>OnePlus A3010 One Plus 3T 64GB Grey (Gunmetal)</v>
          </cell>
          <cell r="F840" t="str">
            <v>Quote</v>
          </cell>
        </row>
        <row r="841">
          <cell r="A841" t="str">
            <v>02-OP-A5000128GBGY</v>
          </cell>
          <cell r="B841" t="str">
            <v>OnePlus</v>
          </cell>
          <cell r="C841" t="str">
            <v>OnePlus A5000 One Plus 5 128GB (8GB RAM) Black</v>
          </cell>
          <cell r="E841" t="str">
            <v>NEW</v>
          </cell>
          <cell r="F841">
            <v>3660</v>
          </cell>
        </row>
        <row r="842">
          <cell r="A842" t="str">
            <v>02-OP-A500064GBGY</v>
          </cell>
          <cell r="B842" t="str">
            <v>OnePlus</v>
          </cell>
          <cell r="C842" t="str">
            <v>OnePlus A5000 One Plus 5 64GB (6GB RAM) Grey</v>
          </cell>
          <cell r="E842" t="str">
            <v>NEW</v>
          </cell>
          <cell r="F842">
            <v>3660</v>
          </cell>
        </row>
        <row r="843">
          <cell r="A843" t="str">
            <v>02-13-N210BL</v>
          </cell>
          <cell r="B843" t="str">
            <v>Palm</v>
          </cell>
          <cell r="C843" t="str">
            <v>Nokia Lumia 210 Blue</v>
          </cell>
          <cell r="F843" t="str">
            <v>Quote</v>
          </cell>
        </row>
        <row r="844">
          <cell r="A844" t="str">
            <v>02-PLA-BBFITBK</v>
          </cell>
          <cell r="B844" t="str">
            <v>Plantronics</v>
          </cell>
          <cell r="C844" t="str">
            <v>Plantronics Backbeat Fit Bluetooth Headset Black</v>
          </cell>
          <cell r="E844" t="str">
            <v>NEW</v>
          </cell>
          <cell r="F844">
            <v>640</v>
          </cell>
        </row>
        <row r="845">
          <cell r="A845" t="str">
            <v>02-PLA-BBFITBL</v>
          </cell>
          <cell r="B845" t="str">
            <v>Plantronics</v>
          </cell>
          <cell r="C845" t="str">
            <v>Plantronics Backbeat Fit Bluetooth Headset Blue</v>
          </cell>
          <cell r="F845">
            <v>580</v>
          </cell>
        </row>
        <row r="846">
          <cell r="A846" t="str">
            <v>02-PLA-BBFITFU</v>
          </cell>
          <cell r="B846" t="str">
            <v>Plantronics</v>
          </cell>
          <cell r="C846" t="str">
            <v>Plantronics Backbeat Fit Bluetooth Headset Fuchsia</v>
          </cell>
          <cell r="E846" t="str">
            <v>NEW</v>
          </cell>
          <cell r="F846">
            <v>640</v>
          </cell>
        </row>
        <row r="847">
          <cell r="A847" t="str">
            <v>02-PLA-BBFITGN</v>
          </cell>
          <cell r="B847" t="str">
            <v>Plantronics</v>
          </cell>
          <cell r="C847" t="str">
            <v>Plantronics Backbeat Fit Bluetooth Headset Green</v>
          </cell>
          <cell r="F847">
            <v>580</v>
          </cell>
        </row>
        <row r="848">
          <cell r="A848" t="str">
            <v>02-PLA-BBFITRD</v>
          </cell>
          <cell r="B848" t="str">
            <v>Plantronics</v>
          </cell>
          <cell r="C848" t="str">
            <v>Plantronics Backbeat Fit Bluetooth Headset Red</v>
          </cell>
          <cell r="F848" t="str">
            <v>Quote</v>
          </cell>
        </row>
        <row r="849">
          <cell r="A849" t="str">
            <v>02-PLA-BBFITSGY</v>
          </cell>
          <cell r="B849" t="str">
            <v>Plantronics</v>
          </cell>
          <cell r="C849" t="str">
            <v>Plantronics Backbeat Fit Bluetooth Headset Sport Grey</v>
          </cell>
          <cell r="E849" t="str">
            <v>NEW</v>
          </cell>
          <cell r="F849">
            <v>640</v>
          </cell>
        </row>
        <row r="850">
          <cell r="A850" t="str">
            <v>02-PLA-BBGO2BK</v>
          </cell>
          <cell r="B850" t="str">
            <v>Plantronics</v>
          </cell>
          <cell r="C850" t="str">
            <v>Plantronics Backbeat Go 2 Bluetooth Headset Black</v>
          </cell>
          <cell r="F850">
            <v>420</v>
          </cell>
        </row>
        <row r="851">
          <cell r="A851" t="str">
            <v>02-PLA-BBGO2WH</v>
          </cell>
          <cell r="B851" t="str">
            <v>Plantronics</v>
          </cell>
          <cell r="C851" t="str">
            <v>Plantronics Backbeat Go 2 Bluetooth Headset White</v>
          </cell>
          <cell r="F851">
            <v>430</v>
          </cell>
        </row>
        <row r="852">
          <cell r="A852" t="str">
            <v>02-PLA-BBGO3CORBL</v>
          </cell>
          <cell r="B852" t="str">
            <v>Plantronics</v>
          </cell>
          <cell r="C852" t="str">
            <v>Plantronics Backbeat Go 3 Bluetooth Headset Blue</v>
          </cell>
          <cell r="F852">
            <v>690</v>
          </cell>
        </row>
        <row r="853">
          <cell r="A853" t="str">
            <v>02-PLA-BBGO3CORWH</v>
          </cell>
          <cell r="B853" t="str">
            <v>Plantronics</v>
          </cell>
          <cell r="C853" t="str">
            <v>Plantronics Backbeat Go 3 Bluetooth Headset Copper Orange</v>
          </cell>
          <cell r="F853">
            <v>690</v>
          </cell>
        </row>
        <row r="854">
          <cell r="A854" t="str">
            <v>02-PLA-BBPRO</v>
          </cell>
          <cell r="B854" t="str">
            <v>Plantronics</v>
          </cell>
          <cell r="C854" t="str">
            <v>Plantronics Backbeat PRO Hi-Fi Headphone (Wireless Noise Canceling)</v>
          </cell>
          <cell r="F854">
            <v>1180</v>
          </cell>
        </row>
        <row r="855">
          <cell r="A855" t="str">
            <v>02-PLA-BBSENSEBE</v>
          </cell>
          <cell r="B855" t="str">
            <v>Plantronics</v>
          </cell>
          <cell r="C855" t="str">
            <v>Plantronics Backbeat Sense Hi-Fi Headphone Black/Espresso (Wireless Noise Canceling)</v>
          </cell>
          <cell r="F855">
            <v>800</v>
          </cell>
        </row>
        <row r="856">
          <cell r="A856" t="str">
            <v>02-PLA-BBSENSETT</v>
          </cell>
          <cell r="B856" t="str">
            <v>Plantronics</v>
          </cell>
          <cell r="C856" t="str">
            <v>Plantronics Backbeat Sense Hi-Fi Headphone White/Tan (Wireless Noise Canceling)</v>
          </cell>
          <cell r="F856">
            <v>800</v>
          </cell>
        </row>
        <row r="857">
          <cell r="A857" t="str">
            <v>02-PLA-EXPLORE10</v>
          </cell>
          <cell r="B857" t="str">
            <v>Plantronics</v>
          </cell>
          <cell r="C857" t="str">
            <v>Plantronics Explore 10 Bluetooth Headset</v>
          </cell>
          <cell r="F857">
            <v>190</v>
          </cell>
        </row>
        <row r="858">
          <cell r="A858" t="str">
            <v>02-PLA-EXPLORE110</v>
          </cell>
          <cell r="B858" t="str">
            <v>Plantronics</v>
          </cell>
          <cell r="C858" t="str">
            <v>Plantronics Explore 110 Black</v>
          </cell>
          <cell r="F858">
            <v>330</v>
          </cell>
        </row>
        <row r="859">
          <cell r="A859" t="str">
            <v>02-PLA-EXPLORE500BK</v>
          </cell>
          <cell r="B859" t="str">
            <v>Plantronics</v>
          </cell>
          <cell r="C859" t="str">
            <v>Plantronics Explore 500 Bluetooth Headset Black</v>
          </cell>
          <cell r="F859">
            <v>350</v>
          </cell>
        </row>
        <row r="860">
          <cell r="A860" t="str">
            <v>02-PLA-EXPLORE50BK</v>
          </cell>
          <cell r="B860" t="str">
            <v>Plantronics</v>
          </cell>
          <cell r="C860" t="str">
            <v>Plantronics Explore 50 Bluetooth Headset Black</v>
          </cell>
          <cell r="F860">
            <v>220</v>
          </cell>
        </row>
        <row r="861">
          <cell r="A861" t="str">
            <v>02-PLA-M70BK</v>
          </cell>
          <cell r="B861" t="str">
            <v>Plantronics</v>
          </cell>
          <cell r="C861" t="str">
            <v>Plantronics M70 Bluetooth Headset Black</v>
          </cell>
          <cell r="F861">
            <v>230</v>
          </cell>
        </row>
        <row r="862">
          <cell r="A862" t="str">
            <v>02-PLA-M90BK</v>
          </cell>
          <cell r="B862" t="str">
            <v>Plantronics</v>
          </cell>
          <cell r="C862" t="str">
            <v>Plantronics M90 Bluetooth Headset Black</v>
          </cell>
          <cell r="F862">
            <v>260</v>
          </cell>
        </row>
        <row r="863">
          <cell r="A863" t="str">
            <v>02-PLA-ML10</v>
          </cell>
          <cell r="B863" t="str">
            <v>Plantronics</v>
          </cell>
          <cell r="C863" t="str">
            <v>Plantronics ML10 Bluetooth Headset</v>
          </cell>
          <cell r="F863">
            <v>180</v>
          </cell>
        </row>
        <row r="864">
          <cell r="A864" t="str">
            <v>02-PLA-VOYAGEREWH</v>
          </cell>
          <cell r="B864" t="str">
            <v>Plantronics</v>
          </cell>
          <cell r="C864" t="str">
            <v>Plantronics Voyager Edge Bluetooth Headset White</v>
          </cell>
          <cell r="F864">
            <v>600</v>
          </cell>
        </row>
        <row r="865">
          <cell r="A865" t="str">
            <v>02-PLA-VOYAGERLBK</v>
          </cell>
          <cell r="B865" t="str">
            <v>Plantronics</v>
          </cell>
          <cell r="C865" t="str">
            <v>Plantronics Voyager Legend Bluetooth Headset Black</v>
          </cell>
          <cell r="F865">
            <v>470</v>
          </cell>
        </row>
        <row r="866">
          <cell r="A866" t="str">
            <v>02-05-A320FDBK</v>
          </cell>
          <cell r="B866" t="str">
            <v>Samsung</v>
          </cell>
          <cell r="C866" t="str">
            <v>Samsung Galaxy A3 Duos A320FD (2017) 16GB 4G Black</v>
          </cell>
          <cell r="F866">
            <v>1830</v>
          </cell>
        </row>
        <row r="867">
          <cell r="A867" t="str">
            <v>02-05-A320FDBL</v>
          </cell>
          <cell r="B867" t="str">
            <v>Samsung</v>
          </cell>
          <cell r="C867" t="str">
            <v xml:space="preserve">Samsung Galaxy A3 Duos A320FD (2017) 16GB 4G Blue
</v>
          </cell>
          <cell r="F867">
            <v>1830</v>
          </cell>
        </row>
        <row r="868">
          <cell r="A868" t="str">
            <v>02-05-A320FDGD</v>
          </cell>
          <cell r="B868" t="str">
            <v>Samsung</v>
          </cell>
          <cell r="C868" t="str">
            <v>Samsung Galaxy A3 Duos A320FD (2017) 16GB 4G Gold</v>
          </cell>
          <cell r="F868">
            <v>1750</v>
          </cell>
        </row>
        <row r="869">
          <cell r="A869" t="str">
            <v>02-05-A520FDBK</v>
          </cell>
          <cell r="B869" t="str">
            <v>Samsung</v>
          </cell>
          <cell r="C869" t="str">
            <v>Samsung Galaxy A5 (2017) A520FD Dual Sim Black Sky</v>
          </cell>
          <cell r="F869">
            <v>2340</v>
          </cell>
        </row>
        <row r="870">
          <cell r="A870" t="str">
            <v>02-05-A520FDBL</v>
          </cell>
          <cell r="B870" t="str">
            <v>Samsung</v>
          </cell>
          <cell r="C870" t="str">
            <v>Samsung Galaxy A5 (2017) A520FD Dual Sim Blue Mist</v>
          </cell>
          <cell r="F870">
            <v>2330</v>
          </cell>
        </row>
        <row r="871">
          <cell r="A871" t="str">
            <v>02-05-A520FDGD</v>
          </cell>
          <cell r="B871" t="str">
            <v>Samsung</v>
          </cell>
          <cell r="C871" t="str">
            <v>Samsung Galaxy A5 (2017) A520FD Dual Sim Gold Sand</v>
          </cell>
          <cell r="F871">
            <v>2320</v>
          </cell>
        </row>
        <row r="872">
          <cell r="A872" t="str">
            <v>02-05-A520FDPC</v>
          </cell>
          <cell r="B872" t="str">
            <v>Samsung</v>
          </cell>
          <cell r="C872" t="str">
            <v>Samsung Galaxy A5 (2017) A520FD Dual Sim Peach Cloud</v>
          </cell>
          <cell r="F872" t="str">
            <v>Quote</v>
          </cell>
        </row>
        <row r="873">
          <cell r="A873" t="str">
            <v>02-05-A720FD32GBBK</v>
          </cell>
          <cell r="B873" t="str">
            <v>Samsung</v>
          </cell>
          <cell r="C873" t="str">
            <v>Samsung Galaxy A7 (2017) A720FD 32GB 4G Dual Sim Black Sky</v>
          </cell>
          <cell r="F873">
            <v>2560</v>
          </cell>
          <cell r="G873" t="str">
            <v>A</v>
          </cell>
        </row>
        <row r="874">
          <cell r="A874" t="str">
            <v>02-05-A720FD32GBBL</v>
          </cell>
          <cell r="B874" t="str">
            <v>Samsung</v>
          </cell>
          <cell r="C874" t="str">
            <v>Samsung Galaxy A7 (2017) A720FD 32GB 4G Dual Sim Blue Mist</v>
          </cell>
          <cell r="F874" t="str">
            <v>Quote</v>
          </cell>
        </row>
        <row r="875">
          <cell r="A875" t="str">
            <v>02-05-A720FD32GBGD</v>
          </cell>
          <cell r="B875" t="str">
            <v>Samsung</v>
          </cell>
          <cell r="C875" t="str">
            <v>Samsung Galaxy A7 (2017) A720FD 32GB 4G Dual Sim Gold Sand</v>
          </cell>
          <cell r="F875">
            <v>2560</v>
          </cell>
          <cell r="G875" t="str">
            <v>A</v>
          </cell>
        </row>
        <row r="876">
          <cell r="A876" t="str">
            <v>02-05-A720FD32GBPK</v>
          </cell>
          <cell r="B876" t="str">
            <v>Samsung</v>
          </cell>
          <cell r="C876" t="str">
            <v>Samsung Galaxy A7 (2017) A720FD 32GB 4G Dual Sim Pink</v>
          </cell>
          <cell r="F876">
            <v>2560</v>
          </cell>
          <cell r="G876" t="str">
            <v>A</v>
          </cell>
        </row>
        <row r="877">
          <cell r="A877" t="str">
            <v>02-05-A910032GD</v>
          </cell>
          <cell r="B877" t="str">
            <v>Samsung</v>
          </cell>
          <cell r="C877" t="str">
            <v>Samsung Galaxy A9 Plus (2016) A9100 32GB Gold</v>
          </cell>
          <cell r="F877" t="str">
            <v>Quote</v>
          </cell>
        </row>
        <row r="878">
          <cell r="A878" t="str">
            <v>02-05-A910032WH</v>
          </cell>
          <cell r="B878" t="str">
            <v>Samsung</v>
          </cell>
          <cell r="C878" t="str">
            <v>Samsung Galaxy A9 Plus (2016) A9100 32GB White</v>
          </cell>
          <cell r="F878" t="str">
            <v>Quote</v>
          </cell>
        </row>
        <row r="879">
          <cell r="A879" t="str">
            <v>02-05-C200WH</v>
          </cell>
          <cell r="B879" t="str">
            <v>Samsung</v>
          </cell>
          <cell r="C879" t="str">
            <v>Samsung C200 Gear 360 White</v>
          </cell>
          <cell r="F879">
            <v>970</v>
          </cell>
        </row>
        <row r="880">
          <cell r="A880" t="str">
            <v>02-05-C500032GBGD</v>
          </cell>
          <cell r="B880" t="str">
            <v>Samsung</v>
          </cell>
          <cell r="C880" t="str">
            <v>Samsung Galaxy C5 C5000 4G 32GB Gold</v>
          </cell>
          <cell r="F880" t="str">
            <v>Quote</v>
          </cell>
        </row>
        <row r="881">
          <cell r="A881" t="str">
            <v>02-05-C500064GBGD</v>
          </cell>
          <cell r="B881" t="str">
            <v>Samsung</v>
          </cell>
          <cell r="C881" t="str">
            <v>Samsung Galaxy C5 C5000 Dual Sim 4G 64GB Gold</v>
          </cell>
          <cell r="F881" t="str">
            <v>Quote</v>
          </cell>
        </row>
        <row r="882">
          <cell r="A882" t="str">
            <v>02-05-C500064GBGY</v>
          </cell>
          <cell r="B882" t="str">
            <v>Samsung</v>
          </cell>
          <cell r="C882" t="str">
            <v>Samsung Galaxy C5 C5000 Dual Sim 4G 64GB Grey</v>
          </cell>
          <cell r="F882" t="str">
            <v>Quote</v>
          </cell>
        </row>
        <row r="883">
          <cell r="A883" t="str">
            <v>02-05-C500064GBPK</v>
          </cell>
          <cell r="B883" t="str">
            <v>Samsung</v>
          </cell>
          <cell r="C883" t="str">
            <v>Samsung Galaxy C5 C5000 4G 64GB PINK</v>
          </cell>
          <cell r="F883" t="str">
            <v>Quote</v>
          </cell>
        </row>
        <row r="884">
          <cell r="A884" t="str">
            <v>02-05-C501064GBBL</v>
          </cell>
          <cell r="B884" t="str">
            <v>Samsung</v>
          </cell>
          <cell r="C884" t="str">
            <v>Samsung C5010 Galaxy C5 Pro 4G 64GB Blue</v>
          </cell>
          <cell r="E884" t="str">
            <v>NEW</v>
          </cell>
          <cell r="F884">
            <v>2210</v>
          </cell>
        </row>
        <row r="885">
          <cell r="A885" t="str">
            <v>02-05-C501064GBGD</v>
          </cell>
          <cell r="B885" t="str">
            <v>Samsung</v>
          </cell>
          <cell r="C885" t="str">
            <v>Samsung C5010 Galaxy C5 Pro 4G 64GB Gold</v>
          </cell>
          <cell r="E885" t="str">
            <v>NEW</v>
          </cell>
          <cell r="F885">
            <v>2210</v>
          </cell>
        </row>
        <row r="886">
          <cell r="A886" t="str">
            <v>02-05-C701064GBGD</v>
          </cell>
          <cell r="B886" t="str">
            <v>Samsung</v>
          </cell>
          <cell r="C886" t="str">
            <v>Samsung Galaxy C7 Pro C7010 4G 64GB Gold</v>
          </cell>
          <cell r="F886" t="str">
            <v>Quote</v>
          </cell>
        </row>
        <row r="887">
          <cell r="A887" t="str">
            <v>02-05-C701064GBPK</v>
          </cell>
          <cell r="B887" t="str">
            <v>Samsung</v>
          </cell>
          <cell r="C887" t="str">
            <v>Samsung Galaxy C7 Pro C7010 4G 64GB Pink</v>
          </cell>
          <cell r="F887" t="str">
            <v>Quote</v>
          </cell>
        </row>
        <row r="888">
          <cell r="A888" t="str">
            <v>02-05-C9PRO64GBBK</v>
          </cell>
          <cell r="B888" t="str">
            <v>Samsung</v>
          </cell>
          <cell r="C888" t="str">
            <v>Samsung Galaxy C9 Pro C9000 4G 64GB Black</v>
          </cell>
          <cell r="F888" t="str">
            <v>Quote</v>
          </cell>
        </row>
        <row r="889">
          <cell r="A889" t="str">
            <v>02-05-C9PRO64GBGD</v>
          </cell>
          <cell r="B889" t="str">
            <v>Samsung</v>
          </cell>
          <cell r="C889" t="str">
            <v>Samsung Galaxy C9 Pro C9000 4G 64GB Gold</v>
          </cell>
          <cell r="F889" t="str">
            <v>Quote</v>
          </cell>
        </row>
        <row r="890">
          <cell r="A890" t="str">
            <v>02-05-C9PRO64GBPK</v>
          </cell>
          <cell r="B890" t="str">
            <v>Samsung</v>
          </cell>
          <cell r="C890" t="str">
            <v>Samsung Galaxy C9 Pro C9000 4G 64GB PINK</v>
          </cell>
          <cell r="F890">
            <v>3030</v>
          </cell>
        </row>
        <row r="891">
          <cell r="A891" t="str">
            <v>02-05-EEMG950TBEGBK</v>
          </cell>
          <cell r="B891" t="str">
            <v>Samsung</v>
          </cell>
          <cell r="C891" t="str">
            <v>Samsung EE-MG950TBEG Dex Station Black</v>
          </cell>
          <cell r="F891">
            <v>700</v>
          </cell>
        </row>
        <row r="892">
          <cell r="A892" t="str">
            <v>02-05-EIAN920BBEGWWBK</v>
          </cell>
          <cell r="B892" t="str">
            <v>Samsung</v>
          </cell>
          <cell r="C892" t="str">
            <v>Samsung EI-AN920BBEGWW Charm Smart Wristband Black (Square Type)</v>
          </cell>
          <cell r="F892" t="str">
            <v>Quote</v>
          </cell>
        </row>
        <row r="893">
          <cell r="A893" t="str">
            <v>02-05-EIAN920BGEGWWGD</v>
          </cell>
          <cell r="B893" t="str">
            <v>Samsung</v>
          </cell>
          <cell r="C893" t="str">
            <v>Samsung EI-AN920BGEGWW Charm Smart Styleband Gold (Square Type)</v>
          </cell>
          <cell r="F893">
            <v>230</v>
          </cell>
        </row>
        <row r="894">
          <cell r="A894" t="str">
            <v>02-05-EIAN920BPEGWWPK</v>
          </cell>
          <cell r="B894" t="str">
            <v>Samsung</v>
          </cell>
          <cell r="C894" t="str">
            <v>Samsung EI-AN920BPEGWW Charm Smart Styleband Pink (Square Type)</v>
          </cell>
          <cell r="F894" t="str">
            <v>Quote</v>
          </cell>
        </row>
        <row r="895">
          <cell r="A895" t="str">
            <v>02-05-EOEG920BBEGWW</v>
          </cell>
          <cell r="B895" t="str">
            <v>Samsung</v>
          </cell>
          <cell r="C895" t="str">
            <v>Samsung Headphones IN-EAR FIT EO-EG920BBEGWW Black</v>
          </cell>
          <cell r="E895" t="str">
            <v>NEW</v>
          </cell>
          <cell r="F895">
            <v>140</v>
          </cell>
        </row>
        <row r="896">
          <cell r="A896" t="str">
            <v>02-05-EOEG920BLEGWW</v>
          </cell>
          <cell r="B896" t="str">
            <v>Samsung</v>
          </cell>
          <cell r="C896" t="str">
            <v>Samsung Headphones IN-EAR FIT EO-EG920BBEGWW Blue</v>
          </cell>
          <cell r="E896" t="str">
            <v>NEW</v>
          </cell>
          <cell r="F896">
            <v>140</v>
          </cell>
        </row>
        <row r="897">
          <cell r="A897" t="str">
            <v>02-05-G532FDBK</v>
          </cell>
          <cell r="B897" t="str">
            <v>Samsung</v>
          </cell>
          <cell r="C897" t="str">
            <v>Samsung G532F-DS Galaxy Grand Prime+ (2016) Black</v>
          </cell>
          <cell r="F897">
            <v>840</v>
          </cell>
        </row>
        <row r="898">
          <cell r="A898" t="str">
            <v>02-05-G532FDGD</v>
          </cell>
          <cell r="B898" t="str">
            <v>Samsung</v>
          </cell>
          <cell r="C898" t="str">
            <v>Samsung G532F-DS Galaxy Grand Prime+ (2016) Gold</v>
          </cell>
          <cell r="F898">
            <v>840</v>
          </cell>
        </row>
        <row r="899">
          <cell r="A899" t="str">
            <v>02-05-G532FDSIL</v>
          </cell>
          <cell r="B899" t="str">
            <v>Samsung</v>
          </cell>
          <cell r="C899" t="str">
            <v>Samsung G532F-DS Galaxy Grand Prime+ (2016) Silver</v>
          </cell>
          <cell r="F899">
            <v>840</v>
          </cell>
        </row>
        <row r="900">
          <cell r="A900" t="str">
            <v>02-05-G532GDSGD</v>
          </cell>
          <cell r="B900" t="str">
            <v>Samsung</v>
          </cell>
          <cell r="C900" t="str">
            <v>Samsung Galaxy J2 Prime G532G-DS 8GB Dual Sim Gold</v>
          </cell>
          <cell r="F900" t="str">
            <v>Quote</v>
          </cell>
        </row>
        <row r="901">
          <cell r="A901" t="str">
            <v>02-05-G532GDSPK</v>
          </cell>
          <cell r="B901" t="str">
            <v>Samsung</v>
          </cell>
          <cell r="C901" t="str">
            <v>Samsung Galaxy J2 Prime G532G-DS 8GB Dual Sim Pink</v>
          </cell>
          <cell r="F901" t="str">
            <v>Quote</v>
          </cell>
        </row>
        <row r="902">
          <cell r="A902" t="str">
            <v>02-05-G5700DS4G32GBBK</v>
          </cell>
          <cell r="B902" t="str">
            <v>Samsung</v>
          </cell>
          <cell r="C902" t="str">
            <v>Samsung Galaxy J5 Prime Dual Sim G5700 32GB 4G  Black</v>
          </cell>
          <cell r="F902" t="str">
            <v>Quote</v>
          </cell>
        </row>
        <row r="903">
          <cell r="A903" t="str">
            <v>02-05-G5700DS4G32GBGD</v>
          </cell>
          <cell r="B903" t="str">
            <v>Samsung</v>
          </cell>
          <cell r="C903" t="str">
            <v>Samsung Galaxy J5 Prime Dual Sim G5700 32GB 4G Gold</v>
          </cell>
          <cell r="F903" t="str">
            <v>Quote</v>
          </cell>
        </row>
        <row r="904">
          <cell r="A904" t="str">
            <v>02-05-G5700DS4G32GBPK</v>
          </cell>
          <cell r="B904" t="str">
            <v>Samsung</v>
          </cell>
          <cell r="C904" t="str">
            <v>Samsung Galaxy J5 Prime Dual Sim G5700 32GB 4G Pink</v>
          </cell>
          <cell r="F904" t="str">
            <v>Quote</v>
          </cell>
        </row>
        <row r="905">
          <cell r="A905" t="str">
            <v>02-05-G570FD16GBBK</v>
          </cell>
          <cell r="B905" t="str">
            <v>Samsung</v>
          </cell>
          <cell r="C905" t="str">
            <v>Samsung G570FD Galaxy J5 Prime 16GB 4G Dual Sim Black</v>
          </cell>
          <cell r="F905">
            <v>1330</v>
          </cell>
        </row>
        <row r="906">
          <cell r="A906" t="str">
            <v>02-05-G570FD16GBGD</v>
          </cell>
          <cell r="B906" t="str">
            <v>Samsung</v>
          </cell>
          <cell r="C906" t="str">
            <v>Samsung G570FD Galaxy J5 Prime 16GB 4G Dual Sim Gold</v>
          </cell>
          <cell r="F906">
            <v>1330</v>
          </cell>
        </row>
        <row r="907">
          <cell r="A907" t="str">
            <v>02-05-G570YD16GBBK</v>
          </cell>
          <cell r="B907" t="str">
            <v>Samsung</v>
          </cell>
          <cell r="C907" t="str">
            <v>Samsung G570Y Galaxy J5 Prime 16GB 4G Dual Black</v>
          </cell>
          <cell r="F907" t="str">
            <v>Quote</v>
          </cell>
        </row>
        <row r="908">
          <cell r="A908" t="str">
            <v>02-05-G570YD16GBGD</v>
          </cell>
          <cell r="B908" t="str">
            <v>Samsung</v>
          </cell>
          <cell r="C908" t="str">
            <v>Samsung G570Y Galaxy J5 Prime 16GB 4G Dual White Gold</v>
          </cell>
          <cell r="F908" t="str">
            <v>Quote</v>
          </cell>
        </row>
        <row r="909">
          <cell r="A909" t="str">
            <v>02-05-G6100DS4G32GBBK</v>
          </cell>
          <cell r="B909" t="str">
            <v>Samsung</v>
          </cell>
          <cell r="C909" t="str">
            <v>Samsung Galaxy J7 Prime Dual Sim G6100 32GB 4G Black</v>
          </cell>
          <cell r="F909">
            <v>1650</v>
          </cell>
          <cell r="G909" t="str">
            <v>A</v>
          </cell>
        </row>
        <row r="910">
          <cell r="A910" t="str">
            <v>02-05-G6100DS4G32GBGD</v>
          </cell>
          <cell r="B910" t="str">
            <v>Samsung</v>
          </cell>
          <cell r="C910" t="str">
            <v>Samsung Galaxy J7 Prime Dual Sim G6100 32GB 4G Gold</v>
          </cell>
          <cell r="F910">
            <v>1650</v>
          </cell>
          <cell r="G910" t="str">
            <v>A</v>
          </cell>
        </row>
        <row r="911">
          <cell r="A911" t="str">
            <v>02-05-G6100DS4G32GBPK</v>
          </cell>
          <cell r="B911" t="str">
            <v>Samsung</v>
          </cell>
          <cell r="C911" t="str">
            <v>Samsung Galaxy J7 Prime Dual Sim G6100 32GB 4G Pink</v>
          </cell>
          <cell r="F911">
            <v>1650</v>
          </cell>
          <cell r="G911" t="str">
            <v>A</v>
          </cell>
        </row>
        <row r="912">
          <cell r="A912" t="str">
            <v>02-05-G610FD4G16GBBK</v>
          </cell>
          <cell r="B912" t="str">
            <v>Samsung</v>
          </cell>
          <cell r="C912" t="str">
            <v>Samsung Galaxy J7 Prime Dual Sim G610FD 16GB 4G Black</v>
          </cell>
          <cell r="F912">
            <v>1610</v>
          </cell>
        </row>
        <row r="913">
          <cell r="A913" t="str">
            <v>02-05-G610FD4G16GBGD</v>
          </cell>
          <cell r="B913" t="str">
            <v>Samsung</v>
          </cell>
          <cell r="C913" t="str">
            <v>Samsung Galaxy J7 Prime Dual Sim G610FD 16GB 4G Gold</v>
          </cell>
          <cell r="E913" t="str">
            <v>NEW</v>
          </cell>
          <cell r="F913">
            <v>1640</v>
          </cell>
        </row>
        <row r="914">
          <cell r="A914" t="str">
            <v>02-05-G610FD4G16GBPK</v>
          </cell>
          <cell r="B914" t="str">
            <v>Samsung</v>
          </cell>
          <cell r="C914" t="str">
            <v>Samsung Galaxy J7 Prime Dual Sim G610FD 16GB 4G Pink</v>
          </cell>
          <cell r="E914" t="str">
            <v>NEW</v>
          </cell>
          <cell r="F914" t="str">
            <v>Quote</v>
          </cell>
        </row>
        <row r="915">
          <cell r="A915" t="str">
            <v>02-05-G610FD4G32GBBK</v>
          </cell>
          <cell r="B915" t="str">
            <v>Samsung</v>
          </cell>
          <cell r="C915" t="str">
            <v>Samsung Galaxy J7 Prime Dual Sim G610FD 32GB 4G Black</v>
          </cell>
          <cell r="F915">
            <v>1700</v>
          </cell>
        </row>
        <row r="916">
          <cell r="A916" t="str">
            <v>02-05-G610FD4G32GBGD</v>
          </cell>
          <cell r="B916" t="str">
            <v>Samsung</v>
          </cell>
          <cell r="C916" t="str">
            <v>Samsung Galaxy J7 Prime Dual Sim G610FD 32GB 4G Gold</v>
          </cell>
          <cell r="E916" t="str">
            <v>NEW</v>
          </cell>
          <cell r="F916" t="str">
            <v>Quote</v>
          </cell>
        </row>
        <row r="917">
          <cell r="A917" t="str">
            <v>02-05-G610FD4G32GBPK</v>
          </cell>
          <cell r="B917" t="str">
            <v>Samsung</v>
          </cell>
          <cell r="C917" t="str">
            <v>Samsung Galaxy J7 Prime Dual Sim G610FD 32GB 4G Pink</v>
          </cell>
          <cell r="E917" t="str">
            <v>NEW</v>
          </cell>
          <cell r="F917">
            <v>1700</v>
          </cell>
        </row>
        <row r="918">
          <cell r="A918" t="str">
            <v>02-05-G920F32GBBK</v>
          </cell>
          <cell r="B918" t="str">
            <v>Samsung</v>
          </cell>
          <cell r="C918" t="str">
            <v>Samsung Galaxy S6 G920F 4G 32GB Black</v>
          </cell>
          <cell r="F918" t="str">
            <v>Quote</v>
          </cell>
        </row>
        <row r="919">
          <cell r="A919" t="str">
            <v>02-05-G920F32GBBL</v>
          </cell>
          <cell r="B919" t="str">
            <v>Samsung</v>
          </cell>
          <cell r="C919" t="str">
            <v>Samsung Galaxy S6 G920F 4G 32GB Blue</v>
          </cell>
          <cell r="F919" t="str">
            <v>Quote</v>
          </cell>
        </row>
        <row r="920">
          <cell r="A920" t="str">
            <v>02-05-G920F32GBGD</v>
          </cell>
          <cell r="B920" t="str">
            <v>Samsung</v>
          </cell>
          <cell r="C920" t="str">
            <v>Samsung Galaxy S6 G920F 4G 32GB Gold</v>
          </cell>
          <cell r="F920" t="str">
            <v>Quote</v>
          </cell>
        </row>
        <row r="921">
          <cell r="A921" t="str">
            <v>02-05-G920F32GBWH</v>
          </cell>
          <cell r="B921" t="str">
            <v>Samsung</v>
          </cell>
          <cell r="C921" t="str">
            <v>Samsung Galaxy S6 G920F 4G 32GB White</v>
          </cell>
          <cell r="F921" t="str">
            <v>Quote</v>
          </cell>
        </row>
        <row r="922">
          <cell r="A922" t="str">
            <v>02-05-G920FD32GBBK</v>
          </cell>
          <cell r="B922" t="str">
            <v>Samsung</v>
          </cell>
          <cell r="C922" t="str">
            <v>Samsung Galaxy S6 G920FD Dual Sim 4G 32GB Black</v>
          </cell>
          <cell r="F922" t="str">
            <v>Quote</v>
          </cell>
        </row>
        <row r="923">
          <cell r="A923" t="str">
            <v>02-05-G920FD32GBBL</v>
          </cell>
          <cell r="B923" t="str">
            <v>Samsung</v>
          </cell>
          <cell r="C923" t="str">
            <v>Samsung Galaxy S6 G920FD Dual Sim 4G 32GB Blue</v>
          </cell>
          <cell r="F923" t="str">
            <v>Quote</v>
          </cell>
        </row>
        <row r="924">
          <cell r="A924" t="str">
            <v>02-05-G920FD32GBGD</v>
          </cell>
          <cell r="B924" t="str">
            <v>Samsung</v>
          </cell>
          <cell r="C924" t="str">
            <v>Samsung Galaxy S6 G920FD Dual Sim 4G 32GB Gold</v>
          </cell>
          <cell r="F924" t="str">
            <v>Quote</v>
          </cell>
        </row>
        <row r="925">
          <cell r="A925" t="str">
            <v>02-05-G920FD32GBWH</v>
          </cell>
          <cell r="B925" t="str">
            <v>Samsung</v>
          </cell>
          <cell r="C925" t="str">
            <v>Samsung Galaxy S6 G920FD Dual Sim 4G 32GB White</v>
          </cell>
          <cell r="F925" t="str">
            <v>Quote</v>
          </cell>
        </row>
        <row r="926">
          <cell r="A926" t="str">
            <v>02-05-G925F32GBBK</v>
          </cell>
          <cell r="B926" t="str">
            <v>Samsung</v>
          </cell>
          <cell r="C926" t="str">
            <v>Samsung Galaxy S6 Edge G925F 4G 32GB Black</v>
          </cell>
          <cell r="F926">
            <v>2830</v>
          </cell>
        </row>
        <row r="927">
          <cell r="A927" t="str">
            <v>02-05-G925F32GBGD</v>
          </cell>
          <cell r="B927" t="str">
            <v>Samsung</v>
          </cell>
          <cell r="C927" t="str">
            <v>Samsung Galaxy S6 Edge G925F 4G 32GB Gold</v>
          </cell>
          <cell r="F927" t="str">
            <v>Quote</v>
          </cell>
        </row>
        <row r="928">
          <cell r="A928" t="str">
            <v>02-05-G925F32GBGN</v>
          </cell>
          <cell r="B928" t="str">
            <v>Samsung</v>
          </cell>
          <cell r="C928" t="str">
            <v>Samsung Galaxy S6 Edge G925F 4G 32GB Green</v>
          </cell>
          <cell r="F928" t="str">
            <v>Quote</v>
          </cell>
        </row>
        <row r="929">
          <cell r="A929" t="str">
            <v>02-05-G925F32GBWH</v>
          </cell>
          <cell r="B929" t="str">
            <v>Samsung</v>
          </cell>
          <cell r="C929" t="str">
            <v>Samsung Galaxy S6 Edge G925F 4G 32GB White</v>
          </cell>
          <cell r="F929" t="str">
            <v>Quote</v>
          </cell>
        </row>
        <row r="930">
          <cell r="A930" t="str">
            <v>02-05-G930032GBBK</v>
          </cell>
          <cell r="B930" t="str">
            <v>Samsung</v>
          </cell>
          <cell r="C930" t="str">
            <v>Samsung Galaxy S7 G9300 Dual Sim 4G 32GB Black</v>
          </cell>
          <cell r="F930" t="str">
            <v>Quote</v>
          </cell>
        </row>
        <row r="931">
          <cell r="A931" t="str">
            <v>02-05-G930F32GBBK</v>
          </cell>
          <cell r="B931" t="str">
            <v>Samsung</v>
          </cell>
          <cell r="C931" t="str">
            <v>Samsung Galaxy S7 G930F 4G 32GB Black</v>
          </cell>
          <cell r="F931" t="str">
            <v>Quote</v>
          </cell>
        </row>
        <row r="932">
          <cell r="A932" t="str">
            <v>02-05-G930F32GBGD</v>
          </cell>
          <cell r="B932" t="str">
            <v>Samsung</v>
          </cell>
          <cell r="C932" t="str">
            <v>Samsung Galaxy S7 G930F 4G 32GB Gold</v>
          </cell>
          <cell r="F932" t="str">
            <v>Quote</v>
          </cell>
        </row>
        <row r="933">
          <cell r="A933" t="str">
            <v>02-05-G930F32GBPK</v>
          </cell>
          <cell r="B933" t="str">
            <v>Samsung</v>
          </cell>
          <cell r="C933" t="str">
            <v>Samsung Galaxy S7 G930F 4G 32GB Pink</v>
          </cell>
          <cell r="F933">
            <v>3330</v>
          </cell>
        </row>
        <row r="934">
          <cell r="A934" t="str">
            <v>02-05-G930F32GBSIL</v>
          </cell>
          <cell r="B934" t="str">
            <v>Samsung</v>
          </cell>
          <cell r="C934" t="str">
            <v>Samsung Galaxy S7 G930F 4G 32GB Silver</v>
          </cell>
          <cell r="F934" t="str">
            <v>Quote</v>
          </cell>
        </row>
        <row r="935">
          <cell r="A935" t="str">
            <v>02-05-G930F32GBWH</v>
          </cell>
          <cell r="B935" t="str">
            <v>Samsung</v>
          </cell>
          <cell r="C935" t="str">
            <v>Samsung Galaxy S7 G930F 4G 32GB White</v>
          </cell>
          <cell r="F935" t="str">
            <v>Quote</v>
          </cell>
        </row>
        <row r="936">
          <cell r="A936" t="str">
            <v>02-05-G930FD32GBBK</v>
          </cell>
          <cell r="B936" t="str">
            <v>Samsung</v>
          </cell>
          <cell r="C936" t="str">
            <v>Samsung Galaxy S7 G930FD Dual Sim 4G 32GB Black</v>
          </cell>
          <cell r="F936" t="str">
            <v>Quote</v>
          </cell>
        </row>
        <row r="937">
          <cell r="A937" t="str">
            <v>02-05-G930FD32GBGD</v>
          </cell>
          <cell r="B937" t="str">
            <v>Samsung</v>
          </cell>
          <cell r="C937" t="str">
            <v>Samsung Galaxy S7 G930FD Dual Sim 4G 32GB Gold</v>
          </cell>
          <cell r="F937">
            <v>3220</v>
          </cell>
          <cell r="G937" t="str">
            <v>A</v>
          </cell>
        </row>
        <row r="938">
          <cell r="A938" t="str">
            <v>02-05-G930FD32GBPK</v>
          </cell>
          <cell r="B938" t="str">
            <v>Samsung</v>
          </cell>
          <cell r="C938" t="str">
            <v>Samsung Galaxy S7 G930FD Dual Sim 4G 32GB Pink</v>
          </cell>
          <cell r="F938" t="str">
            <v>Quote</v>
          </cell>
        </row>
        <row r="939">
          <cell r="A939" t="str">
            <v>02-05-G930FD32GBSIL</v>
          </cell>
          <cell r="B939" t="str">
            <v>Samsung</v>
          </cell>
          <cell r="C939" t="str">
            <v>Samsung Galaxy S7 G930FD Dual Sim 4G 32GB Silver</v>
          </cell>
          <cell r="F939" t="str">
            <v>Quote</v>
          </cell>
        </row>
        <row r="940">
          <cell r="A940" t="str">
            <v>02-05-G930FD32GBWH</v>
          </cell>
          <cell r="B940" t="str">
            <v>Samsung</v>
          </cell>
          <cell r="C940" t="str">
            <v>Samsung Galaxy S7 G930FD Dual Sim 4G 32GB White</v>
          </cell>
          <cell r="F940" t="str">
            <v>Quote</v>
          </cell>
        </row>
        <row r="941">
          <cell r="A941" t="str">
            <v>02-05-G9350128GBBKP</v>
          </cell>
          <cell r="B941" t="str">
            <v>Samsung</v>
          </cell>
          <cell r="C941" t="str">
            <v>Samsung Galaxy S7 Edge G9350 Dual Sim 4G 128GB Black Pearl</v>
          </cell>
          <cell r="F941" t="str">
            <v>Quote</v>
          </cell>
        </row>
        <row r="942">
          <cell r="A942" t="str">
            <v>02-05-G935032GBBK</v>
          </cell>
          <cell r="B942" t="str">
            <v>Samsung</v>
          </cell>
          <cell r="C942" t="str">
            <v>Samsung Galaxy S7 Edge G9350 Dual Sim 4G 32GB Black</v>
          </cell>
          <cell r="F942" t="str">
            <v>Quote</v>
          </cell>
        </row>
        <row r="943">
          <cell r="A943" t="str">
            <v>02-05-G935032GBBL</v>
          </cell>
          <cell r="B943" t="str">
            <v>Samsung</v>
          </cell>
          <cell r="C943" t="str">
            <v>Samsung Galaxy S7 Edge G9350 Dual Sim 4G 32GB Blue</v>
          </cell>
          <cell r="E943" t="str">
            <v>NEW</v>
          </cell>
          <cell r="F943">
            <v>3430</v>
          </cell>
        </row>
        <row r="944">
          <cell r="A944" t="str">
            <v>02-05-G935032GBGD</v>
          </cell>
          <cell r="B944" t="str">
            <v>Samsung</v>
          </cell>
          <cell r="C944" t="str">
            <v>Samsung Galaxy S7 Edge G9350 Dual Sim 4G 32GB Gold</v>
          </cell>
          <cell r="F944">
            <v>3430</v>
          </cell>
        </row>
        <row r="945">
          <cell r="A945" t="str">
            <v>02-05-G935032GBPK</v>
          </cell>
          <cell r="B945" t="str">
            <v>Samsung</v>
          </cell>
          <cell r="C945" t="str">
            <v>Samsung Galaxy S7 Edge G9350 Dual Sim 4G 32GB Pink</v>
          </cell>
          <cell r="F945" t="str">
            <v>Quote</v>
          </cell>
        </row>
        <row r="946">
          <cell r="A946" t="str">
            <v>02-05-G935032GBSIL</v>
          </cell>
          <cell r="B946" t="str">
            <v>Samsung</v>
          </cell>
          <cell r="C946" t="str">
            <v>Samsung Galaxy S7 Edge G9350 Dual Sim 4G 32GB Silver</v>
          </cell>
          <cell r="F946" t="str">
            <v>Quote</v>
          </cell>
        </row>
        <row r="947">
          <cell r="A947" t="str">
            <v>02-05-G935F32GBBK</v>
          </cell>
          <cell r="B947" t="str">
            <v>Samsung</v>
          </cell>
          <cell r="C947" t="str">
            <v>Samsung Galaxy S7 Edge G935F 4G 32GB Black</v>
          </cell>
          <cell r="F947">
            <v>3530</v>
          </cell>
          <cell r="G947" t="str">
            <v>A</v>
          </cell>
        </row>
        <row r="948">
          <cell r="A948" t="str">
            <v>02-05-G935F32GBGD</v>
          </cell>
          <cell r="B948" t="str">
            <v>Samsung</v>
          </cell>
          <cell r="C948" t="str">
            <v>Samsung Galaxy S7 Edge G935F 4G 32GB Gold</v>
          </cell>
          <cell r="F948" t="str">
            <v>Quote</v>
          </cell>
        </row>
        <row r="949">
          <cell r="A949" t="str">
            <v>02-05-G935F32GBPK</v>
          </cell>
          <cell r="B949" t="str">
            <v>Samsung</v>
          </cell>
          <cell r="C949" t="str">
            <v>Samsung Galaxy S7 Edge G935F 4G 32GB Pink</v>
          </cell>
          <cell r="F949">
            <v>3460</v>
          </cell>
          <cell r="G949" t="str">
            <v>A</v>
          </cell>
        </row>
        <row r="950">
          <cell r="A950" t="str">
            <v>02-05-G935F32GBSIL</v>
          </cell>
          <cell r="B950" t="str">
            <v>Samsung</v>
          </cell>
          <cell r="C950" t="str">
            <v>Samsung Galaxy S7 Edge G935F 4G 32GB Silver</v>
          </cell>
          <cell r="F950">
            <v>3530</v>
          </cell>
          <cell r="G950" t="str">
            <v>A</v>
          </cell>
        </row>
        <row r="951">
          <cell r="A951" t="str">
            <v>02-05-G935F32GBWH</v>
          </cell>
          <cell r="B951" t="str">
            <v>Samsung</v>
          </cell>
          <cell r="C951" t="str">
            <v>Samsung Galaxy S7 Edge G935F 4G 32GB White</v>
          </cell>
          <cell r="F951" t="str">
            <v>Quote</v>
          </cell>
          <cell r="G951" t="str">
            <v>A</v>
          </cell>
        </row>
        <row r="952">
          <cell r="A952" t="str">
            <v>02-05-G935FD128GBBKP</v>
          </cell>
          <cell r="B952" t="str">
            <v>Samsung</v>
          </cell>
          <cell r="C952" t="str">
            <v>Samsung Galaxy S7 Edge G935FD Dual Sim 4G 128GB Black Pearl</v>
          </cell>
          <cell r="F952">
            <v>3680</v>
          </cell>
          <cell r="G952" t="str">
            <v>A</v>
          </cell>
        </row>
        <row r="953">
          <cell r="A953" t="str">
            <v>02-05-G935FD32GBBK</v>
          </cell>
          <cell r="B953" t="str">
            <v>Samsung</v>
          </cell>
          <cell r="C953" t="str">
            <v>Samsung Galaxy S7 Edge G935FD Dual Sim 4G 32GB Black</v>
          </cell>
          <cell r="F953">
            <v>3490</v>
          </cell>
          <cell r="G953" t="str">
            <v>A</v>
          </cell>
        </row>
        <row r="954">
          <cell r="A954" t="str">
            <v>02-05-G935FD32GBBL</v>
          </cell>
          <cell r="B954" t="str">
            <v>Samsung</v>
          </cell>
          <cell r="C954" t="str">
            <v>Samsung Galaxy S7 Edge G935FD Dual Sim 4G 32GB Blue</v>
          </cell>
          <cell r="F954" t="str">
            <v>Quote</v>
          </cell>
        </row>
        <row r="955">
          <cell r="A955" t="str">
            <v>02-05-G935FD32GBGD</v>
          </cell>
          <cell r="B955" t="str">
            <v>Samsung</v>
          </cell>
          <cell r="C955" t="str">
            <v>Samsung Galaxy S7 Edge G935FD Dual Sim 4G 32GB Gold</v>
          </cell>
          <cell r="F955">
            <v>3500</v>
          </cell>
          <cell r="G955" t="str">
            <v>A</v>
          </cell>
        </row>
        <row r="956">
          <cell r="A956" t="str">
            <v>02-05-G935FD32GBPK</v>
          </cell>
          <cell r="B956" t="str">
            <v>Samsung</v>
          </cell>
          <cell r="C956" t="str">
            <v>Samsung Galaxy S7 Edge G935FD Dual Sim 4G 32GB Pink</v>
          </cell>
          <cell r="F956" t="str">
            <v>Quote</v>
          </cell>
        </row>
        <row r="957">
          <cell r="A957" t="str">
            <v>02-05-G935FD32GBSIL</v>
          </cell>
          <cell r="B957" t="str">
            <v>Samsung</v>
          </cell>
          <cell r="C957" t="str">
            <v>Samsung Galaxy S7 Edge G935FD Dual Sim 4G 32GB Silver</v>
          </cell>
          <cell r="F957">
            <v>3500</v>
          </cell>
          <cell r="G957" t="str">
            <v>A</v>
          </cell>
        </row>
        <row r="958">
          <cell r="A958" t="str">
            <v>02-05-G935FD64GBBL</v>
          </cell>
          <cell r="B958" t="str">
            <v>Samsung</v>
          </cell>
          <cell r="C958" t="str">
            <v>Samsung Galaxy S7 Edge G935FD Dual Sim 4G 64GB Blue</v>
          </cell>
          <cell r="F958" t="str">
            <v>Quote</v>
          </cell>
        </row>
        <row r="959">
          <cell r="A959" t="str">
            <v>02-05-G935FD64GBGD</v>
          </cell>
          <cell r="B959" t="str">
            <v>Samsung</v>
          </cell>
          <cell r="C959" t="str">
            <v>Samsung Galaxy S7 Edge G935FD Dual Sim 4G 64GB Gold</v>
          </cell>
          <cell r="F959">
            <v>3530</v>
          </cell>
        </row>
        <row r="960">
          <cell r="A960" t="str">
            <v>02-05-G935FD64GBPK</v>
          </cell>
          <cell r="B960" t="str">
            <v>Samsung</v>
          </cell>
          <cell r="C960" t="str">
            <v>Samsung Galaxy S7 Edge G935FD Dual Sim 4G 64GB Pink</v>
          </cell>
          <cell r="F960" t="str">
            <v>Quote</v>
          </cell>
        </row>
        <row r="961">
          <cell r="A961" t="str">
            <v>02-05-G950064GBBK</v>
          </cell>
          <cell r="B961" t="str">
            <v>Samsung</v>
          </cell>
          <cell r="C961" t="str">
            <v>Samsung Galaxy S8 G9500 Dual Sim 4G 64GB  Midnight Black</v>
          </cell>
          <cell r="E961" t="str">
            <v>NEW</v>
          </cell>
          <cell r="F961" t="str">
            <v>Quote</v>
          </cell>
        </row>
        <row r="962">
          <cell r="A962" t="str">
            <v>02-05-G950064GBBL</v>
          </cell>
          <cell r="B962" t="str">
            <v>Samsung</v>
          </cell>
          <cell r="C962" t="str">
            <v>Samsung Galaxy S8 G9500 Dual Sim 4G 64GB Coral Blue</v>
          </cell>
          <cell r="E962" t="str">
            <v>NEW</v>
          </cell>
          <cell r="F962" t="str">
            <v>Quote</v>
          </cell>
        </row>
        <row r="963">
          <cell r="A963" t="str">
            <v>02-05-G950064GBGD</v>
          </cell>
          <cell r="B963" t="str">
            <v>Samsung</v>
          </cell>
          <cell r="C963" t="str">
            <v>Samsung Galaxy S8 G9500 Dual Sim 4G 64GB Maple Gold</v>
          </cell>
          <cell r="E963" t="str">
            <v>NEW</v>
          </cell>
          <cell r="F963">
            <v>4800</v>
          </cell>
        </row>
        <row r="964">
          <cell r="A964" t="str">
            <v>02-05-G950064GBGY</v>
          </cell>
          <cell r="B964" t="str">
            <v>Samsung</v>
          </cell>
          <cell r="C964" t="str">
            <v>Samsung Galaxy S8 G9500 Dual Sim 4G 64GB Orchid Gray</v>
          </cell>
          <cell r="E964" t="str">
            <v>NEW</v>
          </cell>
          <cell r="F964" t="str">
            <v>Quote</v>
          </cell>
        </row>
        <row r="965">
          <cell r="A965" t="str">
            <v>02-05-G950064GBSIL</v>
          </cell>
          <cell r="B965" t="str">
            <v>Samsung</v>
          </cell>
          <cell r="C965" t="str">
            <v>Samsung Galaxy S8 G9500 Dual Sim 4G 64GB Arctic Silver</v>
          </cell>
          <cell r="E965" t="str">
            <v>NEW</v>
          </cell>
          <cell r="F965" t="str">
            <v>Quote</v>
          </cell>
        </row>
        <row r="966">
          <cell r="A966" t="str">
            <v>02-05-G950F64GBBK</v>
          </cell>
          <cell r="B966" t="str">
            <v>Samsung</v>
          </cell>
          <cell r="C966" t="str">
            <v>Samsung Galaxy S8 G950F 4G 64GB  Midnight Black</v>
          </cell>
          <cell r="F966" t="str">
            <v>Quote</v>
          </cell>
        </row>
        <row r="967">
          <cell r="A967" t="str">
            <v>02-05-G950F64GBBL</v>
          </cell>
          <cell r="B967" t="str">
            <v>Samsung</v>
          </cell>
          <cell r="C967" t="str">
            <v>Samsung Galaxy S8 G950F 4G 64GB Coral Blue</v>
          </cell>
          <cell r="F967">
            <v>4590</v>
          </cell>
          <cell r="G967" t="str">
            <v>A</v>
          </cell>
        </row>
        <row r="968">
          <cell r="A968" t="str">
            <v>02-05-G950F64GBGD</v>
          </cell>
          <cell r="B968" t="str">
            <v>Samsung</v>
          </cell>
          <cell r="C968" t="str">
            <v>Samsung Galaxy S8 G950F 4G 64GB Maple Gold</v>
          </cell>
          <cell r="F968" t="str">
            <v>Quote</v>
          </cell>
        </row>
        <row r="969">
          <cell r="A969" t="str">
            <v>02-05-G950F64GBGY</v>
          </cell>
          <cell r="B969" t="str">
            <v>Samsung</v>
          </cell>
          <cell r="C969" t="str">
            <v>Samsung Galaxy S8 G950F 4G 64GB Orchid Gray</v>
          </cell>
          <cell r="F969" t="str">
            <v>Quote</v>
          </cell>
        </row>
        <row r="970">
          <cell r="A970" t="str">
            <v>02-05-G950F64GBSIL</v>
          </cell>
          <cell r="B970" t="str">
            <v>Samsung</v>
          </cell>
          <cell r="C970" t="str">
            <v>Samsung Galaxy S8 G950F 4G 64GB Arctic Silver</v>
          </cell>
          <cell r="F970" t="str">
            <v>Quote</v>
          </cell>
        </row>
        <row r="971">
          <cell r="A971" t="str">
            <v>02-05-G950FD64GBBK</v>
          </cell>
          <cell r="B971" t="str">
            <v>Samsung</v>
          </cell>
          <cell r="C971" t="str">
            <v>Samsung Galaxy S8 G950FD Dual Sim 4G 64GB  Midnight Black</v>
          </cell>
          <cell r="F971">
            <v>4400</v>
          </cell>
          <cell r="G971" t="str">
            <v>A</v>
          </cell>
        </row>
        <row r="972">
          <cell r="A972" t="str">
            <v>02-05-G950FD64GBBL</v>
          </cell>
          <cell r="B972" t="str">
            <v>Samsung</v>
          </cell>
          <cell r="C972" t="str">
            <v>Samsung Galaxy S8 G950FD Dual Sim 4G 64GB Coral Blue</v>
          </cell>
          <cell r="E972" t="str">
            <v>NEW</v>
          </cell>
          <cell r="F972">
            <v>4570</v>
          </cell>
          <cell r="G972" t="str">
            <v>A</v>
          </cell>
        </row>
        <row r="973">
          <cell r="A973" t="str">
            <v>02-05-G950FD64GBGD</v>
          </cell>
          <cell r="B973" t="str">
            <v>Samsung</v>
          </cell>
          <cell r="C973" t="str">
            <v>Samsung Galaxy S8 G950FD Dual Sim 4G 64GB Maple Gold</v>
          </cell>
          <cell r="F973">
            <v>4380</v>
          </cell>
          <cell r="G973" t="str">
            <v>A</v>
          </cell>
        </row>
        <row r="974">
          <cell r="A974" t="str">
            <v>02-05-G950FD64GBGY</v>
          </cell>
          <cell r="B974" t="str">
            <v>Samsung</v>
          </cell>
          <cell r="C974" t="str">
            <v>Samsung Galaxy S8 G950FD Dual Sim 4G 64GB Orchid Gray</v>
          </cell>
          <cell r="F974">
            <v>4380</v>
          </cell>
          <cell r="G974" t="str">
            <v>A</v>
          </cell>
        </row>
        <row r="975">
          <cell r="A975" t="str">
            <v>02-05-G950FD64GBSIL</v>
          </cell>
          <cell r="B975" t="str">
            <v>Samsung</v>
          </cell>
          <cell r="C975" t="str">
            <v>Samsung Galaxy S8 G950FD Dual Sim 4G 64GB Arctic Silver</v>
          </cell>
          <cell r="F975" t="str">
            <v>Quote</v>
          </cell>
          <cell r="G975" t="str">
            <v>A</v>
          </cell>
        </row>
        <row r="976">
          <cell r="A976" t="str">
            <v>02-05-G9550128GBBL</v>
          </cell>
          <cell r="B976" t="str">
            <v>Samsung</v>
          </cell>
          <cell r="C976" t="str">
            <v>Samsung Galaxy S8 Plus G9550 4G 128GB Coral Blue</v>
          </cell>
          <cell r="E976" t="str">
            <v>NEW</v>
          </cell>
          <cell r="F976">
            <v>5830</v>
          </cell>
        </row>
        <row r="977">
          <cell r="A977" t="str">
            <v>02-05-G9550128GBBLK</v>
          </cell>
          <cell r="B977" t="str">
            <v>Samsung</v>
          </cell>
          <cell r="C977" t="str">
            <v>Samsung Galaxy S8 Plus G9550 4G 128GB Midnight Black</v>
          </cell>
          <cell r="E977" t="str">
            <v>NEW</v>
          </cell>
          <cell r="F977">
            <v>5860</v>
          </cell>
        </row>
        <row r="978">
          <cell r="A978" t="str">
            <v>02-05-G9550128GBGD</v>
          </cell>
          <cell r="B978" t="str">
            <v>Samsung</v>
          </cell>
          <cell r="C978" t="str">
            <v>Samsung Galaxy S8 Plus G9550 4G 128GB Maple Gold</v>
          </cell>
          <cell r="E978" t="str">
            <v>NEW</v>
          </cell>
          <cell r="F978" t="str">
            <v>Quote</v>
          </cell>
        </row>
        <row r="979">
          <cell r="A979" t="str">
            <v>02-05-G9550128GBGY</v>
          </cell>
          <cell r="B979" t="str">
            <v>Samsung</v>
          </cell>
          <cell r="C979" t="str">
            <v>Samsung Galaxy S8 Plus G9550 4G 128GB Orchid Gray</v>
          </cell>
          <cell r="E979" t="str">
            <v>NEW</v>
          </cell>
          <cell r="F979">
            <v>5830</v>
          </cell>
        </row>
        <row r="980">
          <cell r="A980" t="str">
            <v>02-05-G9550128GBSIL</v>
          </cell>
          <cell r="B980" t="str">
            <v>Samsung</v>
          </cell>
          <cell r="C980" t="str">
            <v>Samsung Galaxy S8 Plus G9550 4G 128GB Arctic Silver</v>
          </cell>
          <cell r="E980" t="str">
            <v>NEW</v>
          </cell>
          <cell r="F980" t="str">
            <v>Quote</v>
          </cell>
        </row>
        <row r="981">
          <cell r="A981" t="str">
            <v>02-05-G955064GBBL</v>
          </cell>
          <cell r="B981" t="str">
            <v>Samsung</v>
          </cell>
          <cell r="C981" t="str">
            <v>Samsung Galaxy S8 Plus G9550 4G 64GB Coral Blue</v>
          </cell>
          <cell r="E981" t="str">
            <v>NEW</v>
          </cell>
          <cell r="F981" t="str">
            <v>Quote</v>
          </cell>
        </row>
        <row r="982">
          <cell r="A982" t="str">
            <v>02-05-G955064GBBLK</v>
          </cell>
          <cell r="B982" t="str">
            <v>Samsung</v>
          </cell>
          <cell r="C982" t="str">
            <v>Samsung Galaxy S8 Plus G9550 4G 64GB Midnight Black</v>
          </cell>
          <cell r="E982" t="str">
            <v>NEW</v>
          </cell>
          <cell r="F982" t="str">
            <v>Quote</v>
          </cell>
        </row>
        <row r="983">
          <cell r="A983" t="str">
            <v>02-05-G955064GBGD</v>
          </cell>
          <cell r="B983" t="str">
            <v>Samsung</v>
          </cell>
          <cell r="C983" t="str">
            <v>Samsung Galaxy S8 Plus G9550 4G 64GB Maple Gold</v>
          </cell>
          <cell r="E983" t="str">
            <v>NEW</v>
          </cell>
          <cell r="F983" t="str">
            <v>Quote</v>
          </cell>
        </row>
        <row r="984">
          <cell r="A984" t="str">
            <v>02-05-G955064GBGY</v>
          </cell>
          <cell r="B984" t="str">
            <v>Samsung</v>
          </cell>
          <cell r="C984" t="str">
            <v>Samsung Galaxy S8 Plus G9550 4G 64GB Orchid Gray</v>
          </cell>
          <cell r="E984" t="str">
            <v>NEW</v>
          </cell>
          <cell r="F984" t="str">
            <v>Quote</v>
          </cell>
        </row>
        <row r="985">
          <cell r="A985" t="str">
            <v>02-05-G955064GBSIL</v>
          </cell>
          <cell r="B985" t="str">
            <v>Samsung</v>
          </cell>
          <cell r="C985" t="str">
            <v>Samsung Galaxy S8 Plus G9550 4G 64GB Arctic Silver</v>
          </cell>
          <cell r="E985" t="str">
            <v>NEW</v>
          </cell>
          <cell r="F985" t="str">
            <v>Quote</v>
          </cell>
        </row>
        <row r="986">
          <cell r="A986" t="str">
            <v>02-05-G955FD64GBBK</v>
          </cell>
          <cell r="B986" t="str">
            <v>Samsung</v>
          </cell>
          <cell r="C986" t="str">
            <v>Samsung Galaxy S8 Plus G955FD 4G 64GB Midnight Black</v>
          </cell>
          <cell r="F986">
            <v>4900</v>
          </cell>
          <cell r="G986" t="str">
            <v>A</v>
          </cell>
        </row>
        <row r="987">
          <cell r="A987" t="str">
            <v>02-05-G955FD64GBBL</v>
          </cell>
          <cell r="B987" t="str">
            <v>Samsung</v>
          </cell>
          <cell r="C987" t="str">
            <v>Samsung Galaxy S8 Plus G955FD 4G 64GB Coral Blue</v>
          </cell>
          <cell r="E987" t="str">
            <v>NEW</v>
          </cell>
          <cell r="F987" t="str">
            <v>Quote</v>
          </cell>
        </row>
        <row r="988">
          <cell r="A988" t="str">
            <v>02-05-G955FD64GBGD</v>
          </cell>
          <cell r="B988" t="str">
            <v>Samsung</v>
          </cell>
          <cell r="C988" t="str">
            <v>Samsung Galaxy S8 Plus G955FD 4G 64GB Maple Gold</v>
          </cell>
          <cell r="F988">
            <v>4920</v>
          </cell>
          <cell r="G988" t="str">
            <v>A</v>
          </cell>
        </row>
        <row r="989">
          <cell r="A989" t="str">
            <v>02-05-G955FD64GBGY</v>
          </cell>
          <cell r="B989" t="str">
            <v>Samsung</v>
          </cell>
          <cell r="C989" t="str">
            <v>Samsung Galaxy S8 Plus G955FD 4G 64GB Orchid Gray</v>
          </cell>
          <cell r="F989">
            <v>4900</v>
          </cell>
          <cell r="G989" t="str">
            <v>A</v>
          </cell>
        </row>
        <row r="990">
          <cell r="A990" t="str">
            <v>02-05-G955FD64GBSIL</v>
          </cell>
          <cell r="B990" t="str">
            <v>Samsung</v>
          </cell>
          <cell r="C990" t="str">
            <v>Samsung Galaxy S8 Plus G955FD 4G 64GB Arctic Silver</v>
          </cell>
          <cell r="E990" t="str">
            <v>NEW</v>
          </cell>
          <cell r="F990" t="str">
            <v>Quote</v>
          </cell>
        </row>
        <row r="991">
          <cell r="A991" t="str">
            <v>02-05-J105FDBK</v>
          </cell>
          <cell r="B991" t="str">
            <v>Samsung</v>
          </cell>
          <cell r="C991" t="str">
            <v>Samsung Galaxy J1 Mini Dual Sim J105F-DS 4G 8GB Black</v>
          </cell>
          <cell r="E991" t="str">
            <v>NEW</v>
          </cell>
          <cell r="F991" t="str">
            <v>Quote</v>
          </cell>
        </row>
        <row r="992">
          <cell r="A992" t="str">
            <v>02-05-J105FDGD</v>
          </cell>
          <cell r="B992" t="str">
            <v>Samsung</v>
          </cell>
          <cell r="C992" t="str">
            <v>Samsung Galaxy J1 Mini Dual Sim J105F-DS 4G 8GB Gold</v>
          </cell>
          <cell r="E992" t="str">
            <v>NEW</v>
          </cell>
          <cell r="F992" t="str">
            <v>Quote</v>
          </cell>
        </row>
        <row r="993">
          <cell r="A993" t="str">
            <v>02-05-J105FDWH</v>
          </cell>
          <cell r="B993" t="str">
            <v>Samsung</v>
          </cell>
          <cell r="C993" t="str">
            <v>Samsung Galaxy J1 Mini Dual Sim J105F-DS 4G 8GB White</v>
          </cell>
          <cell r="E993" t="str">
            <v>NEW</v>
          </cell>
          <cell r="F993" t="str">
            <v>Quote</v>
          </cell>
        </row>
        <row r="994">
          <cell r="A994" t="str">
            <v>02-05-J105HBK</v>
          </cell>
          <cell r="B994" t="str">
            <v>Samsung</v>
          </cell>
          <cell r="C994" t="str">
            <v>Samsung Galaxy J1 Mini Dual Sim J105H 3G Black</v>
          </cell>
          <cell r="F994" t="str">
            <v>Quote</v>
          </cell>
        </row>
        <row r="995">
          <cell r="A995" t="str">
            <v>02-05-J105HGD</v>
          </cell>
          <cell r="B995" t="str">
            <v>Samsung</v>
          </cell>
          <cell r="C995" t="str">
            <v>Samsung Galaxy J1 Mini Dual Sim J105H 3G Gold</v>
          </cell>
          <cell r="F995" t="str">
            <v>Quote</v>
          </cell>
        </row>
        <row r="996">
          <cell r="A996" t="str">
            <v>02-05-J105HWH</v>
          </cell>
          <cell r="B996" t="str">
            <v>Samsung</v>
          </cell>
          <cell r="C996" t="str">
            <v>Samsung Galaxy J1 Mini Dual Sim J105H 3G White</v>
          </cell>
          <cell r="F996" t="str">
            <v>Quote</v>
          </cell>
        </row>
        <row r="997">
          <cell r="A997" t="str">
            <v>02-05-J106HDBK</v>
          </cell>
          <cell r="B997" t="str">
            <v>Samsung</v>
          </cell>
          <cell r="C997" t="str">
            <v>Samsung Galaxy J1 Mini Prime J106HD 3G Dual Sim 8GB Black</v>
          </cell>
          <cell r="F997">
            <v>540</v>
          </cell>
          <cell r="G997" t="str">
            <v>A</v>
          </cell>
        </row>
        <row r="998">
          <cell r="A998" t="str">
            <v>02-05-J106HDGD</v>
          </cell>
          <cell r="B998" t="str">
            <v>Samsung</v>
          </cell>
          <cell r="C998" t="str">
            <v>Samsung Galaxy J1 Mini Prime J106HD 3G Dual Sim 8GB Gold</v>
          </cell>
          <cell r="F998">
            <v>540</v>
          </cell>
          <cell r="G998" t="str">
            <v>A</v>
          </cell>
        </row>
        <row r="999">
          <cell r="A999" t="str">
            <v>02-05-J106HDWH</v>
          </cell>
          <cell r="B999" t="str">
            <v>Samsung</v>
          </cell>
          <cell r="C999" t="str">
            <v>Samsung Galaxy J1 Mini Prime J106HD 3G Dual Sim 8GB White</v>
          </cell>
          <cell r="F999">
            <v>540</v>
          </cell>
          <cell r="G999" t="str">
            <v>A</v>
          </cell>
        </row>
        <row r="1000">
          <cell r="A1000" t="str">
            <v>02-05-J110HBK</v>
          </cell>
          <cell r="B1000" t="str">
            <v>Samsung</v>
          </cell>
          <cell r="C1000" t="str">
            <v>Samsung Galaxy J1 Ace Dual Sim J110H 3G Black</v>
          </cell>
          <cell r="F1000">
            <v>660</v>
          </cell>
          <cell r="G1000" t="str">
            <v>A</v>
          </cell>
        </row>
        <row r="1001">
          <cell r="A1001" t="str">
            <v>02-05-J110HBL</v>
          </cell>
          <cell r="B1001" t="str">
            <v>Samsung</v>
          </cell>
          <cell r="C1001" t="str">
            <v>Samsung Galaxy J1 Ace Dual Sim J110H 3G Blue</v>
          </cell>
          <cell r="F1001">
            <v>660</v>
          </cell>
          <cell r="G1001" t="str">
            <v>A</v>
          </cell>
        </row>
        <row r="1002">
          <cell r="A1002" t="str">
            <v>02-05-J110HWH</v>
          </cell>
          <cell r="B1002" t="str">
            <v>Samsung</v>
          </cell>
          <cell r="C1002" t="str">
            <v>Samsung Galaxy J1 Ace Dual Sim J110H 3G White</v>
          </cell>
          <cell r="F1002">
            <v>660</v>
          </cell>
          <cell r="G1002" t="str">
            <v>A</v>
          </cell>
        </row>
        <row r="1003">
          <cell r="A1003" t="str">
            <v>02-05-J111FBK</v>
          </cell>
          <cell r="B1003" t="str">
            <v>Samsung</v>
          </cell>
          <cell r="C1003" t="str">
            <v>Samsung Galaxy J1 Ace (2016) J111F Dual Sim 4G Black</v>
          </cell>
          <cell r="F1003">
            <v>660</v>
          </cell>
        </row>
        <row r="1004">
          <cell r="A1004" t="str">
            <v>02-05-J111FBL</v>
          </cell>
          <cell r="B1004" t="str">
            <v>Samsung</v>
          </cell>
          <cell r="C1004" t="str">
            <v>Samsung Galaxy J1 Ace (2016) J111F Dual Sim 4G Blue</v>
          </cell>
          <cell r="F1004" t="str">
            <v>Quote</v>
          </cell>
        </row>
        <row r="1005">
          <cell r="A1005" t="str">
            <v>02-05-J111FWH</v>
          </cell>
          <cell r="B1005" t="str">
            <v>Samsung</v>
          </cell>
          <cell r="C1005" t="str">
            <v>Samsung Galaxy J1 Ace (2016) J111F Dual Sim 4G White</v>
          </cell>
          <cell r="F1005">
            <v>660</v>
          </cell>
        </row>
        <row r="1006">
          <cell r="A1006" t="str">
            <v>02-05-J120FDBK</v>
          </cell>
          <cell r="B1006" t="str">
            <v>Samsung</v>
          </cell>
          <cell r="C1006" t="str">
            <v>Samsung Galaxy J1 Duos J120FD (2016) 4G Black</v>
          </cell>
          <cell r="F1006">
            <v>920</v>
          </cell>
        </row>
        <row r="1007">
          <cell r="A1007" t="str">
            <v>02-05-J120FDGD</v>
          </cell>
          <cell r="B1007" t="str">
            <v>Samsung</v>
          </cell>
          <cell r="C1007" t="str">
            <v>Samsung Galaxy J1 Duos J120FD (2016) 4G Gold</v>
          </cell>
          <cell r="F1007" t="str">
            <v>Quote</v>
          </cell>
        </row>
        <row r="1008">
          <cell r="A1008" t="str">
            <v>02-05-J120FDWH</v>
          </cell>
          <cell r="B1008" t="str">
            <v>Samsung</v>
          </cell>
          <cell r="C1008" t="str">
            <v>Samsung Galaxy J1 Duos J120FD (2016) 4G White</v>
          </cell>
          <cell r="F1008">
            <v>790</v>
          </cell>
        </row>
        <row r="1009">
          <cell r="A1009" t="str">
            <v>02-05-J120HDBK</v>
          </cell>
          <cell r="B1009" t="str">
            <v>Samsung</v>
          </cell>
          <cell r="C1009" t="str">
            <v>Samsung Galaxy J1 Duos J120HD (2016) Black</v>
          </cell>
          <cell r="F1009">
            <v>770</v>
          </cell>
        </row>
        <row r="1010">
          <cell r="A1010" t="str">
            <v>02-05-J120HDGD</v>
          </cell>
          <cell r="B1010" t="str">
            <v>Samsung</v>
          </cell>
          <cell r="C1010" t="str">
            <v>Samsung Galaxy J1 Duos J120HD (2016) Gold</v>
          </cell>
          <cell r="F1010">
            <v>770</v>
          </cell>
        </row>
        <row r="1011">
          <cell r="A1011" t="str">
            <v>02-05-J120HDWH</v>
          </cell>
          <cell r="B1011" t="str">
            <v>Samsung</v>
          </cell>
          <cell r="C1011" t="str">
            <v>Samsung Galaxy J1 Duos J120HD (2016) White</v>
          </cell>
          <cell r="F1011">
            <v>770</v>
          </cell>
        </row>
        <row r="1012">
          <cell r="A1012" t="str">
            <v>02-05-J200HDBK</v>
          </cell>
          <cell r="B1012" t="str">
            <v>Samsung</v>
          </cell>
          <cell r="C1012" t="str">
            <v>Samsung Galaxy J2 J200H Dual Sim Black</v>
          </cell>
          <cell r="F1012" t="str">
            <v>Quote</v>
          </cell>
        </row>
        <row r="1013">
          <cell r="A1013" t="str">
            <v>02-05-J200HDGD</v>
          </cell>
          <cell r="B1013" t="str">
            <v>Samsung</v>
          </cell>
          <cell r="C1013" t="str">
            <v>Samsung Galaxy J2 J200H Dual Sim Gold</v>
          </cell>
          <cell r="F1013">
            <v>840</v>
          </cell>
          <cell r="G1013" t="str">
            <v>A</v>
          </cell>
        </row>
        <row r="1014">
          <cell r="A1014" t="str">
            <v>02-05-J200HDWH</v>
          </cell>
          <cell r="B1014" t="str">
            <v>Samsung</v>
          </cell>
          <cell r="C1014" t="str">
            <v>Samsung Galaxy J2 J200H Dual Sim White</v>
          </cell>
          <cell r="F1014">
            <v>840</v>
          </cell>
          <cell r="G1014" t="str">
            <v>A</v>
          </cell>
        </row>
        <row r="1015">
          <cell r="A1015" t="str">
            <v>02-05-J320FDGD</v>
          </cell>
          <cell r="B1015" t="str">
            <v>Samsung</v>
          </cell>
          <cell r="C1015" t="str">
            <v>Samsung Galaxy J3 Dual Sim J320FD 4G Gold</v>
          </cell>
          <cell r="F1015" t="str">
            <v>Quote</v>
          </cell>
        </row>
        <row r="1016">
          <cell r="A1016" t="str">
            <v>02-05-J320FDWH</v>
          </cell>
          <cell r="B1016" t="str">
            <v>Samsung</v>
          </cell>
          <cell r="C1016" t="str">
            <v>Samsung Galaxy J3 Dual Sim J320FD 4G  White</v>
          </cell>
          <cell r="F1016" t="str">
            <v>Quote</v>
          </cell>
        </row>
        <row r="1017">
          <cell r="A1017" t="str">
            <v>02-05-J320FWH</v>
          </cell>
          <cell r="B1017" t="str">
            <v>Samsung</v>
          </cell>
          <cell r="C1017" t="str">
            <v>Samsung Galaxy J3 J320F 4G White</v>
          </cell>
          <cell r="F1017" t="str">
            <v>Quote</v>
          </cell>
        </row>
        <row r="1018">
          <cell r="A1018" t="str">
            <v>02-05-J320HDBLK</v>
          </cell>
          <cell r="B1018" t="str">
            <v>Samsung</v>
          </cell>
          <cell r="C1018" t="str">
            <v>Samsung Galaxy J3 Dual Sim J320HD 3G Black</v>
          </cell>
          <cell r="E1018" t="str">
            <v>NEW</v>
          </cell>
          <cell r="F1018">
            <v>920</v>
          </cell>
        </row>
        <row r="1019">
          <cell r="A1019" t="str">
            <v>02-05-J320HDGD</v>
          </cell>
          <cell r="B1019" t="str">
            <v>Samsung</v>
          </cell>
          <cell r="C1019" t="str">
            <v>Samsung Galaxy J3 Dual Sim J320HD 3G Gold</v>
          </cell>
          <cell r="F1019">
            <v>920</v>
          </cell>
        </row>
        <row r="1020">
          <cell r="A1020" t="str">
            <v>02-05-J320HDWH</v>
          </cell>
          <cell r="B1020" t="str">
            <v>Samsung</v>
          </cell>
          <cell r="C1020" t="str">
            <v>Samsung Galaxy J3 Dual Sim J320HD 3G White</v>
          </cell>
          <cell r="E1020" t="str">
            <v>NEW</v>
          </cell>
          <cell r="F1020">
            <v>920</v>
          </cell>
        </row>
        <row r="1021">
          <cell r="A1021" t="str">
            <v>02-05-J510FD16GBBK</v>
          </cell>
          <cell r="B1021" t="str">
            <v>Samsung</v>
          </cell>
          <cell r="C1021" t="str">
            <v>Samsung Galaxy J5 J510FD (2016) Dual SIM 16GB 4G Black</v>
          </cell>
          <cell r="F1021">
            <v>1300</v>
          </cell>
          <cell r="G1021" t="str">
            <v>A</v>
          </cell>
        </row>
        <row r="1022">
          <cell r="A1022" t="str">
            <v>02-05-J510FD16GBGD</v>
          </cell>
          <cell r="B1022" t="str">
            <v>Samsung</v>
          </cell>
          <cell r="C1022" t="str">
            <v>Samsung Galaxy J5 J510FD (2016) Dual SIM 16GB 4G Gold</v>
          </cell>
          <cell r="F1022">
            <v>1300</v>
          </cell>
          <cell r="G1022" t="str">
            <v>A</v>
          </cell>
        </row>
        <row r="1023">
          <cell r="A1023" t="str">
            <v>02-05-J510FD16GBWH</v>
          </cell>
          <cell r="B1023" t="str">
            <v>Samsung</v>
          </cell>
          <cell r="C1023" t="str">
            <v>Samsung Galaxy J5 J510FD (2016) Dual SIM 16GB 4G White</v>
          </cell>
          <cell r="F1023">
            <v>1300</v>
          </cell>
          <cell r="G1023" t="str">
            <v>A</v>
          </cell>
        </row>
        <row r="1024">
          <cell r="A1024" t="str">
            <v>02-05-J510FND16GBBK</v>
          </cell>
          <cell r="B1024" t="str">
            <v>Samsung</v>
          </cell>
          <cell r="C1024" t="str">
            <v>Samsung Galaxy J5 J510FN/DS (2016) Dual SIM 16GB 4G Black</v>
          </cell>
          <cell r="E1024" t="str">
            <v>NEW</v>
          </cell>
          <cell r="F1024" t="str">
            <v>Quote</v>
          </cell>
        </row>
        <row r="1025">
          <cell r="A1025" t="str">
            <v>02-05-J510FND16GBGD</v>
          </cell>
          <cell r="B1025" t="str">
            <v>Samsung</v>
          </cell>
          <cell r="C1025" t="str">
            <v>Samsung Galaxy J5 J510FN/DS (2016) Dual SIM 16GB 4G Gold</v>
          </cell>
          <cell r="E1025" t="str">
            <v>NEW</v>
          </cell>
          <cell r="F1025" t="str">
            <v>Quote</v>
          </cell>
        </row>
        <row r="1026">
          <cell r="A1026" t="str">
            <v>02-05-J510FND16GBWH</v>
          </cell>
          <cell r="B1026" t="str">
            <v>Samsung</v>
          </cell>
          <cell r="C1026" t="str">
            <v>Samsung Galaxy J5 J510FN/DS (2016) Dual SIM 16GB 4G White</v>
          </cell>
          <cell r="E1026" t="str">
            <v>NEW</v>
          </cell>
          <cell r="F1026" t="str">
            <v>Quote</v>
          </cell>
        </row>
        <row r="1027">
          <cell r="A1027" t="str">
            <v>02-05-J510UND16GBBK</v>
          </cell>
          <cell r="B1027" t="str">
            <v>Samsung</v>
          </cell>
          <cell r="C1027" t="str">
            <v>Samsung Galaxy J5 J510UN/DS (2016) Dual SIM 16GB 4G Black</v>
          </cell>
          <cell r="E1027" t="str">
            <v>NEW</v>
          </cell>
          <cell r="F1027" t="str">
            <v>Quote</v>
          </cell>
        </row>
        <row r="1028">
          <cell r="A1028" t="str">
            <v>02-05-J510UND16GBGD</v>
          </cell>
          <cell r="B1028" t="str">
            <v>Samsung</v>
          </cell>
          <cell r="C1028" t="str">
            <v>Samsung Galaxy J5 J510UN/DS (2016) Dual SIM 16GB 4G Gold</v>
          </cell>
          <cell r="E1028" t="str">
            <v>NEW</v>
          </cell>
          <cell r="F1028" t="str">
            <v>Quote</v>
          </cell>
        </row>
        <row r="1029">
          <cell r="A1029" t="str">
            <v>02-05-J510UND16GBWH</v>
          </cell>
          <cell r="B1029" t="str">
            <v>Samsung</v>
          </cell>
          <cell r="C1029" t="str">
            <v>Samsung Galaxy J5 J510UN/DS (2016) Dual SIM 16GB 4G White</v>
          </cell>
          <cell r="E1029" t="str">
            <v>NEW</v>
          </cell>
          <cell r="F1029" t="str">
            <v>Quote</v>
          </cell>
        </row>
        <row r="1030">
          <cell r="A1030" t="str">
            <v>02-05-J530FD16GBBK</v>
          </cell>
          <cell r="B1030" t="str">
            <v>Samsung</v>
          </cell>
          <cell r="C1030" t="str">
            <v>Samsung Galaxy J5 Pro J530FD (2017) Dual SIM 16GB 4G Black</v>
          </cell>
          <cell r="E1030" t="str">
            <v>NEW</v>
          </cell>
          <cell r="F1030">
            <v>1730</v>
          </cell>
        </row>
        <row r="1031">
          <cell r="A1031" t="str">
            <v>02-05-J530FD16GBBL</v>
          </cell>
          <cell r="B1031" t="str">
            <v>Samsung</v>
          </cell>
          <cell r="C1031" t="str">
            <v>Samsung Galaxy J5 Pro J530FD (2017) Dual SIM 16GB 4G Silver Blue</v>
          </cell>
          <cell r="E1031" t="str">
            <v>NEW</v>
          </cell>
          <cell r="F1031">
            <v>1730</v>
          </cell>
        </row>
        <row r="1032">
          <cell r="A1032" t="str">
            <v>02-05-J530FD16GBGD</v>
          </cell>
          <cell r="B1032" t="str">
            <v>Samsung</v>
          </cell>
          <cell r="C1032" t="str">
            <v>Samsung Galaxy J5 Pro J530FD (2017) Dual SIM 16GB 4G Gold</v>
          </cell>
          <cell r="E1032" t="str">
            <v>NEW</v>
          </cell>
          <cell r="F1032">
            <v>1760</v>
          </cell>
        </row>
        <row r="1033">
          <cell r="A1033" t="str">
            <v>02-05-J530FD16GBPK</v>
          </cell>
          <cell r="B1033" t="str">
            <v>Samsung</v>
          </cell>
          <cell r="C1033" t="str">
            <v>Samsung Galaxy J5 Pro J530FD (2017) Dual SIM 16GB 4G Pink</v>
          </cell>
          <cell r="E1033" t="str">
            <v>NEW</v>
          </cell>
          <cell r="F1033">
            <v>1760</v>
          </cell>
        </row>
        <row r="1034">
          <cell r="A1034" t="str">
            <v>02-05-J710FD16GBBK</v>
          </cell>
          <cell r="B1034" t="str">
            <v>Samsung</v>
          </cell>
          <cell r="C1034" t="str">
            <v>Samsung Galaxy J7 J710FD Dual SIM 16GB 4G Black</v>
          </cell>
          <cell r="F1034">
            <v>1530</v>
          </cell>
        </row>
        <row r="1035">
          <cell r="A1035" t="str">
            <v>02-05-J710FD16GBGD</v>
          </cell>
          <cell r="B1035" t="str">
            <v>Samsung</v>
          </cell>
          <cell r="C1035" t="str">
            <v>Samsung Galaxy J7 J710FD Dual SIM 16GB 4G Gold</v>
          </cell>
          <cell r="F1035" t="str">
            <v>Quote</v>
          </cell>
        </row>
        <row r="1036">
          <cell r="A1036" t="str">
            <v>02-05-J710FD16GBPK</v>
          </cell>
          <cell r="B1036" t="str">
            <v>Samsung</v>
          </cell>
          <cell r="C1036" t="str">
            <v>Samsung Galaxy J7 J710FD Dual SIM 16GB 4G Pink</v>
          </cell>
          <cell r="F1036" t="str">
            <v>Quote</v>
          </cell>
        </row>
        <row r="1037">
          <cell r="A1037" t="str">
            <v>02-05-J710FD16GBWH</v>
          </cell>
          <cell r="B1037" t="str">
            <v>Samsung</v>
          </cell>
          <cell r="C1037" t="str">
            <v>Samsung Galaxy J7 J710FD Dual SIM 16GB 4G White</v>
          </cell>
          <cell r="F1037">
            <v>1440</v>
          </cell>
        </row>
        <row r="1038">
          <cell r="A1038" t="str">
            <v>02-05-J730FD16GBBK</v>
          </cell>
          <cell r="B1038" t="str">
            <v>Samsung</v>
          </cell>
          <cell r="C1038" t="str">
            <v>Samsung Galaxy J7 Pro J730FD (2017) Dual SIM 16GB 4G Black</v>
          </cell>
          <cell r="E1038" t="str">
            <v>NEW</v>
          </cell>
          <cell r="F1038">
            <v>2170</v>
          </cell>
        </row>
        <row r="1039">
          <cell r="A1039" t="str">
            <v>02-05-J730FD16GBGD</v>
          </cell>
          <cell r="B1039" t="str">
            <v>Samsung</v>
          </cell>
          <cell r="C1039" t="str">
            <v>Samsung Galaxy J7 Pro J730FD (2017) Dual SIM 16GB 4G Gold</v>
          </cell>
          <cell r="E1039" t="str">
            <v>NEW</v>
          </cell>
          <cell r="F1039">
            <v>2170</v>
          </cell>
        </row>
        <row r="1040">
          <cell r="A1040" t="str">
            <v>02-05-J730FD16GBSIL</v>
          </cell>
          <cell r="B1040" t="str">
            <v>Samsung</v>
          </cell>
          <cell r="C1040" t="str">
            <v>Samsung Galaxy J7 Pro J730FD (2017) Dual SIM 16GB 4G Silver</v>
          </cell>
          <cell r="E1040" t="str">
            <v>NEW</v>
          </cell>
          <cell r="F1040">
            <v>2170</v>
          </cell>
        </row>
        <row r="1041">
          <cell r="A1041" t="str">
            <v>02-05-MG920BK</v>
          </cell>
          <cell r="B1041" t="str">
            <v>Samsung</v>
          </cell>
          <cell r="C1041" t="str">
            <v>Samsung EO-MG920 Bluetooth Headset Black</v>
          </cell>
          <cell r="F1041">
            <v>160</v>
          </cell>
        </row>
        <row r="1042">
          <cell r="A1042" t="str">
            <v>02-05-N910016BK</v>
          </cell>
          <cell r="B1042" t="str">
            <v>Samsung</v>
          </cell>
          <cell r="C1042" t="str">
            <v>Samsung Galaxy Note 4 Dual Sim 4G 16GB N9100 Black</v>
          </cell>
          <cell r="F1042">
            <v>4840</v>
          </cell>
        </row>
        <row r="1043">
          <cell r="A1043" t="str">
            <v>02-05-N920832GBBK</v>
          </cell>
          <cell r="B1043" t="str">
            <v>Samsung</v>
          </cell>
          <cell r="C1043" t="str">
            <v>Samsung Galaxy Note 5 N9208 Dual Sim 32GB 4G Black</v>
          </cell>
          <cell r="F1043" t="str">
            <v>Quote</v>
          </cell>
        </row>
        <row r="1044">
          <cell r="A1044" t="str">
            <v>02-05-N920832GBGD</v>
          </cell>
          <cell r="B1044" t="str">
            <v>Samsung</v>
          </cell>
          <cell r="C1044" t="str">
            <v>Samsung Galaxy Note 5 N9208 Dual Sim 32GB 4G Gold</v>
          </cell>
          <cell r="F1044">
            <v>2770</v>
          </cell>
        </row>
        <row r="1045">
          <cell r="A1045" t="str">
            <v>02-05-N920832GBPK</v>
          </cell>
          <cell r="B1045" t="str">
            <v>Samsung</v>
          </cell>
          <cell r="C1045" t="str">
            <v>Samsung Galaxy Note 5 N9208 Dual Sim 32GB 4G Pink</v>
          </cell>
          <cell r="F1045">
            <v>2750</v>
          </cell>
        </row>
        <row r="1046">
          <cell r="A1046" t="str">
            <v>02-05-N920832GBSIL</v>
          </cell>
          <cell r="B1046" t="str">
            <v>Samsung</v>
          </cell>
          <cell r="C1046" t="str">
            <v>Samsung Galaxy Note 5 N9208 Dual Sim 32GB 4G Silver</v>
          </cell>
          <cell r="F1046" t="str">
            <v>Quote</v>
          </cell>
        </row>
        <row r="1047">
          <cell r="A1047" t="str">
            <v>02-05-N920832GBWH</v>
          </cell>
          <cell r="B1047" t="str">
            <v>Samsung</v>
          </cell>
          <cell r="C1047" t="str">
            <v>Samsung Galaxy Note 5 N9208 Dual Sim 32GB 4G White</v>
          </cell>
          <cell r="F1047">
            <v>2750</v>
          </cell>
        </row>
        <row r="1048">
          <cell r="A1048" t="str">
            <v>02-05-N920864GBGD</v>
          </cell>
          <cell r="B1048" t="str">
            <v>Samsung</v>
          </cell>
          <cell r="C1048" t="str">
            <v>Samsung Galaxy Note 5 N9208 Dual Sim 64GB 4G Gold</v>
          </cell>
          <cell r="F1048">
            <v>3130</v>
          </cell>
        </row>
        <row r="1049">
          <cell r="A1049" t="str">
            <v>02-05-N920864GBPK</v>
          </cell>
          <cell r="B1049" t="str">
            <v>Samsung</v>
          </cell>
          <cell r="C1049" t="str">
            <v>Samsung Galaxy Note 5 N9208 Dual Sim 64GB 4G Pink</v>
          </cell>
          <cell r="F1049" t="str">
            <v>Quote</v>
          </cell>
        </row>
        <row r="1050">
          <cell r="A1050" t="str">
            <v>02-05-N920C32BK</v>
          </cell>
          <cell r="B1050" t="str">
            <v>Samsung</v>
          </cell>
          <cell r="C1050" t="str">
            <v>Samsung Galaxy Note 5 N920C 32GB 4G Black</v>
          </cell>
          <cell r="F1050" t="str">
            <v>Quote</v>
          </cell>
        </row>
        <row r="1051">
          <cell r="A1051" t="str">
            <v>02-05-N920C32GD</v>
          </cell>
          <cell r="B1051" t="str">
            <v>Samsung</v>
          </cell>
          <cell r="C1051" t="str">
            <v>Samsung Galaxy Note 5 N920C 32GB 4G Gold</v>
          </cell>
          <cell r="F1051" t="str">
            <v>Quote</v>
          </cell>
        </row>
        <row r="1052">
          <cell r="A1052" t="str">
            <v>02-05-N920C32SIL</v>
          </cell>
          <cell r="B1052" t="str">
            <v>Samsung</v>
          </cell>
          <cell r="C1052" t="str">
            <v>Samsung Galaxy Note 5 N920C 32GB 4G Silver</v>
          </cell>
          <cell r="F1052" t="str">
            <v>Quote</v>
          </cell>
        </row>
        <row r="1053">
          <cell r="A1053" t="str">
            <v>02-05-N920C32WH</v>
          </cell>
          <cell r="B1053" t="str">
            <v>Samsung</v>
          </cell>
          <cell r="C1053" t="str">
            <v>Samsung Galaxy Note 5 N920C 32GB 4G White</v>
          </cell>
          <cell r="F1053">
            <v>3100</v>
          </cell>
        </row>
        <row r="1054">
          <cell r="A1054" t="str">
            <v>02-05-N920CD32BK</v>
          </cell>
          <cell r="B1054" t="str">
            <v>Samsung</v>
          </cell>
          <cell r="C1054" t="str">
            <v>Samsung Galaxy Note 5 N920CD Dual Sim 32GB 4G Black</v>
          </cell>
          <cell r="F1054">
            <v>3250</v>
          </cell>
        </row>
        <row r="1055">
          <cell r="A1055" t="str">
            <v>02-05-N920CD32GD</v>
          </cell>
          <cell r="B1055" t="str">
            <v>Samsung</v>
          </cell>
          <cell r="C1055" t="str">
            <v>Samsung Galaxy Note 5 N920CD Dual Sim 32GB 4G Gold</v>
          </cell>
          <cell r="F1055">
            <v>3230</v>
          </cell>
        </row>
        <row r="1056">
          <cell r="A1056" t="str">
            <v>02-05-N920CD32PK</v>
          </cell>
          <cell r="B1056" t="str">
            <v>Samsung</v>
          </cell>
          <cell r="C1056" t="str">
            <v>Samsung Galaxy Note 5 N920CD Dual Sim 32GB 4G Pink</v>
          </cell>
          <cell r="F1056" t="str">
            <v>Quote</v>
          </cell>
        </row>
        <row r="1057">
          <cell r="A1057" t="str">
            <v>02-05-N920CD32SIL</v>
          </cell>
          <cell r="B1057" t="str">
            <v>Samsung</v>
          </cell>
          <cell r="C1057" t="str">
            <v>Samsung Galaxy Note 5 N920CD Dual Sim 32GB 4G Silver Titanium</v>
          </cell>
          <cell r="E1057" t="str">
            <v>NEW</v>
          </cell>
          <cell r="F1057">
            <v>3250</v>
          </cell>
        </row>
        <row r="1058">
          <cell r="A1058" t="str">
            <v>02-05-N920i64BK</v>
          </cell>
          <cell r="B1058" t="str">
            <v>Samsung</v>
          </cell>
          <cell r="C1058" t="str">
            <v>Samsung Galaxy Note 5 N920i 64GB 4G Black</v>
          </cell>
          <cell r="F1058">
            <v>3100</v>
          </cell>
        </row>
        <row r="1059">
          <cell r="A1059" t="str">
            <v>02-05-N920i64GD</v>
          </cell>
          <cell r="B1059" t="str">
            <v>Samsung</v>
          </cell>
          <cell r="C1059" t="str">
            <v>Samsung Galaxy Note 5 N920i 64GB 4G Gold</v>
          </cell>
          <cell r="F1059">
            <v>3050</v>
          </cell>
        </row>
        <row r="1060">
          <cell r="A1060" t="str">
            <v>02-05-N920i64PK</v>
          </cell>
          <cell r="B1060" t="str">
            <v>Samsung</v>
          </cell>
          <cell r="C1060" t="str">
            <v>Samsung Galaxy Note 5 N920i 64GB 4G Pink</v>
          </cell>
          <cell r="F1060" t="str">
            <v>Quote</v>
          </cell>
        </row>
        <row r="1061">
          <cell r="A1061" t="str">
            <v>02-05-N920i64SIL</v>
          </cell>
          <cell r="B1061" t="str">
            <v>Samsung</v>
          </cell>
          <cell r="C1061" t="str">
            <v>Samsung Galaxy Note 5 N920i 64GB 4G Silver</v>
          </cell>
          <cell r="F1061" t="str">
            <v>Quote</v>
          </cell>
        </row>
        <row r="1062">
          <cell r="A1062" t="str">
            <v>02-05-N920i64WH</v>
          </cell>
          <cell r="B1062" t="str">
            <v>Samsung</v>
          </cell>
          <cell r="C1062" t="str">
            <v>Samsung Galaxy Note 5 N920i 64GB 4G White</v>
          </cell>
          <cell r="F1062" t="str">
            <v>Quote</v>
          </cell>
        </row>
        <row r="1063">
          <cell r="A1063" t="str">
            <v>02-05-R210WH</v>
          </cell>
          <cell r="B1063" t="str">
            <v>Samsung</v>
          </cell>
          <cell r="C1063" t="str">
            <v>Samsung R210 Gear 360 4K White</v>
          </cell>
          <cell r="F1063">
            <v>1340</v>
          </cell>
        </row>
        <row r="1064">
          <cell r="A1064" t="str">
            <v>02-05-R323BK</v>
          </cell>
          <cell r="B1064" t="str">
            <v>Samsung</v>
          </cell>
          <cell r="C1064" t="str">
            <v>Samsung Gear VR R323 Black</v>
          </cell>
          <cell r="F1064">
            <v>290</v>
          </cell>
        </row>
        <row r="1065">
          <cell r="A1065" t="str">
            <v>02-05-R324BK</v>
          </cell>
          <cell r="B1065" t="str">
            <v>Samsung</v>
          </cell>
          <cell r="C1065" t="str">
            <v>Samsung Gear VR R324 Black (For Galaxy S8 / S8+)</v>
          </cell>
          <cell r="F1065">
            <v>730</v>
          </cell>
        </row>
        <row r="1066">
          <cell r="A1066" t="str">
            <v>02-05-R720BK</v>
          </cell>
          <cell r="B1066" t="str">
            <v>Samsung</v>
          </cell>
          <cell r="C1066" t="str">
            <v>Samsung Galaxy Gear S2 Sport R720 Black</v>
          </cell>
          <cell r="F1066" t="str">
            <v>Quote</v>
          </cell>
        </row>
        <row r="1067">
          <cell r="A1067" t="str">
            <v>02-05-R720WH</v>
          </cell>
          <cell r="B1067" t="str">
            <v>Samsung</v>
          </cell>
          <cell r="C1067" t="str">
            <v>Samsung Galaxy Gear S2 Sport R720 White</v>
          </cell>
          <cell r="F1067" t="str">
            <v>Quote</v>
          </cell>
        </row>
        <row r="1068">
          <cell r="A1068" t="str">
            <v>02-05-R732BK</v>
          </cell>
          <cell r="B1068" t="str">
            <v>Samsung</v>
          </cell>
          <cell r="C1068" t="str">
            <v>Samsung Galaxy Gear S2 Classic R732 Black</v>
          </cell>
          <cell r="F1068">
            <v>1260</v>
          </cell>
        </row>
        <row r="1069">
          <cell r="A1069" t="str">
            <v>02-05-R760BK</v>
          </cell>
          <cell r="B1069" t="str">
            <v>Samsung</v>
          </cell>
          <cell r="C1069" t="str">
            <v>Samsung Galaxy Gear S3 Frontier R760 Black</v>
          </cell>
          <cell r="F1069">
            <v>2100</v>
          </cell>
        </row>
        <row r="1070">
          <cell r="A1070" t="str">
            <v>02-05-R765FGY</v>
          </cell>
          <cell r="B1070" t="str">
            <v>Samsung</v>
          </cell>
          <cell r="C1070" t="str">
            <v>Samsung Galaxy Gear S3 Frontier 4G R765F Gray</v>
          </cell>
          <cell r="E1070" t="str">
            <v>NEW</v>
          </cell>
          <cell r="F1070" t="str">
            <v>Quote</v>
          </cell>
        </row>
        <row r="1071">
          <cell r="A1071" t="str">
            <v>02-05-R770SIL</v>
          </cell>
          <cell r="B1071" t="str">
            <v>Samsung</v>
          </cell>
          <cell r="C1071" t="str">
            <v>Samsung Galaxy Gear S3 Classic R770 Silver</v>
          </cell>
          <cell r="F1071">
            <v>2100</v>
          </cell>
        </row>
        <row r="1072">
          <cell r="A1072" t="str">
            <v>02-05-SG510CDWH</v>
          </cell>
          <cell r="B1072" t="str">
            <v>Samsung</v>
          </cell>
          <cell r="C1072" t="str">
            <v>Samsung EO-SG510CD Wireless Speaker White</v>
          </cell>
          <cell r="F1072">
            <v>260</v>
          </cell>
        </row>
        <row r="1073">
          <cell r="A1073" t="str">
            <v>02-05-SG710CSEGWWGY</v>
          </cell>
          <cell r="B1073" t="str">
            <v>Samsung</v>
          </cell>
          <cell r="C1073" t="str">
            <v>Samsung EO-SG710CSEGWW Wireless Speaker Grey</v>
          </cell>
          <cell r="F1073">
            <v>300</v>
          </cell>
        </row>
        <row r="1074">
          <cell r="A1074" t="str">
            <v>02-05-T1138GBBK</v>
          </cell>
          <cell r="B1074" t="str">
            <v>Samsung</v>
          </cell>
          <cell r="C1074" t="str">
            <v>Samsung Galaxy Tab 3 Lite 7.0 wifi T113 Black</v>
          </cell>
          <cell r="F1074">
            <v>760</v>
          </cell>
        </row>
        <row r="1075">
          <cell r="A1075" t="str">
            <v>02-05-T1138GBWH</v>
          </cell>
          <cell r="B1075" t="str">
            <v>Samsung</v>
          </cell>
          <cell r="C1075" t="str">
            <v>Samsung Galaxy Tab 3 Lite 7.0 wifi T113 White</v>
          </cell>
          <cell r="F1075">
            <v>760</v>
          </cell>
        </row>
        <row r="1076">
          <cell r="A1076" t="str">
            <v>02-05-T280WIFI8GBBK</v>
          </cell>
          <cell r="B1076" t="str">
            <v>Samsung</v>
          </cell>
          <cell r="C1076" t="str">
            <v>Samsung Galaxy Tab A 7.0 T280 (2016) 8GB WIFI Black</v>
          </cell>
          <cell r="F1076" t="str">
            <v>Quote</v>
          </cell>
        </row>
        <row r="1077">
          <cell r="A1077" t="str">
            <v>02-05-T280WIFI8GBWH</v>
          </cell>
          <cell r="B1077" t="str">
            <v>Samsung</v>
          </cell>
          <cell r="C1077" t="str">
            <v>Samsung Galaxy Tab A 7.0 T280 (2016) 8GB WIFI White</v>
          </cell>
          <cell r="F1077">
            <v>820</v>
          </cell>
        </row>
        <row r="1078">
          <cell r="A1078" t="str">
            <v>02-05-T2854G8GBBK</v>
          </cell>
          <cell r="B1078" t="str">
            <v>Samsung</v>
          </cell>
          <cell r="C1078" t="str">
            <v>Samsung Galaxy Tab A 7.0 T285 (2016) 8GB 4G Black</v>
          </cell>
          <cell r="F1078">
            <v>1060</v>
          </cell>
        </row>
        <row r="1079">
          <cell r="A1079" t="str">
            <v>02-05-T2854G8GBSIL</v>
          </cell>
          <cell r="B1079" t="str">
            <v>Samsung</v>
          </cell>
          <cell r="C1079" t="str">
            <v>Samsung Galaxy Tab A 7.0 T285 (2016) 8GB 4G Silver</v>
          </cell>
          <cell r="F1079">
            <v>1070</v>
          </cell>
        </row>
        <row r="1080">
          <cell r="A1080" t="str">
            <v>02-05-T2854G8GBWH</v>
          </cell>
          <cell r="B1080" t="str">
            <v>Samsung</v>
          </cell>
          <cell r="C1080" t="str">
            <v>Samsung Galaxy Tab A 7.0 T285 (2016) 8GB 4G White</v>
          </cell>
          <cell r="F1080">
            <v>1060</v>
          </cell>
        </row>
        <row r="1081">
          <cell r="A1081" t="str">
            <v>02-05-T560BK</v>
          </cell>
          <cell r="B1081" t="str">
            <v>Samsung</v>
          </cell>
          <cell r="C1081" t="str">
            <v>Samsung Galaxy Tab E 9.6" T560 Wifi Black</v>
          </cell>
          <cell r="F1081" t="str">
            <v>Quote</v>
          </cell>
        </row>
        <row r="1082">
          <cell r="A1082" t="str">
            <v>02-05-T560WH</v>
          </cell>
          <cell r="B1082" t="str">
            <v>Samsung</v>
          </cell>
          <cell r="C1082" t="str">
            <v>Samsung Galaxy Tab E 9.6" T560 Wifi White</v>
          </cell>
          <cell r="E1082" t="str">
            <v>NEW</v>
          </cell>
          <cell r="F1082">
            <v>1080</v>
          </cell>
        </row>
        <row r="1083">
          <cell r="A1083" t="str">
            <v>02-05-T561BK</v>
          </cell>
          <cell r="B1083" t="str">
            <v>Samsung</v>
          </cell>
          <cell r="C1083" t="str">
            <v>Samsung Galaxy Tab E 9.6" T561 8GB 3G Black</v>
          </cell>
          <cell r="F1083">
            <v>1310</v>
          </cell>
        </row>
        <row r="1084">
          <cell r="A1084" t="str">
            <v>02-05-T561WH</v>
          </cell>
          <cell r="B1084" t="str">
            <v>Samsung</v>
          </cell>
          <cell r="C1084" t="str">
            <v>Samsung Galaxy Tab E 9.6" T561 8GB 3G White</v>
          </cell>
          <cell r="F1084" t="str">
            <v>Quote</v>
          </cell>
        </row>
        <row r="1085">
          <cell r="A1085" t="str">
            <v>02-05-T58516GBBK</v>
          </cell>
          <cell r="B1085" t="str">
            <v>Samsung</v>
          </cell>
          <cell r="C1085" t="str">
            <v>Samsung Tab A 10.1 T585 16GB 4G Black</v>
          </cell>
          <cell r="F1085">
            <v>1880</v>
          </cell>
        </row>
        <row r="1086">
          <cell r="A1086" t="str">
            <v>02-05-T58516GBWH</v>
          </cell>
          <cell r="B1086" t="str">
            <v>Samsung</v>
          </cell>
          <cell r="C1086" t="str">
            <v>Samsung Tab A 10.1 T585 16GB 4G White</v>
          </cell>
          <cell r="F1086">
            <v>1880</v>
          </cell>
        </row>
        <row r="1087">
          <cell r="A1087" t="str">
            <v>02-05-T67032GBWH</v>
          </cell>
          <cell r="B1087" t="str">
            <v>Samsung</v>
          </cell>
          <cell r="C1087" t="str">
            <v>Samsung Galaxy View 18.4 T670 WIFI 32GB White</v>
          </cell>
          <cell r="F1087" t="str">
            <v>Quote</v>
          </cell>
        </row>
        <row r="1088">
          <cell r="A1088" t="str">
            <v>02-05-T67732GBBK</v>
          </cell>
          <cell r="B1088" t="str">
            <v>Samsung</v>
          </cell>
          <cell r="C1088" t="str">
            <v>Samsung Galaxy View 18.4 T677 4G 32GB Black</v>
          </cell>
          <cell r="F1088" t="str">
            <v>Quote</v>
          </cell>
        </row>
        <row r="1089">
          <cell r="A1089" t="str">
            <v>02-05-T71332GBBK</v>
          </cell>
          <cell r="B1089" t="str">
            <v>Samsung</v>
          </cell>
          <cell r="C1089" t="str">
            <v>Samsung Galaxy Tab S2 8.0 T713 32GB WiFi Black</v>
          </cell>
          <cell r="E1089" t="str">
            <v>NEW</v>
          </cell>
          <cell r="F1089" t="str">
            <v>Quote</v>
          </cell>
        </row>
        <row r="1090">
          <cell r="A1090" t="str">
            <v>02-05-T71332GBGD</v>
          </cell>
          <cell r="B1090" t="str">
            <v>Samsung</v>
          </cell>
          <cell r="C1090" t="str">
            <v>Samsung Galaxy Tab S2 8.0 T713 32GB WiFi Gold</v>
          </cell>
          <cell r="E1090" t="str">
            <v>NEW</v>
          </cell>
          <cell r="F1090">
            <v>2000</v>
          </cell>
        </row>
        <row r="1091">
          <cell r="A1091" t="str">
            <v>02-05-T71332GBWH</v>
          </cell>
          <cell r="B1091" t="str">
            <v>Samsung</v>
          </cell>
          <cell r="C1091" t="str">
            <v>Samsung Galaxy Tab S2 8.0 T713 32GB WiFi White</v>
          </cell>
          <cell r="E1091" t="str">
            <v>NEW</v>
          </cell>
          <cell r="F1091">
            <v>2070</v>
          </cell>
        </row>
        <row r="1092">
          <cell r="A1092" t="str">
            <v>02-05-T71932GBBK</v>
          </cell>
          <cell r="B1092" t="str">
            <v>Samsung</v>
          </cell>
          <cell r="C1092" t="str">
            <v>Samsung Galaxy Tab S2 8.0 (2016) T719 32GB 4G Black</v>
          </cell>
          <cell r="F1092" t="str">
            <v>Quote</v>
          </cell>
        </row>
        <row r="1093">
          <cell r="A1093" t="str">
            <v>02-05-T71932GBGD</v>
          </cell>
          <cell r="B1093" t="str">
            <v>Samsung</v>
          </cell>
          <cell r="C1093" t="str">
            <v>Samsung Galaxy Tab S2 8.0 (2016) T719 32GB 4G Gold</v>
          </cell>
          <cell r="F1093">
            <v>2570</v>
          </cell>
        </row>
        <row r="1094">
          <cell r="A1094" t="str">
            <v>02-05-T71932GBWH</v>
          </cell>
          <cell r="B1094" t="str">
            <v>Samsung</v>
          </cell>
          <cell r="C1094" t="str">
            <v>Samsung Galaxy Tab S2 8.0 (2016) T719 32GB 4G White</v>
          </cell>
          <cell r="F1094" t="str">
            <v>Quote</v>
          </cell>
        </row>
        <row r="1095">
          <cell r="A1095" t="str">
            <v>02-05-T81332GBBK</v>
          </cell>
          <cell r="B1095" t="str">
            <v>Samsung</v>
          </cell>
          <cell r="C1095" t="str">
            <v>Samsung Galaxy Tab S2 9.7" (2016) T813 32GB WIFI Black</v>
          </cell>
          <cell r="E1095" t="str">
            <v>NEW</v>
          </cell>
          <cell r="F1095">
            <v>2680</v>
          </cell>
        </row>
        <row r="1096">
          <cell r="A1096" t="str">
            <v>02-05-T81332GBGD</v>
          </cell>
          <cell r="B1096" t="str">
            <v>Samsung</v>
          </cell>
          <cell r="C1096" t="str">
            <v>Samsung Galaxy Tab S2 9.7" (2016) T813 32GB WIFI Gold</v>
          </cell>
          <cell r="E1096" t="str">
            <v>NEW</v>
          </cell>
          <cell r="F1096">
            <v>2600</v>
          </cell>
        </row>
        <row r="1097">
          <cell r="A1097" t="str">
            <v>02-05-T81332GBWH</v>
          </cell>
          <cell r="B1097" t="str">
            <v>Samsung</v>
          </cell>
          <cell r="C1097" t="str">
            <v>Samsung Galaxy Tab S2 9.7" (2016) T813 32GB WIFI White</v>
          </cell>
          <cell r="F1097">
            <v>2610</v>
          </cell>
        </row>
        <row r="1098">
          <cell r="A1098" t="str">
            <v>02-05-T81932GBBK</v>
          </cell>
          <cell r="B1098" t="str">
            <v>Samsung</v>
          </cell>
          <cell r="C1098" t="str">
            <v>Samsung Galaxy Tab S2 T819 (2016) 9.7" 32GB 4G Black</v>
          </cell>
          <cell r="E1098" t="str">
            <v>NEW</v>
          </cell>
          <cell r="F1098">
            <v>3080</v>
          </cell>
        </row>
        <row r="1099">
          <cell r="A1099" t="str">
            <v>02-05-T81932GBGD</v>
          </cell>
          <cell r="B1099" t="str">
            <v>Samsung</v>
          </cell>
          <cell r="C1099" t="str">
            <v>Samsung Galaxy Tab S2 T819 (2016) 9.7" 32GB 4G Gold</v>
          </cell>
          <cell r="F1099">
            <v>3030</v>
          </cell>
        </row>
        <row r="1100">
          <cell r="A1100" t="str">
            <v>02-05-T81932GBWH</v>
          </cell>
          <cell r="B1100" t="str">
            <v>Samsung</v>
          </cell>
          <cell r="C1100" t="str">
            <v>Samsung Galaxy Tab S2 T819 (2016) 9.7" 32GB 4G White</v>
          </cell>
          <cell r="F1100" t="str">
            <v>Quote</v>
          </cell>
        </row>
        <row r="1101">
          <cell r="A1101" t="str">
            <v>02-05-T82032GBBK</v>
          </cell>
          <cell r="B1101" t="str">
            <v>Samsung</v>
          </cell>
          <cell r="C1101" t="str">
            <v>Samsung Galaxy Tab S3 T820 9.7" 32GB Wifi Black</v>
          </cell>
          <cell r="F1101">
            <v>4030</v>
          </cell>
          <cell r="G1101" t="str">
            <v>A</v>
          </cell>
        </row>
        <row r="1102">
          <cell r="A1102" t="str">
            <v>02-05-T82032GBSIL</v>
          </cell>
          <cell r="B1102" t="str">
            <v>Samsung</v>
          </cell>
          <cell r="C1102" t="str">
            <v>Samsung Galaxy Tab S3 T820 9.7" 32GB Wifi Silver</v>
          </cell>
          <cell r="F1102">
            <v>4030</v>
          </cell>
          <cell r="G1102" t="str">
            <v>A</v>
          </cell>
        </row>
        <row r="1103">
          <cell r="A1103" t="str">
            <v>02-05-T82532GBBK</v>
          </cell>
          <cell r="B1103" t="str">
            <v>Samsung</v>
          </cell>
          <cell r="C1103" t="str">
            <v>Samsung Galaxy Tab S3 T825 9.7" 32GB 4G Black</v>
          </cell>
          <cell r="F1103">
            <v>4520</v>
          </cell>
          <cell r="G1103" t="str">
            <v>A</v>
          </cell>
        </row>
        <row r="1104">
          <cell r="A1104" t="str">
            <v>02-05-T82532GBSIL</v>
          </cell>
          <cell r="B1104" t="str">
            <v>Samsung</v>
          </cell>
          <cell r="C1104" t="str">
            <v>Samsung Galaxy Tab S3 T825 9.7" 32GB 4G Silver</v>
          </cell>
          <cell r="F1104">
            <v>4520</v>
          </cell>
          <cell r="G1104" t="str">
            <v>A</v>
          </cell>
        </row>
        <row r="1105">
          <cell r="A1105" t="str">
            <v>02-05-W700128GBWIFIBK</v>
          </cell>
          <cell r="B1105" t="str">
            <v>Samsung</v>
          </cell>
          <cell r="C1105" t="str">
            <v>Samsung Galaxy TabPRO S W700 128GB Wi-Fi Black</v>
          </cell>
          <cell r="F1105" t="str">
            <v>Quote</v>
          </cell>
        </row>
        <row r="1106">
          <cell r="A1106" t="str">
            <v>02-05-W700128GBWIFIWH</v>
          </cell>
          <cell r="B1106" t="str">
            <v>Samsung</v>
          </cell>
          <cell r="C1106" t="str">
            <v>Samsung Galaxy TabPRO S W700 128GB Wi-Fi White</v>
          </cell>
          <cell r="F1106">
            <v>4090</v>
          </cell>
        </row>
        <row r="1107">
          <cell r="A1107" t="str">
            <v>02-05-W708Y128GB4GBK</v>
          </cell>
          <cell r="B1107" t="str">
            <v>Samsung</v>
          </cell>
          <cell r="C1107" t="str">
            <v>Samsung Galaxy TabPRO S W708Y 128GB 4G Black</v>
          </cell>
          <cell r="F1107" t="str">
            <v>Quote</v>
          </cell>
        </row>
        <row r="1108">
          <cell r="A1108" t="str">
            <v>02-05-W708Y128GB4GWH</v>
          </cell>
          <cell r="B1108" t="str">
            <v>Samsung</v>
          </cell>
          <cell r="C1108" t="str">
            <v>Samsung Galaxy TabPRO S W708Y 128GB 4G White</v>
          </cell>
          <cell r="E1108" t="str">
            <v>NEW</v>
          </cell>
          <cell r="F1108">
            <v>4330</v>
          </cell>
        </row>
        <row r="1109">
          <cell r="A1109" t="str">
            <v>02-05-WG95BBBEGWW</v>
          </cell>
          <cell r="B1109" t="str">
            <v>Samsung</v>
          </cell>
          <cell r="C1109" t="str">
            <v>Samsung EP-WG95BBBEGWW Galaxy S8 Starter Kit</v>
          </cell>
          <cell r="F1109">
            <v>370</v>
          </cell>
        </row>
        <row r="1110">
          <cell r="A1110" t="str">
            <v>02-05-Y0324BBEGWW</v>
          </cell>
          <cell r="B1110" t="str">
            <v>Samsung</v>
          </cell>
          <cell r="C1110" t="str">
            <v>Samsung ET-Y0324BBEGWW Gear VR Controller (R323 , R324)</v>
          </cell>
          <cell r="F1110">
            <v>270</v>
          </cell>
        </row>
        <row r="1111">
          <cell r="A1111" t="str">
            <v>02-14-BSP10WH</v>
          </cell>
          <cell r="B1111" t="str">
            <v>SONY</v>
          </cell>
          <cell r="C1111" t="str">
            <v>Sony BSP 10 Bluetooth Speaker White</v>
          </cell>
          <cell r="E1111" t="str">
            <v>NEW</v>
          </cell>
          <cell r="F1111">
            <v>340</v>
          </cell>
        </row>
        <row r="1112">
          <cell r="A1112" t="str">
            <v>02-14-BSP60BLK</v>
          </cell>
          <cell r="B1112" t="str">
            <v>SONY</v>
          </cell>
          <cell r="C1112" t="str">
            <v>Sony BSP 60 Bluetooth Speaker Black</v>
          </cell>
          <cell r="E1112" t="str">
            <v>NEW</v>
          </cell>
          <cell r="F1112">
            <v>650</v>
          </cell>
        </row>
        <row r="1113">
          <cell r="A1113" t="str">
            <v>02-14-E5663BBK</v>
          </cell>
          <cell r="B1113" t="str">
            <v>SONY</v>
          </cell>
          <cell r="C1113" t="str">
            <v>Sony Xperia M5 E5663 Dual Sim 4G Black</v>
          </cell>
          <cell r="F1113" t="str">
            <v>Quote</v>
          </cell>
        </row>
        <row r="1114">
          <cell r="A1114" t="str">
            <v>02-14-E5663GD</v>
          </cell>
          <cell r="B1114" t="str">
            <v>SONY</v>
          </cell>
          <cell r="C1114" t="str">
            <v>Sony Xperia M5 E5663 Dual Sim 4G Gold</v>
          </cell>
          <cell r="F1114" t="str">
            <v>Quote</v>
          </cell>
        </row>
        <row r="1115">
          <cell r="A1115" t="str">
            <v>02-14-E5663WH</v>
          </cell>
          <cell r="B1115" t="str">
            <v>SONY</v>
          </cell>
          <cell r="C1115" t="str">
            <v>Sony Xperia M5 E5663 Dual Sim 4G White</v>
          </cell>
          <cell r="F1115">
            <v>1340</v>
          </cell>
        </row>
        <row r="1116">
          <cell r="A1116" t="str">
            <v>02-14-E6533BK</v>
          </cell>
          <cell r="B1116" t="str">
            <v>SONY</v>
          </cell>
          <cell r="C1116" t="str">
            <v>Sony Xperia Z3+ E6533 Dual SIM Black</v>
          </cell>
          <cell r="F1116">
            <v>1900</v>
          </cell>
        </row>
        <row r="1117">
          <cell r="A1117" t="str">
            <v>02-14-E6533CP</v>
          </cell>
          <cell r="B1117" t="str">
            <v>SONY</v>
          </cell>
          <cell r="C1117" t="str">
            <v>Sony Xperia Z3+ E6533 Dual SIM Copper</v>
          </cell>
          <cell r="F1117">
            <v>1900</v>
          </cell>
        </row>
        <row r="1118">
          <cell r="A1118" t="str">
            <v>02-14-E6533GN</v>
          </cell>
          <cell r="B1118" t="str">
            <v>SONY</v>
          </cell>
          <cell r="C1118" t="str">
            <v>Sony Xperia Z3+ E6533 Dual SIM Green</v>
          </cell>
          <cell r="F1118">
            <v>1750</v>
          </cell>
        </row>
        <row r="1119">
          <cell r="A1119" t="str">
            <v>02-14-E6533WH</v>
          </cell>
          <cell r="B1119" t="str">
            <v>SONY</v>
          </cell>
          <cell r="C1119" t="str">
            <v>Sony Xperia Z3+ E6533 Dual SIM White</v>
          </cell>
          <cell r="F1119">
            <v>1760</v>
          </cell>
        </row>
        <row r="1120">
          <cell r="A1120" t="str">
            <v>02-14-E6633BK</v>
          </cell>
          <cell r="B1120" t="str">
            <v>SONY</v>
          </cell>
          <cell r="C1120" t="str">
            <v>Sony Xperia Z5 Dual Sim E6633 32GB 4G Black</v>
          </cell>
          <cell r="F1120">
            <v>2150</v>
          </cell>
        </row>
        <row r="1121">
          <cell r="A1121" t="str">
            <v>02-14-E6633GD</v>
          </cell>
          <cell r="B1121" t="str">
            <v>SONY</v>
          </cell>
          <cell r="C1121" t="str">
            <v>Sony Xperia Z5 Dual Sim E6633 32GB 4G Gold</v>
          </cell>
          <cell r="F1121">
            <v>2150</v>
          </cell>
        </row>
        <row r="1122">
          <cell r="A1122" t="str">
            <v>02-14-E6633GN</v>
          </cell>
          <cell r="B1122" t="str">
            <v>SONY</v>
          </cell>
          <cell r="C1122" t="str">
            <v>Sony Xperia Z5 Dual Sim E6633 32GB 4G Green</v>
          </cell>
          <cell r="F1122">
            <v>2150</v>
          </cell>
        </row>
        <row r="1123">
          <cell r="A1123" t="str">
            <v>02-14-E6633WH</v>
          </cell>
          <cell r="B1123" t="str">
            <v>SONY</v>
          </cell>
          <cell r="C1123" t="str">
            <v>Sony Xperia Z5 Dual Sim E6633 32GB 4G White</v>
          </cell>
          <cell r="F1123">
            <v>2150</v>
          </cell>
        </row>
        <row r="1124">
          <cell r="A1124" t="str">
            <v>02-14-E6683BK</v>
          </cell>
          <cell r="B1124" t="str">
            <v>SONY</v>
          </cell>
          <cell r="C1124" t="str">
            <v>Sony Xperia Z5 Dual Sim E6683 32GB 4G Black</v>
          </cell>
          <cell r="F1124">
            <v>2170</v>
          </cell>
        </row>
        <row r="1125">
          <cell r="A1125" t="str">
            <v>02-14-E6683GD</v>
          </cell>
          <cell r="B1125" t="str">
            <v>SONY</v>
          </cell>
          <cell r="C1125" t="str">
            <v>Sony Xperia Z5 Dual Sim E6683 32GB 4G Gold</v>
          </cell>
          <cell r="F1125" t="str">
            <v>Quote</v>
          </cell>
        </row>
        <row r="1126">
          <cell r="A1126" t="str">
            <v>02-14-E6683GN</v>
          </cell>
          <cell r="B1126" t="str">
            <v>SONY</v>
          </cell>
          <cell r="C1126" t="str">
            <v>Sony Xperia Z5 Dual Sim E6683 32GB 4G Green</v>
          </cell>
          <cell r="F1126">
            <v>2180</v>
          </cell>
        </row>
        <row r="1127">
          <cell r="A1127" t="str">
            <v>02-14-E6683WH</v>
          </cell>
          <cell r="B1127" t="str">
            <v>SONY</v>
          </cell>
          <cell r="C1127" t="str">
            <v>Sony Xperia Z5 Dual Sim E6683 32GB 4G White</v>
          </cell>
          <cell r="F1127">
            <v>2180</v>
          </cell>
        </row>
        <row r="1128">
          <cell r="A1128" t="str">
            <v>02-14-E6833BK</v>
          </cell>
          <cell r="B1128" t="str">
            <v>SONY</v>
          </cell>
          <cell r="C1128" t="str">
            <v>Sony Xperia Z5 Premium E6833 32GB Dual Sim 4G Black</v>
          </cell>
          <cell r="F1128">
            <v>2900</v>
          </cell>
        </row>
        <row r="1129">
          <cell r="A1129" t="str">
            <v>02-14-E6833GD</v>
          </cell>
          <cell r="B1129" t="str">
            <v>SONY</v>
          </cell>
          <cell r="C1129" t="str">
            <v>Sony Xperia Z5 Premium E6833 32GB Dual Sim 4G Gold</v>
          </cell>
          <cell r="F1129">
            <v>2930</v>
          </cell>
        </row>
        <row r="1130">
          <cell r="A1130" t="str">
            <v>02-14-E6833SIL</v>
          </cell>
          <cell r="B1130" t="str">
            <v>SONY</v>
          </cell>
          <cell r="C1130" t="str">
            <v>Sony Xperia Z5 Premium E6833 32GB Dual Sim 4G Silver</v>
          </cell>
          <cell r="F1130" t="str">
            <v>Quote</v>
          </cell>
        </row>
        <row r="1131">
          <cell r="A1131" t="str">
            <v>02-14-E6883BK</v>
          </cell>
          <cell r="B1131" t="str">
            <v>SONY</v>
          </cell>
          <cell r="C1131" t="str">
            <v>Sony Xperia Z5 Premium E6883 32GB Dual Sim 4G BLack</v>
          </cell>
          <cell r="F1131">
            <v>2940</v>
          </cell>
        </row>
        <row r="1132">
          <cell r="A1132" t="str">
            <v>02-14-E6883GD</v>
          </cell>
          <cell r="B1132" t="str">
            <v>SONY</v>
          </cell>
          <cell r="C1132" t="str">
            <v>Sony Xperia Z5 Premium E6883 32GB Dual Sim 4G Gold</v>
          </cell>
          <cell r="F1132" t="str">
            <v>Quote</v>
          </cell>
        </row>
        <row r="1133">
          <cell r="A1133" t="str">
            <v>02-14-E6883PK</v>
          </cell>
          <cell r="B1133" t="str">
            <v>SONY</v>
          </cell>
          <cell r="C1133" t="str">
            <v>Sony Xperia Z5 Premium E6883 32GB Dual Sim 4G Pink</v>
          </cell>
          <cell r="F1133" t="str">
            <v>Quote</v>
          </cell>
        </row>
        <row r="1134">
          <cell r="A1134" t="str">
            <v>02-14-E6883SIL</v>
          </cell>
          <cell r="B1134" t="str">
            <v>SONY</v>
          </cell>
          <cell r="C1134" t="str">
            <v>Sony Xperia Z5 Premium E6883 32GB Dual Sim 4G SIlver (Chrome)</v>
          </cell>
          <cell r="F1134" t="str">
            <v>Quote</v>
          </cell>
        </row>
        <row r="1135">
          <cell r="A1135" t="str">
            <v>02-14-F311616GBBK</v>
          </cell>
          <cell r="B1135" t="str">
            <v>SONY</v>
          </cell>
          <cell r="C1135" t="str">
            <v>Sony Xperia XA F3116 Dual SIM 16GB 4G Black</v>
          </cell>
          <cell r="F1135">
            <v>1310</v>
          </cell>
        </row>
        <row r="1136">
          <cell r="A1136" t="str">
            <v>02-14-F311616GBLGD</v>
          </cell>
          <cell r="B1136" t="str">
            <v>SONY</v>
          </cell>
          <cell r="C1136" t="str">
            <v>Sony Xperia XA F3116 Dual SIM 16GB 4G Lime Gold</v>
          </cell>
          <cell r="F1136">
            <v>1310</v>
          </cell>
        </row>
        <row r="1137">
          <cell r="A1137" t="str">
            <v>02-14-F311616GBRG</v>
          </cell>
          <cell r="B1137" t="str">
            <v>SONY</v>
          </cell>
          <cell r="C1137" t="str">
            <v>Sony Xperia XA F3116 Dual SIM 16GB 4G Rose Gold</v>
          </cell>
          <cell r="F1137">
            <v>1310</v>
          </cell>
        </row>
        <row r="1138">
          <cell r="A1138" t="str">
            <v>02-14-F311616GBWH</v>
          </cell>
          <cell r="B1138" t="str">
            <v>SONY</v>
          </cell>
          <cell r="C1138" t="str">
            <v>Sony Xperia XA F3116 Dual SIM 16GB 4G White</v>
          </cell>
          <cell r="F1138">
            <v>1310</v>
          </cell>
        </row>
        <row r="1139">
          <cell r="A1139" t="str">
            <v>02-14-F321616GBBK</v>
          </cell>
          <cell r="B1139" t="str">
            <v>SONY</v>
          </cell>
          <cell r="C1139" t="str">
            <v>Sony Xperia XA Ultra F3216 Dual SIM 16GB 4G Black</v>
          </cell>
          <cell r="F1139" t="str">
            <v>Quote</v>
          </cell>
        </row>
        <row r="1140">
          <cell r="A1140" t="str">
            <v>02-14-F321616GBLGD</v>
          </cell>
          <cell r="B1140" t="str">
            <v>SONY</v>
          </cell>
          <cell r="C1140" t="str">
            <v>Sony Xperia XA Ultra F3216 Dual SIM 16GB 4G Lime Gold</v>
          </cell>
          <cell r="F1140">
            <v>1870</v>
          </cell>
        </row>
        <row r="1141">
          <cell r="A1141" t="str">
            <v>02-14-F321616GBWH</v>
          </cell>
          <cell r="B1141" t="str">
            <v>SONY</v>
          </cell>
          <cell r="C1141" t="str">
            <v>Sony Xperia XA Ultra F3216 Dual SIM 16GB 4G White</v>
          </cell>
          <cell r="F1141">
            <v>1870</v>
          </cell>
        </row>
        <row r="1142">
          <cell r="A1142" t="str">
            <v>02-14-F512132GBBK</v>
          </cell>
          <cell r="B1142" t="str">
            <v>SONY</v>
          </cell>
          <cell r="C1142" t="str">
            <v>Sony Xperia X F5121 32GB 4G Black</v>
          </cell>
          <cell r="F1142" t="str">
            <v>Quote</v>
          </cell>
        </row>
        <row r="1143">
          <cell r="A1143" t="str">
            <v>02-14-F512132GBLG</v>
          </cell>
          <cell r="B1143" t="str">
            <v>SONY</v>
          </cell>
          <cell r="C1143" t="str">
            <v>Sony Xperia X F5121 32GB 4G Lime Gold</v>
          </cell>
          <cell r="F1143" t="str">
            <v>Quote</v>
          </cell>
        </row>
        <row r="1144">
          <cell r="A1144" t="str">
            <v>02-14-F512132GBRG</v>
          </cell>
          <cell r="B1144" t="str">
            <v>SONY</v>
          </cell>
          <cell r="C1144" t="str">
            <v>Sony Xperia X F5121 32GB 4G Rose Gold</v>
          </cell>
          <cell r="F1144" t="str">
            <v>Quote</v>
          </cell>
        </row>
        <row r="1145">
          <cell r="A1145" t="str">
            <v>02-14-F512132GBWH</v>
          </cell>
          <cell r="B1145" t="str">
            <v>SONY</v>
          </cell>
          <cell r="C1145" t="str">
            <v>Sony Xperia X F5121 32GB 4G White</v>
          </cell>
          <cell r="F1145" t="str">
            <v>Quote</v>
          </cell>
        </row>
        <row r="1146">
          <cell r="A1146" t="str">
            <v>02-14-F512264GBBK</v>
          </cell>
          <cell r="B1146" t="str">
            <v>SONY</v>
          </cell>
          <cell r="C1146" t="str">
            <v>Sony Xperia X F5122 Dual SIM 64GB 4G Black</v>
          </cell>
          <cell r="F1146">
            <v>1700</v>
          </cell>
        </row>
        <row r="1147">
          <cell r="A1147" t="str">
            <v>02-14-F512264GBLM</v>
          </cell>
          <cell r="B1147" t="str">
            <v>SONY</v>
          </cell>
          <cell r="C1147" t="str">
            <v>Sony Xperia X F5122 Dual SIM 64GB 4G Lime</v>
          </cell>
          <cell r="F1147">
            <v>1700</v>
          </cell>
        </row>
        <row r="1148">
          <cell r="A1148" t="str">
            <v>02-14-F512264GBRG</v>
          </cell>
          <cell r="B1148" t="str">
            <v>SONY</v>
          </cell>
          <cell r="C1148" t="str">
            <v>Sony Xperia X F5122 Dual SIM 64GB 4G Rose Gold</v>
          </cell>
          <cell r="F1148">
            <v>1700</v>
          </cell>
        </row>
        <row r="1149">
          <cell r="A1149" t="str">
            <v>02-14-F512264GBWH</v>
          </cell>
          <cell r="B1149" t="str">
            <v>SONY</v>
          </cell>
          <cell r="C1149" t="str">
            <v>Sony Xperia X F5122 Dual SIM 64GB 4G White</v>
          </cell>
          <cell r="F1149">
            <v>1700</v>
          </cell>
        </row>
        <row r="1150">
          <cell r="A1150" t="str">
            <v>02-14-F5321BK</v>
          </cell>
          <cell r="B1150" t="str">
            <v>SONY</v>
          </cell>
          <cell r="C1150" t="str">
            <v>Sony Xperia X Compact F5321 32GB 4G Black</v>
          </cell>
          <cell r="F1150" t="str">
            <v>Quote</v>
          </cell>
        </row>
        <row r="1151">
          <cell r="A1151" t="str">
            <v>02-14-F5321BL</v>
          </cell>
          <cell r="B1151" t="str">
            <v>SONY</v>
          </cell>
          <cell r="C1151" t="str">
            <v>Sony Xperia X Compact F5321 32GB 4G Blue</v>
          </cell>
          <cell r="F1151" t="str">
            <v>Quote</v>
          </cell>
        </row>
        <row r="1152">
          <cell r="A1152" t="str">
            <v>02-14-F5321WH</v>
          </cell>
          <cell r="B1152" t="str">
            <v>SONY</v>
          </cell>
          <cell r="C1152" t="str">
            <v>Sony Xperia X Compact F5321 32GB 4G White</v>
          </cell>
          <cell r="F1152" t="str">
            <v>Quote</v>
          </cell>
        </row>
        <row r="1153">
          <cell r="A1153" t="str">
            <v>02-14-F813264GBBK</v>
          </cell>
          <cell r="B1153" t="str">
            <v>SONY</v>
          </cell>
          <cell r="C1153" t="str">
            <v>Sony Xperia X Performance F8132 Dual SIM 64GB 4G Black</v>
          </cell>
          <cell r="F1153">
            <v>2590</v>
          </cell>
        </row>
        <row r="1154">
          <cell r="A1154" t="str">
            <v>02-14-F813264GBLG</v>
          </cell>
          <cell r="B1154" t="str">
            <v>SONY</v>
          </cell>
          <cell r="C1154" t="str">
            <v>Sony Xperia X Performance F8132 Dual SIM 64GB 4G Lime Gold</v>
          </cell>
          <cell r="F1154">
            <v>2590</v>
          </cell>
        </row>
        <row r="1155">
          <cell r="A1155" t="str">
            <v>02-14-F813264GBRG</v>
          </cell>
          <cell r="B1155" t="str">
            <v>SONY</v>
          </cell>
          <cell r="C1155" t="str">
            <v>Sony Xperia X Performance F8132 Dual SIM 64GB 4G Rose Gold</v>
          </cell>
          <cell r="F1155">
            <v>2590</v>
          </cell>
        </row>
        <row r="1156">
          <cell r="A1156" t="str">
            <v>02-14-F813264GBWH</v>
          </cell>
          <cell r="B1156" t="str">
            <v>SONY</v>
          </cell>
          <cell r="C1156" t="str">
            <v>Sony Xperia X Performance F8132 Dual SIM 64GB 4G White</v>
          </cell>
          <cell r="F1156">
            <v>2590</v>
          </cell>
        </row>
        <row r="1157">
          <cell r="A1157" t="str">
            <v>02-14-F833264GBBK</v>
          </cell>
          <cell r="B1157" t="str">
            <v>SONY</v>
          </cell>
          <cell r="C1157" t="str">
            <v>Sony Xperia XZ F8332 Dual SIM 64GB 4G Black</v>
          </cell>
          <cell r="F1157">
            <v>2910</v>
          </cell>
        </row>
        <row r="1158">
          <cell r="A1158" t="str">
            <v>02-14-F833264GBBL</v>
          </cell>
          <cell r="B1158" t="str">
            <v>SONY</v>
          </cell>
          <cell r="C1158" t="str">
            <v>Sony Xperia XZ F8332 Dual SIM 64GB 4G Blue</v>
          </cell>
          <cell r="F1158">
            <v>2910</v>
          </cell>
        </row>
        <row r="1159">
          <cell r="A1159" t="str">
            <v>02-14-F833264GBPK</v>
          </cell>
          <cell r="B1159" t="str">
            <v>SONY</v>
          </cell>
          <cell r="C1159" t="str">
            <v>Sony Xperia XZ F8332 Dual SIM 64GB 4G Pink</v>
          </cell>
          <cell r="F1159">
            <v>2960</v>
          </cell>
        </row>
        <row r="1160">
          <cell r="A1160" t="str">
            <v>02-14-F833264GBSIL</v>
          </cell>
          <cell r="B1160" t="str">
            <v>SONY</v>
          </cell>
          <cell r="C1160" t="str">
            <v>Sony Xperia XZ F8332 Dual SIM 64GB 4G Silver (Platinum)</v>
          </cell>
          <cell r="F1160">
            <v>2910</v>
          </cell>
        </row>
        <row r="1161">
          <cell r="A1161" t="str">
            <v>02-14-G311232GBBK</v>
          </cell>
          <cell r="B1161" t="str">
            <v>SONY</v>
          </cell>
          <cell r="C1161" t="str">
            <v>Sony Xperia XA1 G3112 Dual SIM 32GB 4G Black</v>
          </cell>
          <cell r="E1161" t="str">
            <v>NEW</v>
          </cell>
          <cell r="F1161">
            <v>1730</v>
          </cell>
          <cell r="G1161" t="str">
            <v>A</v>
          </cell>
        </row>
        <row r="1162">
          <cell r="A1162" t="str">
            <v>02-14-G311232GBGD</v>
          </cell>
          <cell r="B1162" t="str">
            <v>SONY</v>
          </cell>
          <cell r="C1162" t="str">
            <v>Sony Xperia XA1 G3112 Dual SIM 32GB 4G Gold</v>
          </cell>
          <cell r="E1162" t="str">
            <v>NEW</v>
          </cell>
          <cell r="F1162">
            <v>1730</v>
          </cell>
          <cell r="G1162" t="str">
            <v>A</v>
          </cell>
        </row>
        <row r="1163">
          <cell r="A1163" t="str">
            <v>02-14-G311232GBPK</v>
          </cell>
          <cell r="B1163" t="str">
            <v>SONY</v>
          </cell>
          <cell r="C1163" t="str">
            <v>Sony Xperia XA1 G3112 Dual SIM 32GB 4G Pink</v>
          </cell>
          <cell r="E1163" t="str">
            <v>NEW</v>
          </cell>
          <cell r="F1163" t="str">
            <v>Quote</v>
          </cell>
        </row>
        <row r="1164">
          <cell r="A1164" t="str">
            <v>02-14-G311232GBWH</v>
          </cell>
          <cell r="B1164" t="str">
            <v>SONY</v>
          </cell>
          <cell r="C1164" t="str">
            <v>Sony Xperia XA1 G3112 Dual SIM 32GB 4G White</v>
          </cell>
          <cell r="E1164" t="str">
            <v>NEW</v>
          </cell>
          <cell r="F1164">
            <v>1730</v>
          </cell>
          <cell r="G1164" t="str">
            <v>A</v>
          </cell>
        </row>
        <row r="1165">
          <cell r="A1165" t="str">
            <v>02-14-G311632GBBK</v>
          </cell>
          <cell r="B1165" t="str">
            <v>SONY</v>
          </cell>
          <cell r="C1165" t="str">
            <v>Sony Xperia XA1 G3116 Dual SIM 32GB 4G Black</v>
          </cell>
          <cell r="E1165" t="str">
            <v>NEW</v>
          </cell>
          <cell r="F1165">
            <v>1670</v>
          </cell>
          <cell r="G1165" t="str">
            <v>A</v>
          </cell>
        </row>
        <row r="1166">
          <cell r="A1166" t="str">
            <v>02-14-G311632GBGD</v>
          </cell>
          <cell r="B1166" t="str">
            <v>SONY</v>
          </cell>
          <cell r="C1166" t="str">
            <v>Sony Xperia XA1 G3116 Dual SIM 32GB 4G Gold</v>
          </cell>
          <cell r="E1166" t="str">
            <v>NEW</v>
          </cell>
          <cell r="F1166" t="str">
            <v>Quote</v>
          </cell>
        </row>
        <row r="1167">
          <cell r="A1167" t="str">
            <v>02-14-G311632GBPK</v>
          </cell>
          <cell r="B1167" t="str">
            <v>SONY</v>
          </cell>
          <cell r="C1167" t="str">
            <v>Sony Xperia XA1 G3116 Dual SIM 32GB 4G Pink</v>
          </cell>
          <cell r="E1167" t="str">
            <v>NEW</v>
          </cell>
          <cell r="F1167">
            <v>1670</v>
          </cell>
          <cell r="G1167" t="str">
            <v>A</v>
          </cell>
        </row>
        <row r="1168">
          <cell r="A1168" t="str">
            <v>02-14-G311632GBWH</v>
          </cell>
          <cell r="B1168" t="str">
            <v>SONY</v>
          </cell>
          <cell r="C1168" t="str">
            <v>Sony Xperia XA1 G3116 Dual SIM 32GB 4G White</v>
          </cell>
          <cell r="E1168" t="str">
            <v>NEW</v>
          </cell>
          <cell r="F1168">
            <v>1670</v>
          </cell>
          <cell r="G1168" t="str">
            <v>A</v>
          </cell>
        </row>
        <row r="1169">
          <cell r="A1169" t="str">
            <v>02-14-G322664GBBK</v>
          </cell>
          <cell r="B1169" t="str">
            <v>SONY</v>
          </cell>
          <cell r="C1169" t="str">
            <v>Sony Xperia XA1 Ultra G3226 Dual SIM 64GB 4G Black</v>
          </cell>
          <cell r="F1169">
            <v>2690</v>
          </cell>
        </row>
        <row r="1170">
          <cell r="A1170" t="str">
            <v>02-14-G322664GBGD</v>
          </cell>
          <cell r="B1170" t="str">
            <v>SONY</v>
          </cell>
          <cell r="C1170" t="str">
            <v>Sony Xperia XA1 Ultra G3226 Dual SIM 64GB 4G Gold</v>
          </cell>
          <cell r="E1170" t="str">
            <v>NEW</v>
          </cell>
          <cell r="F1170">
            <v>2690</v>
          </cell>
        </row>
        <row r="1171">
          <cell r="A1171" t="str">
            <v>02-14-G322664GBPK</v>
          </cell>
          <cell r="B1171" t="str">
            <v>SONY</v>
          </cell>
          <cell r="C1171" t="str">
            <v>Sony Xperia XA1 Ultra G3226 Dual SIM 64GB 4G Pink</v>
          </cell>
          <cell r="F1171">
            <v>2690</v>
          </cell>
        </row>
        <row r="1172">
          <cell r="A1172" t="str">
            <v>02-14-G322664GBWH</v>
          </cell>
          <cell r="B1172" t="str">
            <v>SONY</v>
          </cell>
          <cell r="C1172" t="str">
            <v>Sony Xperia XA1 Ultra G3226 Dual SIM 64GB 4G White</v>
          </cell>
          <cell r="F1172" t="str">
            <v>Quote</v>
          </cell>
        </row>
        <row r="1173">
          <cell r="A1173" t="str">
            <v>02-14-G3312BLK</v>
          </cell>
          <cell r="B1173" t="str">
            <v>SONY</v>
          </cell>
          <cell r="C1173" t="str">
            <v>Sony G3312 Xperia L1 Black</v>
          </cell>
          <cell r="E1173" t="str">
            <v>NEW</v>
          </cell>
          <cell r="F1173">
            <v>1240</v>
          </cell>
        </row>
        <row r="1174">
          <cell r="A1174" t="str">
            <v>02-14-G3312WH</v>
          </cell>
          <cell r="B1174" t="str">
            <v>SONY</v>
          </cell>
          <cell r="C1174" t="str">
            <v>Sony G3312 Xperia L1 White</v>
          </cell>
          <cell r="E1174" t="str">
            <v>NEW</v>
          </cell>
          <cell r="F1174">
            <v>1240</v>
          </cell>
        </row>
        <row r="1175">
          <cell r="A1175" t="str">
            <v>02-14-G814264GBBK</v>
          </cell>
          <cell r="B1175" t="str">
            <v>SONY</v>
          </cell>
          <cell r="C1175" t="str">
            <v>Sony Xperia XZ Premium G8142 Dual SIM 64GB 4G Black</v>
          </cell>
          <cell r="F1175">
            <v>4400</v>
          </cell>
          <cell r="G1175" t="str">
            <v>A</v>
          </cell>
        </row>
        <row r="1176">
          <cell r="A1176" t="str">
            <v>02-14-G814264GBCH</v>
          </cell>
          <cell r="B1176" t="str">
            <v>SONY</v>
          </cell>
          <cell r="C1176" t="str">
            <v>Sony Xperia XZ Premium G8142 Dual SIM 64GB 4G Chorme</v>
          </cell>
          <cell r="F1176">
            <v>4400</v>
          </cell>
          <cell r="G1176" t="str">
            <v>A</v>
          </cell>
        </row>
        <row r="1177">
          <cell r="A1177" t="str">
            <v>02-14-G814264GBPK</v>
          </cell>
          <cell r="B1177" t="str">
            <v>SONY</v>
          </cell>
          <cell r="C1177" t="str">
            <v>Sony Xperia XZ Premium G8142 Dual SIM 64GB 4G Pink</v>
          </cell>
          <cell r="E1177" t="str">
            <v>NEW</v>
          </cell>
          <cell r="F1177">
            <v>4400</v>
          </cell>
          <cell r="G1177" t="str">
            <v>A</v>
          </cell>
        </row>
        <row r="1178">
          <cell r="A1178" t="str">
            <v>02-14-G823264GBBK</v>
          </cell>
          <cell r="B1178" t="str">
            <v>SONY</v>
          </cell>
          <cell r="C1178" t="str">
            <v>Sony Xperia XZs G8232 Dual SIM 64GB 4G Black</v>
          </cell>
          <cell r="F1178" t="str">
            <v>Quote</v>
          </cell>
        </row>
        <row r="1179">
          <cell r="A1179" t="str">
            <v>02-14-G823264GBBL</v>
          </cell>
          <cell r="B1179" t="str">
            <v>SONY</v>
          </cell>
          <cell r="C1179" t="str">
            <v>Sony Xperia XZs G8232 Dual SIM 64GB 4G Blue</v>
          </cell>
          <cell r="F1179" t="str">
            <v>Quote</v>
          </cell>
        </row>
        <row r="1180">
          <cell r="A1180" t="str">
            <v>02-14-G823264GBSIL</v>
          </cell>
          <cell r="B1180" t="str">
            <v>SONY</v>
          </cell>
          <cell r="C1180" t="str">
            <v>Sony Xperia XZs G8232 Dual SIM 64GB 4G Silver</v>
          </cell>
          <cell r="F1180" t="str">
            <v>Quote</v>
          </cell>
        </row>
        <row r="1181">
          <cell r="A1181" t="str">
            <v>02-14-MDREX650APTGD</v>
          </cell>
          <cell r="B1181" t="str">
            <v>SONY</v>
          </cell>
          <cell r="C1181" t="str">
            <v>Sony MDR-EX650APT Headphone Gold</v>
          </cell>
          <cell r="E1181" t="str">
            <v>NEW</v>
          </cell>
          <cell r="F1181">
            <v>470</v>
          </cell>
        </row>
        <row r="1182">
          <cell r="A1182" t="str">
            <v>02-14-MDRNC750BLK</v>
          </cell>
          <cell r="B1182" t="str">
            <v>SONY</v>
          </cell>
          <cell r="C1182" t="str">
            <v>Sony MDR-NC750 High Resolution Audio Headset Black</v>
          </cell>
          <cell r="E1182" t="str">
            <v>NEW</v>
          </cell>
          <cell r="F1182">
            <v>450</v>
          </cell>
        </row>
        <row r="1183">
          <cell r="A1183" t="str">
            <v>02-14-PS4P1TB</v>
          </cell>
          <cell r="B1183" t="str">
            <v>SONY</v>
          </cell>
          <cell r="C1183" t="str">
            <v>Sony PS4 Pro 1TB Black</v>
          </cell>
          <cell r="E1183" t="str">
            <v>NEW</v>
          </cell>
          <cell r="F1183">
            <v>3200</v>
          </cell>
        </row>
        <row r="1184">
          <cell r="A1184" t="str">
            <v>02-14-PS4S1TB</v>
          </cell>
          <cell r="B1184" t="str">
            <v>SONY</v>
          </cell>
          <cell r="C1184" t="str">
            <v>Sony PS4 Slim 1TB Black</v>
          </cell>
          <cell r="E1184" t="str">
            <v>NEW</v>
          </cell>
          <cell r="F1184">
            <v>2280</v>
          </cell>
        </row>
        <row r="1185">
          <cell r="A1185" t="str">
            <v>02-14-PSVR</v>
          </cell>
          <cell r="B1185" t="str">
            <v>SONY</v>
          </cell>
          <cell r="C1185" t="str">
            <v>Sony PS VR</v>
          </cell>
          <cell r="E1185" t="str">
            <v>NEW</v>
          </cell>
          <cell r="F1185">
            <v>3130</v>
          </cell>
        </row>
        <row r="1186">
          <cell r="A1186" t="str">
            <v>02-14-SBH54</v>
          </cell>
          <cell r="B1186" t="str">
            <v>SONY</v>
          </cell>
          <cell r="C1186" t="str">
            <v>Sony SBH54 Bluetooth Headset Black</v>
          </cell>
          <cell r="E1186" t="str">
            <v>NEW</v>
          </cell>
          <cell r="F1186">
            <v>530</v>
          </cell>
        </row>
        <row r="1187">
          <cell r="A1187" t="str">
            <v>02-14-SBH54GD</v>
          </cell>
          <cell r="B1187" t="str">
            <v>SONY</v>
          </cell>
          <cell r="C1187" t="str">
            <v>Sony SBH54 Bluetooth Headset Gold</v>
          </cell>
          <cell r="E1187" t="str">
            <v>NEW</v>
          </cell>
          <cell r="F1187">
            <v>530</v>
          </cell>
        </row>
        <row r="1188">
          <cell r="A1188" t="str">
            <v>02-14-SBH70BK</v>
          </cell>
          <cell r="B1188" t="str">
            <v>SONY</v>
          </cell>
          <cell r="C1188" t="str">
            <v>Sony SBH70 Bluetooth Headset Black</v>
          </cell>
          <cell r="E1188" t="str">
            <v>NEW</v>
          </cell>
          <cell r="F1188">
            <v>450</v>
          </cell>
        </row>
        <row r="1189">
          <cell r="A1189" t="str">
            <v>02-14-SBH70BL</v>
          </cell>
          <cell r="B1189" t="str">
            <v>SONY</v>
          </cell>
          <cell r="C1189" t="str">
            <v>Sony SBH70 Bluetooth Headset Blue</v>
          </cell>
          <cell r="E1189" t="str">
            <v>NEW</v>
          </cell>
          <cell r="F1189">
            <v>450</v>
          </cell>
        </row>
        <row r="1190">
          <cell r="A1190" t="str">
            <v>02-14-SBH70LM</v>
          </cell>
          <cell r="B1190" t="str">
            <v>SONY</v>
          </cell>
          <cell r="C1190" t="str">
            <v>Sony SBH70 Bluetooth Headset Lime</v>
          </cell>
          <cell r="E1190" t="str">
            <v>NEW</v>
          </cell>
          <cell r="F1190">
            <v>450</v>
          </cell>
        </row>
        <row r="1191">
          <cell r="A1191" t="str">
            <v>02-14-SBH70PK</v>
          </cell>
          <cell r="B1191" t="str">
            <v>SONY</v>
          </cell>
          <cell r="C1191" t="str">
            <v>Sony SBH70 Bluetooth Headset Pink</v>
          </cell>
          <cell r="E1191" t="str">
            <v>NEW</v>
          </cell>
          <cell r="F1191">
            <v>450</v>
          </cell>
        </row>
        <row r="1192">
          <cell r="A1192" t="str">
            <v>02-14-SBH70WH</v>
          </cell>
          <cell r="B1192" t="str">
            <v>SONY</v>
          </cell>
          <cell r="C1192" t="str">
            <v>Sony SBH70 Bluetooth Headset White</v>
          </cell>
          <cell r="E1192" t="str">
            <v>NEW</v>
          </cell>
          <cell r="F1192">
            <v>450</v>
          </cell>
        </row>
        <row r="1193">
          <cell r="A1193" t="str">
            <v>02-14-SGP77132GB4GBK</v>
          </cell>
          <cell r="B1193" t="str">
            <v>SONY</v>
          </cell>
          <cell r="C1193" t="str">
            <v>Sony Xperia Tablet Z4 SGP771 4G 32GB Black</v>
          </cell>
          <cell r="F1193">
            <v>4250</v>
          </cell>
        </row>
        <row r="1194">
          <cell r="A1194" t="str">
            <v>02-14-SWR10BK</v>
          </cell>
          <cell r="B1194" t="str">
            <v>SONY</v>
          </cell>
          <cell r="C1194" t="str">
            <v>Sony Smart Band SWR10 Black</v>
          </cell>
          <cell r="F1194">
            <v>280</v>
          </cell>
        </row>
        <row r="1195">
          <cell r="A1195" t="str">
            <v>02-14-SWR12BK</v>
          </cell>
          <cell r="B1195" t="str">
            <v>SONY</v>
          </cell>
          <cell r="C1195" t="str">
            <v>Sony Smart Band SWR12 Black</v>
          </cell>
          <cell r="F1195" t="str">
            <v>Quote</v>
          </cell>
        </row>
        <row r="1196">
          <cell r="A1196" t="str">
            <v>02-14-SWR12WH</v>
          </cell>
          <cell r="B1196" t="str">
            <v>SONY</v>
          </cell>
          <cell r="C1196" t="str">
            <v>Sony Smart Band SWR12 White</v>
          </cell>
          <cell r="F1196">
            <v>650</v>
          </cell>
        </row>
        <row r="1197">
          <cell r="A1197" t="str">
            <v>02-14-SWR30BK</v>
          </cell>
          <cell r="B1197" t="str">
            <v>SONY</v>
          </cell>
          <cell r="C1197" t="str">
            <v>Sony SmartBand Talk SWR30 Black</v>
          </cell>
          <cell r="F1197" t="str">
            <v>Quote</v>
          </cell>
        </row>
        <row r="1198">
          <cell r="A1198" t="str">
            <v>02-14-SWR30WH</v>
          </cell>
          <cell r="B1198" t="str">
            <v>SONY</v>
          </cell>
          <cell r="C1198" t="str">
            <v>Sony SmartBand Talk SWR30 White</v>
          </cell>
          <cell r="E1198" t="str">
            <v>NEW</v>
          </cell>
          <cell r="F1198">
            <v>550</v>
          </cell>
        </row>
        <row r="1199">
          <cell r="A1199" t="str">
            <v>02-14-SWR50BK</v>
          </cell>
          <cell r="B1199" t="str">
            <v>SONY</v>
          </cell>
          <cell r="C1199" t="str">
            <v>Sony SmartWatch 3 SWR50 Black</v>
          </cell>
          <cell r="F1199" t="str">
            <v>Quote</v>
          </cell>
        </row>
        <row r="1200">
          <cell r="A1200" t="str">
            <v>02-14-SWR50LBK</v>
          </cell>
          <cell r="B1200" t="str">
            <v>SONY</v>
          </cell>
          <cell r="C1200" t="str">
            <v>Sony SmartWatch 3 SWR50 Leather Black</v>
          </cell>
          <cell r="F1200" t="str">
            <v>Quote</v>
          </cell>
        </row>
        <row r="1201">
          <cell r="A1201" t="str">
            <v>02-14-SWR50LBN</v>
          </cell>
          <cell r="B1201" t="str">
            <v>SONY</v>
          </cell>
          <cell r="C1201" t="str">
            <v>Sony SmartWatch 3 SWR50 Leather Brown</v>
          </cell>
          <cell r="F1201" t="str">
            <v>Quote</v>
          </cell>
        </row>
        <row r="1202">
          <cell r="A1202" t="str">
            <v>02-14-SWR50LM</v>
          </cell>
          <cell r="B1202" t="str">
            <v>SONY</v>
          </cell>
          <cell r="C1202" t="str">
            <v>Sony SmartWatch 3 SWR50 Lime</v>
          </cell>
          <cell r="F1202">
            <v>760</v>
          </cell>
        </row>
        <row r="1203">
          <cell r="A1203" t="str">
            <v>02-14-SWR50MSIL</v>
          </cell>
          <cell r="B1203" t="str">
            <v>SONY</v>
          </cell>
          <cell r="C1203" t="str">
            <v>Sony SmartWatch 3 SWR50 Metal Silver</v>
          </cell>
          <cell r="F1203">
            <v>1280</v>
          </cell>
        </row>
        <row r="1204">
          <cell r="A1204" t="str">
            <v>02-14-SWR50PK</v>
          </cell>
          <cell r="B1204" t="str">
            <v>SONY</v>
          </cell>
          <cell r="C1204" t="str">
            <v>Sony SmartWatch 3 SWR50 Pink</v>
          </cell>
          <cell r="E1204" t="str">
            <v>NEW</v>
          </cell>
          <cell r="F1204">
            <v>760</v>
          </cell>
        </row>
        <row r="1205">
          <cell r="A1205" t="str">
            <v>02-14-SWR50WH</v>
          </cell>
          <cell r="B1205" t="str">
            <v>SONY</v>
          </cell>
          <cell r="C1205" t="str">
            <v>Sony SmartWatch 3 SWR50 White</v>
          </cell>
          <cell r="F1205">
            <v>880</v>
          </cell>
        </row>
        <row r="1206">
          <cell r="A1206" t="str">
            <v>02-03-P90032GBBK</v>
          </cell>
          <cell r="B1206" t="str">
            <v>SonyEricsson</v>
          </cell>
          <cell r="C1206" t="str">
            <v>Samsung Galaxy Note Pro 12.2" P900 32GB Wifi Black</v>
          </cell>
          <cell r="F1206">
            <v>3720</v>
          </cell>
        </row>
        <row r="1207">
          <cell r="A1207" t="str">
            <v>02-03-P90032GBWH</v>
          </cell>
          <cell r="B1207" t="str">
            <v>SonyEricsson</v>
          </cell>
          <cell r="C1207" t="str">
            <v>Samsung Galaxy Note Pro 12.2" P900 32GB Wifi White</v>
          </cell>
          <cell r="F1207">
            <v>3770</v>
          </cell>
        </row>
        <row r="1208">
          <cell r="A1208" t="str">
            <v>02-15-REDMINOTE4X32GBGD</v>
          </cell>
          <cell r="B1208" t="str">
            <v>XIAOMI</v>
          </cell>
          <cell r="C1208" t="str">
            <v>XIAOMI Redmi Note 4x 32GB 4G Gold</v>
          </cell>
          <cell r="F1208">
            <v>1070</v>
          </cell>
        </row>
        <row r="1209">
          <cell r="A1209" t="str">
            <v>02-15-YI4KACWH</v>
          </cell>
          <cell r="B1209" t="str">
            <v>XIAOMI</v>
          </cell>
          <cell r="C1209" t="str">
            <v>Xiaomi YI 4K Action Camera White</v>
          </cell>
          <cell r="F1209">
            <v>1460</v>
          </cell>
        </row>
        <row r="1210">
          <cell r="A1210" t="str">
            <v>02-15-YIABK</v>
          </cell>
          <cell r="B1210" t="str">
            <v>XIAOMI</v>
          </cell>
          <cell r="C1210" t="str">
            <v>Xiaomi YI Action Camera Black</v>
          </cell>
          <cell r="E1210" t="str">
            <v>NEW</v>
          </cell>
          <cell r="F1210">
            <v>610</v>
          </cell>
        </row>
        <row r="1211">
          <cell r="A1211" t="str">
            <v>02-15-YIAWH</v>
          </cell>
          <cell r="B1211" t="str">
            <v>XIAOMI</v>
          </cell>
          <cell r="C1211" t="str">
            <v>Xiaomi YI Action Camera White</v>
          </cell>
          <cell r="E1211" t="str">
            <v>NEW</v>
          </cell>
          <cell r="F1211">
            <v>610</v>
          </cell>
        </row>
        <row r="1212">
          <cell r="A1212" t="str">
            <v>02-15-YID1080PBK</v>
          </cell>
          <cell r="B1212" t="str">
            <v>XIAOMI</v>
          </cell>
          <cell r="C1212" t="str">
            <v>Xiaomi YI Dome Camera 1080P Black</v>
          </cell>
          <cell r="E1212" t="str">
            <v>NEW</v>
          </cell>
          <cell r="F1212">
            <v>580</v>
          </cell>
        </row>
        <row r="1213">
          <cell r="A1213" t="str">
            <v>02-15-YID720PWH</v>
          </cell>
          <cell r="B1213" t="str">
            <v>XIAOMI</v>
          </cell>
          <cell r="C1213" t="str">
            <v>Xiaomi YI Dome Camera 720P White</v>
          </cell>
          <cell r="E1213" t="str">
            <v>NEW</v>
          </cell>
          <cell r="F1213">
            <v>460</v>
          </cell>
        </row>
        <row r="1214">
          <cell r="A1214" t="str">
            <v>02-15-YIH1080PWH</v>
          </cell>
          <cell r="B1214" t="str">
            <v>XIAOMI</v>
          </cell>
          <cell r="C1214" t="str">
            <v>Xiaomi YI Home Camera 1080P White</v>
          </cell>
          <cell r="E1214" t="str">
            <v>NEW</v>
          </cell>
          <cell r="F1214">
            <v>710</v>
          </cell>
        </row>
        <row r="1215">
          <cell r="A1215" t="str">
            <v>02-15-YIH720PWH</v>
          </cell>
          <cell r="B1215" t="str">
            <v>XIAOMI</v>
          </cell>
          <cell r="C1215" t="str">
            <v>Xiaomi YI Home Camera 720P White</v>
          </cell>
          <cell r="E1215" t="str">
            <v>NEW</v>
          </cell>
          <cell r="F1215">
            <v>340</v>
          </cell>
        </row>
        <row r="1216">
          <cell r="A1216" t="str">
            <v>02-15-YISDCBK</v>
          </cell>
          <cell r="B1216" t="str">
            <v>XIAOMI</v>
          </cell>
          <cell r="C1216" t="str">
            <v>Xiaomi YI Smart Dash Camera Black</v>
          </cell>
          <cell r="E1216" t="str">
            <v>NEW</v>
          </cell>
          <cell r="F1216">
            <v>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3"/>
  <sheetViews>
    <sheetView zoomScale="90" zoomScaleNormal="90" workbookViewId="0"/>
  </sheetViews>
  <sheetFormatPr defaultColWidth="13.5" defaultRowHeight="15.75"/>
  <cols>
    <col min="1" max="1" width="57.5" style="31" customWidth="1"/>
    <col min="2" max="2" width="9.375" style="31" customWidth="1"/>
    <col min="3" max="3" width="15.25" style="31" bestFit="1" customWidth="1"/>
    <col min="4" max="4" width="44.75" style="31" bestFit="1" customWidth="1"/>
    <col min="5" max="5" width="16.125" style="31" customWidth="1"/>
    <col min="6" max="6" width="15.625" style="31" bestFit="1" customWidth="1"/>
    <col min="7" max="22" width="8.875" style="31" customWidth="1"/>
    <col min="23" max="16384" width="13.5" style="31"/>
  </cols>
  <sheetData>
    <row r="1" spans="1:22" ht="16.5" thickBot="1">
      <c r="A1" s="32" t="s">
        <v>16</v>
      </c>
      <c r="B1" s="33" t="s">
        <v>13</v>
      </c>
      <c r="C1" s="33" t="s">
        <v>14</v>
      </c>
      <c r="D1" s="33" t="s">
        <v>39</v>
      </c>
      <c r="E1" s="33" t="s">
        <v>40</v>
      </c>
      <c r="F1" s="34" t="s">
        <v>15</v>
      </c>
      <c r="G1" s="33" t="s">
        <v>41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7.25" thickBot="1">
      <c r="A2" s="36" t="str">
        <f t="shared" ref="A2:A65" si="0">SUBSTITUTE(CONCATENATE(B2,"-",C2,"-",D2,"-",E2,"-",F2)," ","-")</f>
        <v>Samsung-A013-A01-Core-Dual-Card-16GB-Black</v>
      </c>
      <c r="B2" s="57" t="s">
        <v>6</v>
      </c>
      <c r="C2" s="57" t="s">
        <v>1068</v>
      </c>
      <c r="D2" s="57" t="s">
        <v>1069</v>
      </c>
      <c r="E2" s="57" t="s">
        <v>655</v>
      </c>
      <c r="F2" t="s">
        <v>20</v>
      </c>
      <c r="G2" s="53">
        <v>570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17.25" thickBot="1">
      <c r="A3" s="36" t="str">
        <f t="shared" si="0"/>
        <v>Samsung-A013-A01-Core-Dual-Card-16GB-Blue</v>
      </c>
      <c r="B3" s="57" t="s">
        <v>6</v>
      </c>
      <c r="C3" s="57" t="s">
        <v>1068</v>
      </c>
      <c r="D3" s="57" t="s">
        <v>1069</v>
      </c>
      <c r="E3" s="57" t="s">
        <v>655</v>
      </c>
      <c r="F3" t="s">
        <v>21</v>
      </c>
      <c r="G3" s="53">
        <v>570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2" ht="17.25" thickBot="1">
      <c r="A4" s="36" t="str">
        <f t="shared" si="0"/>
        <v>Samsung-A013-A01-Core-Dual-Card-16GB-Red</v>
      </c>
      <c r="B4" s="57" t="s">
        <v>6</v>
      </c>
      <c r="C4" s="57" t="s">
        <v>1068</v>
      </c>
      <c r="D4" s="57" t="s">
        <v>1069</v>
      </c>
      <c r="E4" s="57" t="s">
        <v>655</v>
      </c>
      <c r="F4" t="s">
        <v>22</v>
      </c>
      <c r="G4" s="53">
        <v>570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ht="17.25" thickBot="1">
      <c r="A5" s="36" t="str">
        <f t="shared" si="0"/>
        <v>Samsung-A115-A11-dual-card-3+32GB-Black</v>
      </c>
      <c r="B5" s="57" t="s">
        <v>6</v>
      </c>
      <c r="C5" s="57" t="s">
        <v>1306</v>
      </c>
      <c r="D5" s="57" t="s">
        <v>1307</v>
      </c>
      <c r="E5" s="57" t="s">
        <v>648</v>
      </c>
      <c r="F5" t="s">
        <v>20</v>
      </c>
      <c r="G5" s="53">
        <v>880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ht="17.25" thickBot="1">
      <c r="A6" s="36" t="str">
        <f t="shared" si="0"/>
        <v>Samsung-A022-A02-dual-card-32GB-Black</v>
      </c>
      <c r="B6" s="57" t="s">
        <v>6</v>
      </c>
      <c r="C6" s="57" t="s">
        <v>1206</v>
      </c>
      <c r="D6" s="57" t="s">
        <v>1207</v>
      </c>
      <c r="E6" s="57" t="s">
        <v>652</v>
      </c>
      <c r="F6" t="s">
        <v>20</v>
      </c>
      <c r="G6" s="53">
        <v>850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ht="17.25" thickBot="1">
      <c r="A7" s="36" t="str">
        <f t="shared" si="0"/>
        <v>Samsung-A022-A02-dual-card-32GB-Blue</v>
      </c>
      <c r="B7" s="57" t="s">
        <v>6</v>
      </c>
      <c r="C7" s="57" t="s">
        <v>1206</v>
      </c>
      <c r="D7" s="57" t="s">
        <v>1207</v>
      </c>
      <c r="E7" s="57" t="s">
        <v>652</v>
      </c>
      <c r="F7" t="s">
        <v>21</v>
      </c>
      <c r="G7" s="53">
        <v>850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ht="17.25" thickBot="1">
      <c r="A8" s="36" t="str">
        <f t="shared" si="0"/>
        <v>Samsung-A022-A02-dual-card-32GB-Gray</v>
      </c>
      <c r="B8" s="57" t="s">
        <v>6</v>
      </c>
      <c r="C8" s="57" t="s">
        <v>1206</v>
      </c>
      <c r="D8" s="57" t="s">
        <v>1207</v>
      </c>
      <c r="E8" s="57" t="s">
        <v>652</v>
      </c>
      <c r="F8" t="s">
        <v>31</v>
      </c>
      <c r="G8" s="53">
        <v>850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ht="17.25" thickBot="1">
      <c r="A9" s="36" t="str">
        <f t="shared" si="0"/>
        <v>Samsung-A022-A02-dual-card-3+64GB-Black</v>
      </c>
      <c r="B9" s="57" t="s">
        <v>6</v>
      </c>
      <c r="C9" s="57" t="s">
        <v>1206</v>
      </c>
      <c r="D9" s="57" t="s">
        <v>1207</v>
      </c>
      <c r="E9" s="57" t="s">
        <v>1098</v>
      </c>
      <c r="F9" t="s">
        <v>20</v>
      </c>
      <c r="G9" s="53">
        <v>920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ht="17.25" thickBot="1">
      <c r="A10" s="36" t="str">
        <f t="shared" si="0"/>
        <v>Samsung-A022-A02-dual-card-3+64GB-Blue</v>
      </c>
      <c r="B10" s="57" t="s">
        <v>6</v>
      </c>
      <c r="C10" s="57" t="s">
        <v>1206</v>
      </c>
      <c r="D10" s="57" t="s">
        <v>1207</v>
      </c>
      <c r="E10" s="57" t="s">
        <v>1098</v>
      </c>
      <c r="F10" t="s">
        <v>21</v>
      </c>
      <c r="G10" s="53">
        <v>920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ht="17.25" thickBot="1">
      <c r="A11" s="36" t="str">
        <f t="shared" si="0"/>
        <v>Samsung-A022-A02-dual-card-3+64GB-Gray</v>
      </c>
      <c r="B11" s="57" t="s">
        <v>6</v>
      </c>
      <c r="C11" s="57" t="s">
        <v>1206</v>
      </c>
      <c r="D11" s="57" t="s">
        <v>1207</v>
      </c>
      <c r="E11" s="57" t="s">
        <v>1098</v>
      </c>
      <c r="F11" t="s">
        <v>31</v>
      </c>
      <c r="G11" s="53">
        <v>920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ht="17.25" thickBot="1">
      <c r="A12" s="36" t="str">
        <f t="shared" si="0"/>
        <v>Samsung-A022-A02-dual-card-3+64GB-Red</v>
      </c>
      <c r="B12" s="57" t="s">
        <v>6</v>
      </c>
      <c r="C12" s="57" t="s">
        <v>1206</v>
      </c>
      <c r="D12" s="57" t="s">
        <v>1207</v>
      </c>
      <c r="E12" s="57" t="s">
        <v>1098</v>
      </c>
      <c r="F12" t="s">
        <v>22</v>
      </c>
      <c r="G12" s="53">
        <v>920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ht="17.25" thickBot="1">
      <c r="A13" s="36" t="str">
        <f t="shared" si="0"/>
        <v>Samsung-A025-A02S-dual-card-3+32GB-Black</v>
      </c>
      <c r="B13" s="57" t="s">
        <v>6</v>
      </c>
      <c r="C13" s="57" t="s">
        <v>1179</v>
      </c>
      <c r="D13" s="57" t="s">
        <v>1180</v>
      </c>
      <c r="E13" s="57" t="s">
        <v>648</v>
      </c>
      <c r="F13" t="s">
        <v>20</v>
      </c>
      <c r="G13" s="53">
        <v>920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ht="17.25" thickBot="1">
      <c r="A14" s="36" t="str">
        <f t="shared" si="0"/>
        <v>Samsung-A025-A02S-dual-card-3+32GB-Blue</v>
      </c>
      <c r="B14" s="57" t="s">
        <v>6</v>
      </c>
      <c r="C14" s="57" t="s">
        <v>1179</v>
      </c>
      <c r="D14" s="57" t="s">
        <v>1180</v>
      </c>
      <c r="E14" s="57" t="s">
        <v>648</v>
      </c>
      <c r="F14" t="s">
        <v>21</v>
      </c>
      <c r="G14" s="53">
        <v>920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ht="17.25" thickBot="1">
      <c r="A15" s="36" t="str">
        <f t="shared" si="0"/>
        <v>Samsung-A025-A02S-dual-card-3+32GB-Red</v>
      </c>
      <c r="B15" s="57" t="s">
        <v>6</v>
      </c>
      <c r="C15" s="57" t="s">
        <v>1179</v>
      </c>
      <c r="D15" s="57" t="s">
        <v>1180</v>
      </c>
      <c r="E15" s="57" t="s">
        <v>648</v>
      </c>
      <c r="F15" t="s">
        <v>22</v>
      </c>
      <c r="G15" s="53">
        <v>920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ht="17.25" thickBot="1">
      <c r="A16" s="36" t="str">
        <f t="shared" si="0"/>
        <v>Samsung-A107-A10S-2019-dual-card-2+32GB-Black</v>
      </c>
      <c r="B16" s="57" t="s">
        <v>6</v>
      </c>
      <c r="C16" s="57" t="s">
        <v>723</v>
      </c>
      <c r="D16" s="57" t="s">
        <v>1212</v>
      </c>
      <c r="E16" s="57" t="s">
        <v>647</v>
      </c>
      <c r="F16" t="s">
        <v>20</v>
      </c>
      <c r="G16" s="53">
        <v>970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ht="17.25" thickBot="1">
      <c r="A17" s="36" t="str">
        <f t="shared" si="0"/>
        <v>Samsung-A107-A10S-2019-dual-card-2+32GB-Green</v>
      </c>
      <c r="B17" s="57" t="s">
        <v>6</v>
      </c>
      <c r="C17" s="57" t="s">
        <v>723</v>
      </c>
      <c r="D17" s="57" t="s">
        <v>1212</v>
      </c>
      <c r="E17" s="57" t="s">
        <v>647</v>
      </c>
      <c r="F17" t="s">
        <v>28</v>
      </c>
      <c r="G17" s="53">
        <v>970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ht="17.25" thickBot="1">
      <c r="A18" s="36" t="str">
        <f t="shared" si="0"/>
        <v>Samsung-A107-A10S-2019-dual-card-2+32GB-Blue</v>
      </c>
      <c r="B18" s="57" t="s">
        <v>6</v>
      </c>
      <c r="C18" s="57" t="s">
        <v>723</v>
      </c>
      <c r="D18" s="57" t="s">
        <v>1212</v>
      </c>
      <c r="E18" s="57" t="s">
        <v>647</v>
      </c>
      <c r="F18" t="s">
        <v>21</v>
      </c>
      <c r="G18" s="53">
        <v>970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ht="17.25" thickBot="1">
      <c r="A19" s="36" t="str">
        <f t="shared" si="0"/>
        <v>Samsung-A107-A10S-2019-dual-card-2+32GB-Dark</v>
      </c>
      <c r="B19" s="57" t="s">
        <v>6</v>
      </c>
      <c r="C19" s="57" t="s">
        <v>723</v>
      </c>
      <c r="D19" s="57" t="s">
        <v>1212</v>
      </c>
      <c r="E19" s="57" t="s">
        <v>647</v>
      </c>
      <c r="F19" t="s">
        <v>1257</v>
      </c>
      <c r="G19" s="53">
        <v>950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ht="17.25" thickBot="1">
      <c r="A20" s="36" t="str">
        <f t="shared" si="0"/>
        <v>Samsung-A125-A12-dual-card-4+64GB-Black</v>
      </c>
      <c r="B20" s="57" t="s">
        <v>6</v>
      </c>
      <c r="C20" s="57" t="s">
        <v>1152</v>
      </c>
      <c r="D20" s="57" t="s">
        <v>1153</v>
      </c>
      <c r="E20" s="57" t="s">
        <v>43</v>
      </c>
      <c r="F20" t="s">
        <v>20</v>
      </c>
      <c r="G20" s="53">
        <v>1170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ht="17.25" thickBot="1">
      <c r="A21" s="36" t="str">
        <f t="shared" si="0"/>
        <v>Samsung-A125-A12-dual-card-4+64GB-White</v>
      </c>
      <c r="B21" s="57" t="s">
        <v>6</v>
      </c>
      <c r="C21" s="57" t="s">
        <v>1152</v>
      </c>
      <c r="D21" s="57" t="s">
        <v>1153</v>
      </c>
      <c r="E21" s="57" t="s">
        <v>43</v>
      </c>
      <c r="F21" t="s">
        <v>17</v>
      </c>
      <c r="G21" s="53">
        <v>1170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ht="17.25" thickBot="1">
      <c r="A22" s="36" t="str">
        <f t="shared" si="0"/>
        <v>Samsung-A125-A12-dual-card-4+64GB-Blue</v>
      </c>
      <c r="B22" s="57" t="s">
        <v>6</v>
      </c>
      <c r="C22" s="57" t="s">
        <v>1152</v>
      </c>
      <c r="D22" s="57" t="s">
        <v>1153</v>
      </c>
      <c r="E22" s="57" t="s">
        <v>43</v>
      </c>
      <c r="F22" t="s">
        <v>21</v>
      </c>
      <c r="G22" s="53">
        <v>1170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ht="17.25" thickBot="1">
      <c r="A23" s="36" t="str">
        <f t="shared" si="0"/>
        <v>Samsung-A125-A12-dual-card-4+128GB-Black</v>
      </c>
      <c r="B23" s="57" t="s">
        <v>6</v>
      </c>
      <c r="C23" s="57" t="s">
        <v>1152</v>
      </c>
      <c r="D23" s="57" t="s">
        <v>1153</v>
      </c>
      <c r="E23" s="57" t="s">
        <v>650</v>
      </c>
      <c r="F23" t="s">
        <v>20</v>
      </c>
      <c r="G23" s="53">
        <v>1250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ht="17.25" thickBot="1">
      <c r="A24" s="36" t="str">
        <f t="shared" si="0"/>
        <v>Samsung-A125-A12-dual-card-4+128GB-White</v>
      </c>
      <c r="B24" s="57" t="s">
        <v>6</v>
      </c>
      <c r="C24" s="57" t="s">
        <v>1152</v>
      </c>
      <c r="D24" s="57" t="s">
        <v>1153</v>
      </c>
      <c r="E24" s="57" t="s">
        <v>650</v>
      </c>
      <c r="F24" t="s">
        <v>17</v>
      </c>
      <c r="G24" s="53">
        <v>1250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ht="17.25" thickBot="1">
      <c r="A25" s="36" t="str">
        <f t="shared" si="0"/>
        <v>Samsung-A125-A12-dual-card-4+128GB-Blue</v>
      </c>
      <c r="B25" s="57" t="s">
        <v>6</v>
      </c>
      <c r="C25" s="57" t="s">
        <v>1152</v>
      </c>
      <c r="D25" s="57" t="s">
        <v>1153</v>
      </c>
      <c r="E25" s="57" t="s">
        <v>650</v>
      </c>
      <c r="F25" t="s">
        <v>21</v>
      </c>
      <c r="G25" s="53">
        <v>1250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ht="17.25" thickBot="1">
      <c r="A26" s="36" t="str">
        <f t="shared" si="0"/>
        <v>Samsung-A217-A21s-dual-card-2+32GB-Blue</v>
      </c>
      <c r="B26" s="57" t="s">
        <v>6</v>
      </c>
      <c r="C26" s="57" t="s">
        <v>1029</v>
      </c>
      <c r="D26" s="57" t="s">
        <v>1030</v>
      </c>
      <c r="E26" s="57" t="s">
        <v>647</v>
      </c>
      <c r="F26" t="s">
        <v>21</v>
      </c>
      <c r="G26" s="53">
        <v>1220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ht="17.25" thickBot="1">
      <c r="A27" s="36" t="str">
        <f t="shared" si="0"/>
        <v>Samsung-A217-A21s-dual-card-4+64GB-Black</v>
      </c>
      <c r="B27" s="57" t="s">
        <v>6</v>
      </c>
      <c r="C27" s="57" t="s">
        <v>1029</v>
      </c>
      <c r="D27" s="57" t="s">
        <v>1030</v>
      </c>
      <c r="E27" s="57" t="s">
        <v>43</v>
      </c>
      <c r="F27" t="s">
        <v>20</v>
      </c>
      <c r="G27" s="53">
        <v>1250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ht="17.25" thickBot="1">
      <c r="A28" s="36" t="str">
        <f t="shared" si="0"/>
        <v>Samsung-A217-A21s-dual-card-4+64GB-White</v>
      </c>
      <c r="B28" s="57" t="s">
        <v>6</v>
      </c>
      <c r="C28" s="57" t="s">
        <v>1029</v>
      </c>
      <c r="D28" s="57" t="s">
        <v>1030</v>
      </c>
      <c r="E28" s="57" t="s">
        <v>43</v>
      </c>
      <c r="F28" t="s">
        <v>17</v>
      </c>
      <c r="G28" s="53">
        <v>1250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ht="17.25" thickBot="1">
      <c r="A29" s="36" t="str">
        <f t="shared" si="0"/>
        <v>Samsung-A217-A21s-dual-card-4+64GB-Blue</v>
      </c>
      <c r="B29" s="57" t="s">
        <v>6</v>
      </c>
      <c r="C29" s="57" t="s">
        <v>1029</v>
      </c>
      <c r="D29" s="57" t="s">
        <v>1030</v>
      </c>
      <c r="E29" s="57" t="s">
        <v>43</v>
      </c>
      <c r="F29" t="s">
        <v>21</v>
      </c>
      <c r="G29" s="53">
        <v>1250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ht="17.25" thickBot="1">
      <c r="A30" s="36" t="str">
        <f t="shared" si="0"/>
        <v>Samsung-A315-A31-dual-card-6+128GB-Black</v>
      </c>
      <c r="B30" s="57" t="s">
        <v>6</v>
      </c>
      <c r="C30" s="57" t="s">
        <v>970</v>
      </c>
      <c r="D30" s="57" t="s">
        <v>971</v>
      </c>
      <c r="E30" s="57" t="s">
        <v>42</v>
      </c>
      <c r="F30" t="s">
        <v>20</v>
      </c>
      <c r="G30" s="53">
        <v>1620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ht="17.25" thickBot="1">
      <c r="A31" s="36" t="str">
        <f t="shared" si="0"/>
        <v>Samsung-A315-A31-dual-card-6+128GB-Blue</v>
      </c>
      <c r="B31" s="57" t="s">
        <v>6</v>
      </c>
      <c r="C31" s="57" t="s">
        <v>970</v>
      </c>
      <c r="D31" s="57" t="s">
        <v>971</v>
      </c>
      <c r="E31" s="57" t="s">
        <v>42</v>
      </c>
      <c r="F31" t="s">
        <v>21</v>
      </c>
      <c r="G31" s="53">
        <v>1620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ht="17.25" thickBot="1">
      <c r="A32" s="36" t="str">
        <f t="shared" si="0"/>
        <v>Samsung-A326-5G-dual-card-A32-6+128GB-Black</v>
      </c>
      <c r="B32" s="57" t="s">
        <v>6</v>
      </c>
      <c r="C32" s="57" t="s">
        <v>1181</v>
      </c>
      <c r="D32" s="57" t="s">
        <v>1287</v>
      </c>
      <c r="E32" s="57" t="s">
        <v>42</v>
      </c>
      <c r="F32" t="s">
        <v>20</v>
      </c>
      <c r="G32" s="53">
        <v>2050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ht="17.25" thickBot="1">
      <c r="A33" s="36" t="str">
        <f t="shared" si="0"/>
        <v>Samsung-A326-5G-dual-card-A32-6+128GB-Purple</v>
      </c>
      <c r="B33" s="57" t="s">
        <v>6</v>
      </c>
      <c r="C33" s="57" t="s">
        <v>1181</v>
      </c>
      <c r="D33" s="57" t="s">
        <v>1287</v>
      </c>
      <c r="E33" s="57" t="s">
        <v>42</v>
      </c>
      <c r="F33" t="s">
        <v>32</v>
      </c>
      <c r="G33" s="53">
        <v>2050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ht="17.25" thickBot="1">
      <c r="A34" s="36" t="str">
        <f t="shared" si="0"/>
        <v>Samsung-A326-5G-dual-card-A32-6+128GB-White</v>
      </c>
      <c r="B34" s="57" t="s">
        <v>6</v>
      </c>
      <c r="C34" s="57" t="s">
        <v>1181</v>
      </c>
      <c r="D34" s="57" t="s">
        <v>1287</v>
      </c>
      <c r="E34" s="57" t="s">
        <v>42</v>
      </c>
      <c r="F34" t="s">
        <v>17</v>
      </c>
      <c r="G34" s="53">
        <v>2050</v>
      </c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ht="17.25" thickBot="1">
      <c r="A35" s="36" t="str">
        <f t="shared" si="0"/>
        <v>Samsung-A326-5G-dual-card-A32-6+128GB-Blue</v>
      </c>
      <c r="B35" s="57" t="s">
        <v>6</v>
      </c>
      <c r="C35" s="57" t="s">
        <v>1181</v>
      </c>
      <c r="D35" s="57" t="s">
        <v>1287</v>
      </c>
      <c r="E35" s="57" t="s">
        <v>42</v>
      </c>
      <c r="F35" t="s">
        <v>21</v>
      </c>
      <c r="G35" s="53">
        <v>2050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ht="17.25" thickBot="1">
      <c r="A36" s="36" t="str">
        <f t="shared" si="0"/>
        <v>Samsung-A426B-5G-dual-card-A42-6+128GB-Black</v>
      </c>
      <c r="B36" s="57" t="s">
        <v>6</v>
      </c>
      <c r="C36" s="57" t="s">
        <v>1156</v>
      </c>
      <c r="D36" s="57" t="s">
        <v>1133</v>
      </c>
      <c r="E36" s="57" t="s">
        <v>42</v>
      </c>
      <c r="F36" t="s">
        <v>20</v>
      </c>
      <c r="G36" s="53">
        <v>2130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ht="17.25" thickBot="1">
      <c r="A37" s="36" t="str">
        <f t="shared" si="0"/>
        <v>Samsung-A426B-5G-dual-card-A42-6+128GB-Gray</v>
      </c>
      <c r="B37" s="57" t="s">
        <v>6</v>
      </c>
      <c r="C37" s="57" t="s">
        <v>1156</v>
      </c>
      <c r="D37" s="57" t="s">
        <v>1133</v>
      </c>
      <c r="E37" s="57" t="s">
        <v>42</v>
      </c>
      <c r="F37" t="s">
        <v>31</v>
      </c>
      <c r="G37" s="53">
        <v>2130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ht="17.25" thickBot="1">
      <c r="A38" s="36" t="str">
        <f t="shared" si="0"/>
        <v>Samsung-A426B-5G-dual-card-A42-6+128GB-White</v>
      </c>
      <c r="B38" s="57" t="s">
        <v>6</v>
      </c>
      <c r="C38" s="57" t="s">
        <v>1156</v>
      </c>
      <c r="D38" s="57" t="s">
        <v>1133</v>
      </c>
      <c r="E38" s="57" t="s">
        <v>42</v>
      </c>
      <c r="F38" t="s">
        <v>17</v>
      </c>
      <c r="G38" s="53">
        <v>2130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ht="17.25" thickBot="1">
      <c r="A39" s="36" t="str">
        <f t="shared" si="0"/>
        <v>Samsung-A515-A51-dual-card-6+128GB-Black</v>
      </c>
      <c r="B39" s="57" t="s">
        <v>6</v>
      </c>
      <c r="C39" s="57" t="s">
        <v>925</v>
      </c>
      <c r="D39" s="57" t="s">
        <v>926</v>
      </c>
      <c r="E39" s="57" t="s">
        <v>42</v>
      </c>
      <c r="F39" t="s">
        <v>20</v>
      </c>
      <c r="G39" s="53">
        <v>1960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ht="17.25" thickBot="1">
      <c r="A40" s="36" t="str">
        <f t="shared" si="0"/>
        <v>Samsung-A515-A51-dual-card-6+128GB-White</v>
      </c>
      <c r="B40" s="57" t="s">
        <v>6</v>
      </c>
      <c r="C40" s="57" t="s">
        <v>925</v>
      </c>
      <c r="D40" s="57" t="s">
        <v>926</v>
      </c>
      <c r="E40" s="57" t="s">
        <v>42</v>
      </c>
      <c r="F40" t="s">
        <v>17</v>
      </c>
      <c r="G40" s="53">
        <v>1960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ht="17.25" thickBot="1">
      <c r="A41" s="36" t="str">
        <f t="shared" si="0"/>
        <v>Samsung-A515-A51-dual-card-6+128GB-Silver</v>
      </c>
      <c r="B41" s="57" t="s">
        <v>6</v>
      </c>
      <c r="C41" s="57" t="s">
        <v>925</v>
      </c>
      <c r="D41" s="57" t="s">
        <v>926</v>
      </c>
      <c r="E41" s="57" t="s">
        <v>42</v>
      </c>
      <c r="F41" t="s">
        <v>19</v>
      </c>
      <c r="G41" s="53">
        <v>1960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ht="17.25" thickBot="1">
      <c r="A42" s="36" t="str">
        <f t="shared" si="0"/>
        <v>Samsung-A515-A51-dual-card-6+128GB-Pink</v>
      </c>
      <c r="B42" s="57" t="s">
        <v>6</v>
      </c>
      <c r="C42" s="57" t="s">
        <v>925</v>
      </c>
      <c r="D42" s="57" t="s">
        <v>926</v>
      </c>
      <c r="E42" s="57" t="s">
        <v>42</v>
      </c>
      <c r="F42" t="s">
        <v>23</v>
      </c>
      <c r="G42" s="53">
        <v>1960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1:22" ht="17.25" thickBot="1">
      <c r="A43" s="36" t="str">
        <f t="shared" si="0"/>
        <v>Samsung-A515-A51-dual-card-6+128GB-Blue</v>
      </c>
      <c r="B43" s="57" t="s">
        <v>6</v>
      </c>
      <c r="C43" s="57" t="s">
        <v>925</v>
      </c>
      <c r="D43" s="57" t="s">
        <v>926</v>
      </c>
      <c r="E43" s="57" t="s">
        <v>42</v>
      </c>
      <c r="F43" t="s">
        <v>21</v>
      </c>
      <c r="G43" s="53">
        <v>1960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1:22" ht="17.25" thickBot="1">
      <c r="A44" s="36" t="str">
        <f t="shared" si="0"/>
        <v>Samsung-A515-A51-dual-card-8+128GB-Silver</v>
      </c>
      <c r="B44" s="57" t="s">
        <v>6</v>
      </c>
      <c r="C44" s="57" t="s">
        <v>925</v>
      </c>
      <c r="D44" s="57" t="s">
        <v>926</v>
      </c>
      <c r="E44" s="57" t="s">
        <v>651</v>
      </c>
      <c r="F44" t="s">
        <v>19</v>
      </c>
      <c r="G44" s="53">
        <v>2050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1:22" ht="17.25" thickBot="1">
      <c r="A45" s="36" t="str">
        <f t="shared" si="0"/>
        <v>Samsung-A515-A51-dual-card-8+128GB-Flour</v>
      </c>
      <c r="B45" s="57" t="s">
        <v>6</v>
      </c>
      <c r="C45" s="57" t="s">
        <v>925</v>
      </c>
      <c r="D45" s="57" t="s">
        <v>926</v>
      </c>
      <c r="E45" s="57" t="s">
        <v>651</v>
      </c>
      <c r="F45" t="s">
        <v>1245</v>
      </c>
      <c r="G45" s="53">
        <v>2050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1:22" ht="17.25" thickBot="1">
      <c r="A46" s="36" t="str">
        <f t="shared" si="0"/>
        <v>Samsung-A525F-LTE-dual-card-A52-8+128GB-Black</v>
      </c>
      <c r="B46" s="57" t="s">
        <v>6</v>
      </c>
      <c r="C46" s="57" t="s">
        <v>1227</v>
      </c>
      <c r="D46" s="57" t="s">
        <v>1228</v>
      </c>
      <c r="E46" s="57" t="s">
        <v>651</v>
      </c>
      <c r="F46" t="s">
        <v>20</v>
      </c>
      <c r="G46" s="53">
        <v>2720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1:22" ht="17.25" thickBot="1">
      <c r="A47" s="36" t="str">
        <f t="shared" si="0"/>
        <v>Samsung-A525F-LTE-dual-card-A52-8+128GB-Blue</v>
      </c>
      <c r="B47" s="57" t="s">
        <v>6</v>
      </c>
      <c r="C47" s="57" t="s">
        <v>1227</v>
      </c>
      <c r="D47" s="57" t="s">
        <v>1228</v>
      </c>
      <c r="E47" s="57" t="s">
        <v>651</v>
      </c>
      <c r="F47" t="s">
        <v>21</v>
      </c>
      <c r="G47" s="53">
        <v>2720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1:22" ht="17.25" thickBot="1">
      <c r="A48" s="36" t="str">
        <f t="shared" si="0"/>
        <v>Samsung-A525F-LTE-dual-card-A52-8+256GB-White</v>
      </c>
      <c r="B48" s="57" t="s">
        <v>6</v>
      </c>
      <c r="C48" s="57" t="s">
        <v>1227</v>
      </c>
      <c r="D48" s="57" t="s">
        <v>1228</v>
      </c>
      <c r="E48" s="57" t="s">
        <v>656</v>
      </c>
      <c r="F48" t="s">
        <v>17</v>
      </c>
      <c r="G48" s="53">
        <v>2950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:22" ht="17.25" thickBot="1">
      <c r="A49" s="36" t="str">
        <f t="shared" si="0"/>
        <v>Samsung-A525F-LTE-dual-card-A52-8+256GB-Blue</v>
      </c>
      <c r="B49" s="57" t="s">
        <v>6</v>
      </c>
      <c r="C49" s="57" t="s">
        <v>1227</v>
      </c>
      <c r="D49" s="57" t="s">
        <v>1228</v>
      </c>
      <c r="E49" s="57" t="s">
        <v>656</v>
      </c>
      <c r="F49" t="s">
        <v>21</v>
      </c>
      <c r="G49" s="53">
        <v>2950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:22" ht="17.25" thickBot="1">
      <c r="A50" s="36" t="str">
        <f t="shared" si="0"/>
        <v>Samsung-A526-5G-dual-card-A52-6+128GB-White</v>
      </c>
      <c r="B50" s="57" t="s">
        <v>6</v>
      </c>
      <c r="C50" s="57" t="s">
        <v>1220</v>
      </c>
      <c r="D50" s="57" t="s">
        <v>1221</v>
      </c>
      <c r="E50" s="57" t="s">
        <v>42</v>
      </c>
      <c r="F50" t="s">
        <v>17</v>
      </c>
      <c r="G50" s="53">
        <v>2650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:22" ht="17.25" thickBot="1">
      <c r="A51" s="36" t="str">
        <f t="shared" si="0"/>
        <v>Samsung-A526-5G-dual-card-A52-6+128GB-Blue</v>
      </c>
      <c r="B51" s="57" t="s">
        <v>6</v>
      </c>
      <c r="C51" s="57" t="s">
        <v>1220</v>
      </c>
      <c r="D51" s="57" t="s">
        <v>1221</v>
      </c>
      <c r="E51" s="57" t="s">
        <v>42</v>
      </c>
      <c r="F51" t="s">
        <v>21</v>
      </c>
      <c r="G51" s="53">
        <v>2650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:22" ht="16.5" thickBot="1">
      <c r="A52" s="36" t="str">
        <f t="shared" si="0"/>
        <v>Samsung-A526-5G-dual-card-A52-8+256GB-</v>
      </c>
      <c r="B52" s="57" t="s">
        <v>6</v>
      </c>
      <c r="C52" s="57" t="s">
        <v>1220</v>
      </c>
      <c r="D52" s="57" t="s">
        <v>1221</v>
      </c>
      <c r="E52" s="57" t="s">
        <v>656</v>
      </c>
      <c r="F52" s="64"/>
      <c r="G52" s="53">
        <v>3500</v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:22" ht="17.25" thickBot="1">
      <c r="A53" s="36" t="str">
        <f t="shared" si="0"/>
        <v>Samsung-A715F-A71-dual-card-8+128GB-Black</v>
      </c>
      <c r="B53" s="57" t="s">
        <v>6</v>
      </c>
      <c r="C53" s="57" t="s">
        <v>1258</v>
      </c>
      <c r="D53" s="57" t="s">
        <v>1259</v>
      </c>
      <c r="E53" s="57" t="s">
        <v>651</v>
      </c>
      <c r="F53" t="s">
        <v>20</v>
      </c>
      <c r="G53" s="53">
        <v>2680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ht="17.25" thickBot="1">
      <c r="A54" s="36" t="str">
        <f t="shared" si="0"/>
        <v>Samsung-A715F-A71-dual-card-8+128GB-Blue</v>
      </c>
      <c r="B54" s="57" t="s">
        <v>6</v>
      </c>
      <c r="C54" s="57" t="s">
        <v>1258</v>
      </c>
      <c r="D54" s="57" t="s">
        <v>1259</v>
      </c>
      <c r="E54" s="57" t="s">
        <v>651</v>
      </c>
      <c r="F54" t="s">
        <v>21</v>
      </c>
      <c r="G54" s="53">
        <v>2680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:22" ht="17.25" thickBot="1">
      <c r="A55" s="36" t="str">
        <f t="shared" si="0"/>
        <v>Samsung-A725F-LTE-dual-card-A72-8+256GB-Purple</v>
      </c>
      <c r="B55" s="57" t="s">
        <v>6</v>
      </c>
      <c r="C55" s="57" t="s">
        <v>1288</v>
      </c>
      <c r="D55" s="57" t="s">
        <v>1289</v>
      </c>
      <c r="E55" s="57" t="s">
        <v>656</v>
      </c>
      <c r="F55" t="s">
        <v>32</v>
      </c>
      <c r="G55" s="53">
        <v>3500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:22" ht="17.25" thickBot="1">
      <c r="A56" s="36" t="str">
        <f t="shared" si="0"/>
        <v>Samsung-A725F-LTE-dual-card-A72-8+256GB-White</v>
      </c>
      <c r="B56" s="57" t="s">
        <v>6</v>
      </c>
      <c r="C56" s="57" t="s">
        <v>1288</v>
      </c>
      <c r="D56" s="57" t="s">
        <v>1289</v>
      </c>
      <c r="E56" s="57" t="s">
        <v>656</v>
      </c>
      <c r="F56" t="s">
        <v>17</v>
      </c>
      <c r="G56" s="53">
        <v>3500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:22" ht="17.25" thickBot="1">
      <c r="A57" s="36" t="str">
        <f t="shared" si="0"/>
        <v>Samsung-A725F-LTE-dual-card-A72-8+256GB-Blue</v>
      </c>
      <c r="B57" s="57" t="s">
        <v>6</v>
      </c>
      <c r="C57" s="57" t="s">
        <v>1288</v>
      </c>
      <c r="D57" s="57" t="s">
        <v>1289</v>
      </c>
      <c r="E57" s="57" t="s">
        <v>656</v>
      </c>
      <c r="F57" t="s">
        <v>21</v>
      </c>
      <c r="G57" s="53">
        <v>3500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:22" ht="17.25" thickBot="1">
      <c r="A58" s="36" t="str">
        <f t="shared" si="0"/>
        <v>Samsung-F700-Galaxy-Z-Flip-256GB-Black</v>
      </c>
      <c r="B58" s="57" t="s">
        <v>6</v>
      </c>
      <c r="C58" s="57" t="s">
        <v>1319</v>
      </c>
      <c r="D58" s="57" t="s">
        <v>1320</v>
      </c>
      <c r="E58" s="57" t="s">
        <v>1321</v>
      </c>
      <c r="F58" t="s">
        <v>20</v>
      </c>
      <c r="G58" s="53">
        <v>5300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:22" ht="17.25" thickBot="1">
      <c r="A59" s="36" t="str">
        <f t="shared" si="0"/>
        <v>Samsung-F916-Galaxy-Fold-2-5G-12+256GB-Black</v>
      </c>
      <c r="B59" s="57" t="s">
        <v>6</v>
      </c>
      <c r="C59" s="57" t="s">
        <v>1096</v>
      </c>
      <c r="D59" s="57" t="s">
        <v>1097</v>
      </c>
      <c r="E59" s="57" t="s">
        <v>659</v>
      </c>
      <c r="F59" t="s">
        <v>20</v>
      </c>
      <c r="G59" s="53">
        <v>10250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:22" ht="17.25" thickBot="1">
      <c r="A60" s="36" t="str">
        <f t="shared" si="0"/>
        <v>Samsung-G780-S20-FE-4G-8+128GB-Purple</v>
      </c>
      <c r="B60" s="57" t="s">
        <v>6</v>
      </c>
      <c r="C60" s="57" t="s">
        <v>1322</v>
      </c>
      <c r="D60" s="57" t="s">
        <v>1323</v>
      </c>
      <c r="E60" s="57" t="s">
        <v>651</v>
      </c>
      <c r="F60" t="s">
        <v>32</v>
      </c>
      <c r="G60" s="53">
        <v>3630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:22" ht="17.25" thickBot="1">
      <c r="A61" s="36" t="str">
        <f t="shared" si="0"/>
        <v>Samsung-G781-S20-FE-5G-8+128GB-Green</v>
      </c>
      <c r="B61" s="57" t="s">
        <v>6</v>
      </c>
      <c r="C61" s="57" t="s">
        <v>1121</v>
      </c>
      <c r="D61" s="57" t="s">
        <v>1109</v>
      </c>
      <c r="E61" s="57" t="s">
        <v>651</v>
      </c>
      <c r="F61" t="s">
        <v>28</v>
      </c>
      <c r="G61" s="53">
        <v>3750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:22" ht="17.25" thickBot="1">
      <c r="A62" s="36" t="str">
        <f t="shared" si="0"/>
        <v>Samsung-G781-S20-FE-5G-8+128GB-Purple</v>
      </c>
      <c r="B62" s="57" t="s">
        <v>6</v>
      </c>
      <c r="C62" s="57" t="s">
        <v>1121</v>
      </c>
      <c r="D62" s="57" t="s">
        <v>1109</v>
      </c>
      <c r="E62" s="57" t="s">
        <v>651</v>
      </c>
      <c r="F62" t="s">
        <v>32</v>
      </c>
      <c r="G62" s="53">
        <v>3750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:22" ht="17.25" thickBot="1">
      <c r="A63" s="36" t="str">
        <f t="shared" si="0"/>
        <v>Samsung-G781-S20-FE-5G-8+128GB-Red</v>
      </c>
      <c r="B63" s="57" t="s">
        <v>6</v>
      </c>
      <c r="C63" s="57" t="s">
        <v>1121</v>
      </c>
      <c r="D63" s="57" t="s">
        <v>1109</v>
      </c>
      <c r="E63" s="57" t="s">
        <v>651</v>
      </c>
      <c r="F63" t="s">
        <v>22</v>
      </c>
      <c r="G63" s="53">
        <v>3750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:22" ht="17.25" thickBot="1">
      <c r="A64" s="36" t="str">
        <f t="shared" si="0"/>
        <v>Samsung-G781-S20-FE-5G-8+128GB-White</v>
      </c>
      <c r="B64" s="57" t="s">
        <v>6</v>
      </c>
      <c r="C64" s="57" t="s">
        <v>1121</v>
      </c>
      <c r="D64" s="57" t="s">
        <v>1109</v>
      </c>
      <c r="E64" s="57" t="s">
        <v>651</v>
      </c>
      <c r="F64" t="s">
        <v>17</v>
      </c>
      <c r="G64" s="53">
        <v>3750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:22" ht="17.25" thickBot="1">
      <c r="A65" s="36" t="str">
        <f t="shared" si="0"/>
        <v>Samsung-G986-S20+-5G-12+128GB-Black</v>
      </c>
      <c r="B65" s="57" t="s">
        <v>6</v>
      </c>
      <c r="C65" s="57" t="s">
        <v>939</v>
      </c>
      <c r="D65" s="57" t="s">
        <v>1072</v>
      </c>
      <c r="E65" s="57" t="s">
        <v>940</v>
      </c>
      <c r="F65" t="s">
        <v>20</v>
      </c>
      <c r="G65" s="53">
        <v>4500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:22" ht="17.25" thickBot="1">
      <c r="A66" s="36" t="str">
        <f t="shared" ref="A66:A129" si="1">SUBSTITUTE(CONCATENATE(B66,"-",C66,"-",D66,"-",E66,"-",F66)," ","-")</f>
        <v>Samsung-G986-S20+-5G-12+128GB-Blue</v>
      </c>
      <c r="B66" s="57" t="s">
        <v>6</v>
      </c>
      <c r="C66" s="57" t="s">
        <v>939</v>
      </c>
      <c r="D66" s="57" t="s">
        <v>1072</v>
      </c>
      <c r="E66" s="57" t="s">
        <v>940</v>
      </c>
      <c r="F66" t="s">
        <v>21</v>
      </c>
      <c r="G66" s="53">
        <v>4500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ht="17.25" thickBot="1">
      <c r="A67" s="36" t="str">
        <f t="shared" si="1"/>
        <v>Samsung-G986-S20+-5G-12+128GB-Gray</v>
      </c>
      <c r="B67" s="57" t="s">
        <v>6</v>
      </c>
      <c r="C67" s="57" t="s">
        <v>939</v>
      </c>
      <c r="D67" s="57" t="s">
        <v>1072</v>
      </c>
      <c r="E67" s="57" t="s">
        <v>940</v>
      </c>
      <c r="F67" t="s">
        <v>31</v>
      </c>
      <c r="G67" s="53">
        <v>4500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:22" ht="17.25" thickBot="1">
      <c r="A68" s="36" t="str">
        <f t="shared" si="1"/>
        <v>Samsung-G988-S20+-Ultra-5G-12+128GB-Black</v>
      </c>
      <c r="B68" s="57" t="s">
        <v>6</v>
      </c>
      <c r="C68" s="57" t="s">
        <v>1142</v>
      </c>
      <c r="D68" s="57" t="s">
        <v>1143</v>
      </c>
      <c r="E68" s="57" t="s">
        <v>940</v>
      </c>
      <c r="F68" t="s">
        <v>20</v>
      </c>
      <c r="G68" s="53">
        <v>5500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:22" ht="17.25" thickBot="1">
      <c r="A69" s="36" t="str">
        <f t="shared" si="1"/>
        <v>Samsung-G988-S20+-Ultra-5G-12+128GB-Gray</v>
      </c>
      <c r="B69" s="57" t="s">
        <v>6</v>
      </c>
      <c r="C69" s="57" t="s">
        <v>1142</v>
      </c>
      <c r="D69" s="57" t="s">
        <v>1143</v>
      </c>
      <c r="E69" s="57" t="s">
        <v>940</v>
      </c>
      <c r="F69" t="s">
        <v>31</v>
      </c>
      <c r="G69" s="53">
        <v>5500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:22" ht="17.25" thickBot="1">
      <c r="A70" s="36" t="str">
        <f t="shared" si="1"/>
        <v>Samsung-G988-S20+-Ultra-5G-12+128GB-White</v>
      </c>
      <c r="B70" s="57" t="s">
        <v>6</v>
      </c>
      <c r="C70" s="57" t="s">
        <v>1142</v>
      </c>
      <c r="D70" s="57" t="s">
        <v>1143</v>
      </c>
      <c r="E70" s="57" t="s">
        <v>940</v>
      </c>
      <c r="F70" t="s">
        <v>17</v>
      </c>
      <c r="G70" s="53">
        <v>5500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:22" ht="16.5" thickBot="1">
      <c r="A71" s="36" t="str">
        <f t="shared" si="1"/>
        <v>Samsung-G9910-S21-5G-8+256GB-</v>
      </c>
      <c r="B71" s="57" t="s">
        <v>6</v>
      </c>
      <c r="C71" s="57" t="s">
        <v>1330</v>
      </c>
      <c r="D71" s="57" t="s">
        <v>1331</v>
      </c>
      <c r="E71" s="57" t="s">
        <v>656</v>
      </c>
      <c r="F71" s="64"/>
      <c r="G71" s="53">
        <v>5420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:22" ht="17.25" thickBot="1">
      <c r="A72" s="36" t="str">
        <f t="shared" si="1"/>
        <v>Samsung-G9960-S21+-5G-8+256GB-Silver</v>
      </c>
      <c r="B72" s="57" t="s">
        <v>6</v>
      </c>
      <c r="C72" s="57" t="s">
        <v>1208</v>
      </c>
      <c r="D72" s="57" t="s">
        <v>1182</v>
      </c>
      <c r="E72" s="57" t="s">
        <v>656</v>
      </c>
      <c r="F72" t="s">
        <v>19</v>
      </c>
      <c r="G72" s="53">
        <v>5480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:22" ht="17.25" thickBot="1">
      <c r="A73" s="36" t="str">
        <f t="shared" si="1"/>
        <v>Samsung-G996B-S21+-5G-8+256GB-Black</v>
      </c>
      <c r="B73" s="57" t="s">
        <v>6</v>
      </c>
      <c r="C73" s="57" t="s">
        <v>1209</v>
      </c>
      <c r="D73" s="57" t="s">
        <v>1182</v>
      </c>
      <c r="E73" s="57" t="s">
        <v>656</v>
      </c>
      <c r="F73" t="s">
        <v>20</v>
      </c>
      <c r="G73" s="53">
        <v>5600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 spans="1:22" ht="17.25" thickBot="1">
      <c r="A74" s="36" t="str">
        <f t="shared" si="1"/>
        <v>Samsung-G996B-S21+-5G-8+256GB-Silver</v>
      </c>
      <c r="B74" s="57" t="s">
        <v>6</v>
      </c>
      <c r="C74" s="57" t="s">
        <v>1209</v>
      </c>
      <c r="D74" s="57" t="s">
        <v>1182</v>
      </c>
      <c r="E74" s="57" t="s">
        <v>656</v>
      </c>
      <c r="F74" t="s">
        <v>19</v>
      </c>
      <c r="G74" s="53">
        <v>5600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 spans="1:22" ht="17.25" thickBot="1">
      <c r="A75" s="36" t="str">
        <f t="shared" si="1"/>
        <v>Samsung-G996B-S21+-5G-8+256GB-Purple</v>
      </c>
      <c r="B75" s="57" t="s">
        <v>6</v>
      </c>
      <c r="C75" s="57" t="s">
        <v>1209</v>
      </c>
      <c r="D75" s="57" t="s">
        <v>1182</v>
      </c>
      <c r="E75" s="57" t="s">
        <v>656</v>
      </c>
      <c r="F75" t="s">
        <v>32</v>
      </c>
      <c r="G75" s="53">
        <v>5600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 spans="1:22" ht="17.25" thickBot="1">
      <c r="A76" s="36" t="str">
        <f t="shared" si="1"/>
        <v>Samsung-G998-S21-Ultra-5G-12+256GB-Silver</v>
      </c>
      <c r="B76" s="57" t="s">
        <v>6</v>
      </c>
      <c r="C76" s="57" t="s">
        <v>1183</v>
      </c>
      <c r="D76" s="57" t="s">
        <v>1184</v>
      </c>
      <c r="E76" s="57" t="s">
        <v>659</v>
      </c>
      <c r="F76" t="s">
        <v>19</v>
      </c>
      <c r="G76" s="53">
        <v>8300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 spans="1:22" ht="17.25" thickBot="1">
      <c r="A77" s="36" t="str">
        <f t="shared" si="1"/>
        <v>Samsung-M022-M02-2+32GB-Black</v>
      </c>
      <c r="B77" s="57" t="s">
        <v>6</v>
      </c>
      <c r="C77" s="57" t="s">
        <v>1269</v>
      </c>
      <c r="D77" s="57" t="s">
        <v>1270</v>
      </c>
      <c r="E77" s="57" t="s">
        <v>647</v>
      </c>
      <c r="F77" t="s">
        <v>20</v>
      </c>
      <c r="G77" s="53">
        <v>700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 spans="1:22" ht="17.25" thickBot="1">
      <c r="A78" s="36" t="str">
        <f t="shared" si="1"/>
        <v>Samsung-M022-M02-2+32GB-Silver</v>
      </c>
      <c r="B78" s="57" t="s">
        <v>6</v>
      </c>
      <c r="C78" s="57" t="s">
        <v>1269</v>
      </c>
      <c r="D78" s="57" t="s">
        <v>1270</v>
      </c>
      <c r="E78" s="57" t="s">
        <v>647</v>
      </c>
      <c r="F78" t="s">
        <v>19</v>
      </c>
      <c r="G78" s="53">
        <v>700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 spans="1:22" ht="17.25" thickBot="1">
      <c r="A79" s="36" t="str">
        <f t="shared" si="1"/>
        <v>Samsung-M115-M11-3+32GB-Black</v>
      </c>
      <c r="B79" s="57" t="s">
        <v>6</v>
      </c>
      <c r="C79" s="57" t="s">
        <v>1031</v>
      </c>
      <c r="D79" s="57" t="s">
        <v>1032</v>
      </c>
      <c r="E79" s="57" t="s">
        <v>648</v>
      </c>
      <c r="F79" t="s">
        <v>20</v>
      </c>
      <c r="G79" s="53">
        <v>1100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 spans="1:22" ht="17.25" thickBot="1">
      <c r="A80" s="36" t="str">
        <f t="shared" si="1"/>
        <v>Samsung-M115-M11-3+32GB-Purple</v>
      </c>
      <c r="B80" s="57" t="s">
        <v>6</v>
      </c>
      <c r="C80" s="57" t="s">
        <v>1031</v>
      </c>
      <c r="D80" s="57" t="s">
        <v>1032</v>
      </c>
      <c r="E80" s="57" t="s">
        <v>648</v>
      </c>
      <c r="F80" t="s">
        <v>32</v>
      </c>
      <c r="G80" s="53">
        <v>1100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 spans="1:22" ht="17.25" thickBot="1">
      <c r="A81" s="36" t="str">
        <f t="shared" si="1"/>
        <v>Samsung-M115-M11-3+32GB-Blue</v>
      </c>
      <c r="B81" s="57" t="s">
        <v>6</v>
      </c>
      <c r="C81" s="57" t="s">
        <v>1031</v>
      </c>
      <c r="D81" s="57" t="s">
        <v>1032</v>
      </c>
      <c r="E81" s="57" t="s">
        <v>648</v>
      </c>
      <c r="F81" t="s">
        <v>21</v>
      </c>
      <c r="G81" s="53">
        <v>1100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 spans="1:22" ht="17.25" thickBot="1">
      <c r="A82" s="36" t="str">
        <f t="shared" si="1"/>
        <v>Samsung-M205-M20-4+64GB-Blue</v>
      </c>
      <c r="B82" s="57" t="s">
        <v>6</v>
      </c>
      <c r="C82" s="57" t="s">
        <v>425</v>
      </c>
      <c r="D82" s="57" t="s">
        <v>653</v>
      </c>
      <c r="E82" s="57" t="s">
        <v>43</v>
      </c>
      <c r="F82" t="s">
        <v>21</v>
      </c>
      <c r="G82" s="53">
        <v>1130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 spans="1:22" ht="17.25" thickBot="1">
      <c r="A83" s="36" t="str">
        <f t="shared" si="1"/>
        <v>Samsung-M315-M31-6+128GB-Black</v>
      </c>
      <c r="B83" s="57" t="s">
        <v>6</v>
      </c>
      <c r="C83" s="57" t="s">
        <v>1144</v>
      </c>
      <c r="D83" s="57" t="s">
        <v>1145</v>
      </c>
      <c r="E83" s="57" t="s">
        <v>42</v>
      </c>
      <c r="F83" t="s">
        <v>20</v>
      </c>
      <c r="G83" s="53">
        <v>1750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ht="17.25" thickBot="1">
      <c r="A84" s="36" t="str">
        <f t="shared" si="1"/>
        <v>Samsung-M315-M31-6+128GB-Blue</v>
      </c>
      <c r="B84" s="57" t="s">
        <v>6</v>
      </c>
      <c r="C84" s="57" t="s">
        <v>1144</v>
      </c>
      <c r="D84" s="57" t="s">
        <v>1145</v>
      </c>
      <c r="E84" s="57" t="s">
        <v>42</v>
      </c>
      <c r="F84" t="s">
        <v>21</v>
      </c>
      <c r="G84" s="53">
        <v>1750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 spans="1:22" ht="17.25" thickBot="1">
      <c r="A85" s="36" t="str">
        <f t="shared" si="1"/>
        <v>Samsung-N770-Note-10-Lite-Dual-Card-8+128GB-Silver</v>
      </c>
      <c r="B85" s="57" t="s">
        <v>6</v>
      </c>
      <c r="C85" s="57" t="s">
        <v>1324</v>
      </c>
      <c r="D85" s="57" t="s">
        <v>1308</v>
      </c>
      <c r="E85" s="57" t="s">
        <v>651</v>
      </c>
      <c r="F85" t="s">
        <v>19</v>
      </c>
      <c r="G85" s="53">
        <v>3260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 spans="1:22" ht="17.25" thickBot="1">
      <c r="A86" s="36" t="str">
        <f t="shared" si="1"/>
        <v>Samsung-N970FD-Note-10-dual-card-8+256GB-Black</v>
      </c>
      <c r="B86" s="57" t="s">
        <v>6</v>
      </c>
      <c r="C86" s="57" t="s">
        <v>1093</v>
      </c>
      <c r="D86" s="57" t="s">
        <v>1058</v>
      </c>
      <c r="E86" s="57" t="s">
        <v>656</v>
      </c>
      <c r="F86" t="s">
        <v>20</v>
      </c>
      <c r="G86" s="53">
        <v>4030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 spans="1:22" ht="17.25" thickBot="1">
      <c r="A87" s="36" t="str">
        <f t="shared" si="1"/>
        <v>Samsung-N970FD-Note-10-dual-card-8+256GB-White</v>
      </c>
      <c r="B87" s="57" t="s">
        <v>6</v>
      </c>
      <c r="C87" s="57" t="s">
        <v>1093</v>
      </c>
      <c r="D87" s="57" t="s">
        <v>1058</v>
      </c>
      <c r="E87" s="57" t="s">
        <v>656</v>
      </c>
      <c r="F87" t="s">
        <v>17</v>
      </c>
      <c r="G87" s="53">
        <v>4030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 spans="1:22" ht="17.25" thickBot="1">
      <c r="A88" s="36" t="str">
        <f t="shared" si="1"/>
        <v>Samsung-N9810-Note-20-5G-dual-card-8+256GB-Red</v>
      </c>
      <c r="B88" s="57" t="s">
        <v>6</v>
      </c>
      <c r="C88" s="57" t="s">
        <v>1091</v>
      </c>
      <c r="D88" s="57" t="s">
        <v>1266</v>
      </c>
      <c r="E88" s="57" t="s">
        <v>656</v>
      </c>
      <c r="F88" t="s">
        <v>22</v>
      </c>
      <c r="G88" s="53">
        <v>4910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 spans="1:22" ht="17.25" thickBot="1">
      <c r="A89" s="36" t="str">
        <f t="shared" si="1"/>
        <v>Samsung-N9860-Note-20Ultra-dual-card-12+256GB-Black</v>
      </c>
      <c r="B89" s="57" t="s">
        <v>6</v>
      </c>
      <c r="C89" s="57" t="s">
        <v>1092</v>
      </c>
      <c r="D89" s="57" t="s">
        <v>1063</v>
      </c>
      <c r="E89" s="57" t="s">
        <v>659</v>
      </c>
      <c r="F89" t="s">
        <v>20</v>
      </c>
      <c r="G89" s="53">
        <v>6520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 spans="1:22" ht="17.25" thickBot="1">
      <c r="A90" s="36" t="str">
        <f t="shared" si="1"/>
        <v>Samsung-N986B-Note-20Ultra-dual-card-5G-12+256GB-Black</v>
      </c>
      <c r="B90" s="57" t="s">
        <v>6</v>
      </c>
      <c r="C90" s="57" t="s">
        <v>1146</v>
      </c>
      <c r="D90" s="57" t="s">
        <v>1094</v>
      </c>
      <c r="E90" s="57" t="s">
        <v>659</v>
      </c>
      <c r="F90" t="s">
        <v>20</v>
      </c>
      <c r="G90" s="53">
        <v>6850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 spans="1:22" ht="17.25" thickBot="1">
      <c r="A91" s="36" t="str">
        <f t="shared" si="1"/>
        <v>Samsung-N986B-Note-20Ultra-dual-card-5G-12+256GB-Copper</v>
      </c>
      <c r="B91" s="57" t="s">
        <v>6</v>
      </c>
      <c r="C91" s="57" t="s">
        <v>1146</v>
      </c>
      <c r="D91" s="57" t="s">
        <v>1094</v>
      </c>
      <c r="E91" s="57" t="s">
        <v>659</v>
      </c>
      <c r="F91" t="s">
        <v>1053</v>
      </c>
      <c r="G91" s="53">
        <v>6850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 spans="1:22" ht="17.25" thickBot="1">
      <c r="A92" s="36" t="str">
        <f t="shared" si="1"/>
        <v>Samsung-N986B-Note-20Ultra-dual-card-5G-12+256GB-White</v>
      </c>
      <c r="B92" s="57" t="s">
        <v>6</v>
      </c>
      <c r="C92" s="57" t="s">
        <v>1146</v>
      </c>
      <c r="D92" s="57" t="s">
        <v>1094</v>
      </c>
      <c r="E92" s="57" t="s">
        <v>659</v>
      </c>
      <c r="F92" t="s">
        <v>17</v>
      </c>
      <c r="G92" s="53">
        <v>6850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 spans="1:22" ht="17.25" thickBot="1">
      <c r="A93" s="36" t="str">
        <f t="shared" si="1"/>
        <v>Samsung-N986-Note-20Ultra-dual-card-5G-12+512GB-Black</v>
      </c>
      <c r="B93" s="57" t="s">
        <v>6</v>
      </c>
      <c r="C93" s="57" t="s">
        <v>1062</v>
      </c>
      <c r="D93" s="57" t="s">
        <v>1094</v>
      </c>
      <c r="E93" s="57" t="s">
        <v>704</v>
      </c>
      <c r="F93" t="s">
        <v>20</v>
      </c>
      <c r="G93" s="53">
        <v>7850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 spans="1:22" ht="17.25" thickBot="1">
      <c r="A94" s="36" t="str">
        <f t="shared" si="1"/>
        <v>Samsung-N986-Note-20Ultra-dual-card-5G-12+512GB-Copper</v>
      </c>
      <c r="B94" s="57" t="s">
        <v>6</v>
      </c>
      <c r="C94" s="57" t="s">
        <v>1062</v>
      </c>
      <c r="D94" s="57" t="s">
        <v>1094</v>
      </c>
      <c r="E94" s="57" t="s">
        <v>704</v>
      </c>
      <c r="F94" t="s">
        <v>1053</v>
      </c>
      <c r="G94" s="53">
        <v>7850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 spans="1:22" ht="17.25" thickBot="1">
      <c r="A95" s="36" t="str">
        <f t="shared" si="1"/>
        <v>Samsung-R175-Galaxy-Buds+--Black</v>
      </c>
      <c r="B95" s="57" t="s">
        <v>6</v>
      </c>
      <c r="C95" s="57" t="s">
        <v>1026</v>
      </c>
      <c r="D95" s="57" t="s">
        <v>1332</v>
      </c>
      <c r="E95" s="57"/>
      <c r="F95" t="s">
        <v>20</v>
      </c>
      <c r="G95" s="53">
        <v>530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 spans="1:22" ht="17.25" thickBot="1">
      <c r="A96" s="36" t="str">
        <f t="shared" si="1"/>
        <v>Samsung-R175-Galaxy-Buds+--Blue</v>
      </c>
      <c r="B96" s="57" t="s">
        <v>6</v>
      </c>
      <c r="C96" s="57" t="s">
        <v>1026</v>
      </c>
      <c r="D96" s="57" t="s">
        <v>1332</v>
      </c>
      <c r="E96" s="57"/>
      <c r="F96" t="s">
        <v>21</v>
      </c>
      <c r="G96" s="53">
        <v>530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 spans="1:22" ht="17.25" thickBot="1">
      <c r="A97" s="36" t="str">
        <f t="shared" si="1"/>
        <v>Samsung-R180-Galaxy-Buds-Live--Black</v>
      </c>
      <c r="B97" s="57" t="s">
        <v>6</v>
      </c>
      <c r="C97" s="57" t="s">
        <v>1064</v>
      </c>
      <c r="D97" s="57" t="s">
        <v>1085</v>
      </c>
      <c r="E97" s="57"/>
      <c r="F97" t="s">
        <v>20</v>
      </c>
      <c r="G97" s="53">
        <v>640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 spans="1:22" ht="17.25" thickBot="1">
      <c r="A98" s="36" t="str">
        <f t="shared" si="1"/>
        <v>Samsung-R180-Galaxy-Buds-Live--Copper</v>
      </c>
      <c r="B98" s="57" t="s">
        <v>6</v>
      </c>
      <c r="C98" s="57" t="s">
        <v>1064</v>
      </c>
      <c r="D98" s="57" t="s">
        <v>1085</v>
      </c>
      <c r="E98" s="57"/>
      <c r="F98" t="s">
        <v>1053</v>
      </c>
      <c r="G98" s="53">
        <v>640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 spans="1:22" ht="17.25" thickBot="1">
      <c r="A99" s="36" t="str">
        <f t="shared" si="1"/>
        <v>Samsung-R180-Galaxy-Buds-Live--White</v>
      </c>
      <c r="B99" s="57" t="s">
        <v>6</v>
      </c>
      <c r="C99" s="57" t="s">
        <v>1064</v>
      </c>
      <c r="D99" s="57" t="s">
        <v>1085</v>
      </c>
      <c r="E99" s="57"/>
      <c r="F99" t="s">
        <v>17</v>
      </c>
      <c r="G99" s="53">
        <v>640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 spans="1:22" ht="17.25" thickBot="1">
      <c r="A100" s="36" t="str">
        <f t="shared" si="1"/>
        <v>Samsung-R190-Galaxy-Buds-Pro--Black</v>
      </c>
      <c r="B100" s="57" t="s">
        <v>6</v>
      </c>
      <c r="C100" s="57" t="s">
        <v>1185</v>
      </c>
      <c r="D100" s="57" t="s">
        <v>1186</v>
      </c>
      <c r="E100" s="57"/>
      <c r="F100" t="s">
        <v>20</v>
      </c>
      <c r="G100" s="53">
        <v>920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ht="17.25" thickBot="1">
      <c r="A101" s="36" t="str">
        <f t="shared" si="1"/>
        <v>Samsung-R190-Galaxy-Buds-Pro--Purple</v>
      </c>
      <c r="B101" s="57" t="s">
        <v>6</v>
      </c>
      <c r="C101" s="57" t="s">
        <v>1185</v>
      </c>
      <c r="D101" s="57" t="s">
        <v>1186</v>
      </c>
      <c r="E101" s="57"/>
      <c r="F101" t="s">
        <v>32</v>
      </c>
      <c r="G101" s="53">
        <v>920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 spans="1:22" ht="17.25" thickBot="1">
      <c r="A102" s="36" t="str">
        <f t="shared" si="1"/>
        <v>Samsung-R190-Galaxy-Buds-Pro--Silver</v>
      </c>
      <c r="B102" s="57" t="s">
        <v>6</v>
      </c>
      <c r="C102" s="57" t="s">
        <v>1185</v>
      </c>
      <c r="D102" s="57" t="s">
        <v>1186</v>
      </c>
      <c r="E102" s="57"/>
      <c r="F102" t="s">
        <v>19</v>
      </c>
      <c r="G102" s="53">
        <v>920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 spans="1:22" ht="17.25" thickBot="1">
      <c r="A103" s="36" t="str">
        <f t="shared" si="1"/>
        <v>Samsung-R220-Galaxy-Fit-2--Orange</v>
      </c>
      <c r="B103" s="57" t="s">
        <v>6</v>
      </c>
      <c r="C103" s="57" t="s">
        <v>1252</v>
      </c>
      <c r="D103" s="57" t="s">
        <v>1253</v>
      </c>
      <c r="E103" s="57"/>
      <c r="F103" t="s">
        <v>1246</v>
      </c>
      <c r="G103" s="53">
        <v>200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 spans="1:22" ht="17.25" thickBot="1">
      <c r="A104" s="36" t="str">
        <f t="shared" si="1"/>
        <v>Samsung-R820-Galaxy-Watch-Active-2-44mm(aluminum)--Black</v>
      </c>
      <c r="B104" s="57" t="s">
        <v>6</v>
      </c>
      <c r="C104" s="57" t="s">
        <v>815</v>
      </c>
      <c r="D104" s="57" t="s">
        <v>1192</v>
      </c>
      <c r="E104" s="57"/>
      <c r="F104" t="s">
        <v>20</v>
      </c>
      <c r="G104" s="53">
        <v>1200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 spans="1:22" ht="17.25" thickBot="1">
      <c r="A105" s="36" t="str">
        <f t="shared" si="1"/>
        <v>Samsung-R820-Galaxy-Watch-Active-2-44mm(aluminum)--Silver</v>
      </c>
      <c r="B105" s="57" t="s">
        <v>6</v>
      </c>
      <c r="C105" s="57" t="s">
        <v>815</v>
      </c>
      <c r="D105" s="57" t="s">
        <v>1192</v>
      </c>
      <c r="E105" s="57"/>
      <c r="F105" t="s">
        <v>19</v>
      </c>
      <c r="G105" s="53">
        <v>1200</v>
      </c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 spans="1:22" ht="17.25" thickBot="1">
      <c r="A106" s="36" t="str">
        <f t="shared" si="1"/>
        <v>Samsung-R820-Galaxy-Watch-Active-2-44mm(aluminum)--Pink</v>
      </c>
      <c r="B106" s="57" t="s">
        <v>6</v>
      </c>
      <c r="C106" s="57" t="s">
        <v>815</v>
      </c>
      <c r="D106" s="57" t="s">
        <v>1192</v>
      </c>
      <c r="E106" s="57"/>
      <c r="F106" t="s">
        <v>23</v>
      </c>
      <c r="G106" s="53">
        <v>1200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</row>
    <row r="107" spans="1:22" ht="17.25" thickBot="1">
      <c r="A107" s="36" t="str">
        <f t="shared" si="1"/>
        <v>Samsung-R830-Galaxy-Watch-Active-2-40mm-(stainless-steel)--Black</v>
      </c>
      <c r="B107" s="57" t="s">
        <v>6</v>
      </c>
      <c r="C107" s="57" t="s">
        <v>1141</v>
      </c>
      <c r="D107" s="57" t="s">
        <v>1191</v>
      </c>
      <c r="E107" s="57"/>
      <c r="F107" t="s">
        <v>20</v>
      </c>
      <c r="G107" s="53">
        <v>1300</v>
      </c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 spans="1:22" ht="17.25" thickBot="1">
      <c r="A108" s="36" t="str">
        <f t="shared" si="1"/>
        <v>Samsung-R840-Galaxy-Watch-3-45mm-(stainless-steel)--Black</v>
      </c>
      <c r="B108" s="57" t="s">
        <v>6</v>
      </c>
      <c r="C108" s="57" t="s">
        <v>1045</v>
      </c>
      <c r="D108" s="57" t="s">
        <v>1046</v>
      </c>
      <c r="E108" s="57"/>
      <c r="F108" t="s">
        <v>20</v>
      </c>
      <c r="G108" s="53">
        <v>1830</v>
      </c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 spans="1:22" ht="17.25" thickBot="1">
      <c r="A109" s="36" t="str">
        <f t="shared" si="1"/>
        <v>Samsung-R840-Galaxy-Watch-3-45mm-(stainless-steel)--Silver</v>
      </c>
      <c r="B109" s="57" t="s">
        <v>6</v>
      </c>
      <c r="C109" s="57" t="s">
        <v>1045</v>
      </c>
      <c r="D109" s="57" t="s">
        <v>1046</v>
      </c>
      <c r="E109" s="57"/>
      <c r="F109" t="s">
        <v>19</v>
      </c>
      <c r="G109" s="53">
        <v>1830</v>
      </c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 spans="1:22" ht="17.25" thickBot="1">
      <c r="A110" s="36" t="str">
        <f t="shared" si="1"/>
        <v>Samsung-R850-Galaxy-Watch-3-41mm-(stainless-steel)--Silver</v>
      </c>
      <c r="B110" s="57" t="s">
        <v>6</v>
      </c>
      <c r="C110" s="57" t="s">
        <v>1086</v>
      </c>
      <c r="D110" s="57" t="s">
        <v>1149</v>
      </c>
      <c r="E110" s="57"/>
      <c r="F110" t="s">
        <v>19</v>
      </c>
      <c r="G110" s="53">
        <v>1740</v>
      </c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 spans="1:22" ht="17.25" thickBot="1">
      <c r="A111" s="36" t="str">
        <f t="shared" si="1"/>
        <v>Samsung-R850-Galaxy-Watch-3-41mm-(stainless-steel)--Copper</v>
      </c>
      <c r="B111" s="57" t="s">
        <v>6</v>
      </c>
      <c r="C111" s="57" t="s">
        <v>1086</v>
      </c>
      <c r="D111" s="57" t="s">
        <v>1149</v>
      </c>
      <c r="E111" s="57"/>
      <c r="F111" t="s">
        <v>1053</v>
      </c>
      <c r="G111" s="53">
        <v>1740</v>
      </c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 spans="1:22" ht="17.25" thickBot="1">
      <c r="A112" s="36" t="str">
        <f t="shared" si="1"/>
        <v>HTC-Desire-21-Pro--8+128GB-Blue</v>
      </c>
      <c r="B112" s="57" t="s">
        <v>1110</v>
      </c>
      <c r="C112" s="57" t="s">
        <v>1271</v>
      </c>
      <c r="D112" s="57"/>
      <c r="E112" s="57" t="s">
        <v>651</v>
      </c>
      <c r="F112" t="s">
        <v>21</v>
      </c>
      <c r="G112" s="53">
        <v>2470</v>
      </c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 spans="1:22" ht="17.25" thickBot="1">
      <c r="A113" s="36" t="str">
        <f t="shared" si="1"/>
        <v>HTC-Desire-21-Pro--8+128GB-Purple</v>
      </c>
      <c r="B113" s="57" t="s">
        <v>1110</v>
      </c>
      <c r="C113" s="57" t="s">
        <v>1271</v>
      </c>
      <c r="D113" s="57"/>
      <c r="E113" s="57" t="s">
        <v>651</v>
      </c>
      <c r="F113" t="s">
        <v>32</v>
      </c>
      <c r="G113" s="53">
        <v>2470</v>
      </c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 spans="1:22" ht="17.25" thickBot="1">
      <c r="A114" s="36" t="str">
        <f t="shared" si="1"/>
        <v>HTC-U20--8+256GB-Black</v>
      </c>
      <c r="B114" s="57" t="s">
        <v>1110</v>
      </c>
      <c r="C114" s="57" t="s">
        <v>1131</v>
      </c>
      <c r="D114" s="57"/>
      <c r="E114" s="57" t="s">
        <v>656</v>
      </c>
      <c r="F114" t="s">
        <v>20</v>
      </c>
      <c r="G114" s="53">
        <v>2750</v>
      </c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 spans="1:22" ht="17.25" thickBot="1">
      <c r="A115" s="36" t="str">
        <f t="shared" si="1"/>
        <v>HTC-U20--8+256GB-White</v>
      </c>
      <c r="B115" s="57" t="s">
        <v>1110</v>
      </c>
      <c r="C115" s="57" t="s">
        <v>1131</v>
      </c>
      <c r="D115" s="57"/>
      <c r="E115" s="57" t="s">
        <v>656</v>
      </c>
      <c r="F115" t="s">
        <v>17</v>
      </c>
      <c r="G115" s="53">
        <v>2750</v>
      </c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 spans="1:22" ht="17.25" thickBot="1">
      <c r="A116" s="36" t="str">
        <f t="shared" si="1"/>
        <v>HTC-U20--8+256GB-Green</v>
      </c>
      <c r="B116" s="57" t="s">
        <v>1110</v>
      </c>
      <c r="C116" s="57" t="s">
        <v>1131</v>
      </c>
      <c r="D116" s="57"/>
      <c r="E116" s="57" t="s">
        <v>656</v>
      </c>
      <c r="F116" t="s">
        <v>28</v>
      </c>
      <c r="G116" s="53">
        <v>2720</v>
      </c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 spans="1:22" ht="16.5" thickBot="1">
      <c r="A117" s="36" t="str">
        <f t="shared" si="1"/>
        <v>Asus-ROG3-ZS661-ROG3-865cpu-mainland-version-12+128GB-</v>
      </c>
      <c r="B117" s="57" t="s">
        <v>1247</v>
      </c>
      <c r="C117" s="57" t="s">
        <v>1107</v>
      </c>
      <c r="D117" s="57" t="s">
        <v>1290</v>
      </c>
      <c r="E117" s="57" t="s">
        <v>940</v>
      </c>
      <c r="F117" s="64"/>
      <c r="G117" s="53">
        <v>3350</v>
      </c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 spans="1:22" ht="17.25" thickBot="1">
      <c r="A118" s="36" t="str">
        <f t="shared" si="1"/>
        <v>Asus-ROG3-ZS661-PLEASE-3-865+-12+128GB-Black</v>
      </c>
      <c r="B118" s="57" t="s">
        <v>1247</v>
      </c>
      <c r="C118" s="57" t="s">
        <v>1107</v>
      </c>
      <c r="D118" s="57" t="s">
        <v>1108</v>
      </c>
      <c r="E118" s="57" t="s">
        <v>940</v>
      </c>
      <c r="F118" t="s">
        <v>20</v>
      </c>
      <c r="G118" s="53">
        <v>3500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 spans="1:22" ht="17.25" thickBot="1">
      <c r="A119" s="36" t="str">
        <f t="shared" si="1"/>
        <v>Asus-ROG3-ZS661-PLEASE-3-865+-12+256GB-Black</v>
      </c>
      <c r="B119" s="57" t="s">
        <v>1247</v>
      </c>
      <c r="C119" s="57" t="s">
        <v>1107</v>
      </c>
      <c r="D119" s="57" t="s">
        <v>1108</v>
      </c>
      <c r="E119" s="57" t="s">
        <v>659</v>
      </c>
      <c r="F119" t="s">
        <v>20</v>
      </c>
      <c r="G119" s="53">
        <v>3800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 spans="1:22" ht="17.25" thickBot="1">
      <c r="A120" s="36" t="str">
        <f t="shared" si="1"/>
        <v>Asus-ROG5-ZS673-ROG-5888-8+128GB-Black</v>
      </c>
      <c r="B120" s="57" t="s">
        <v>1247</v>
      </c>
      <c r="C120" s="57" t="s">
        <v>1217</v>
      </c>
      <c r="D120" s="57" t="s">
        <v>1218</v>
      </c>
      <c r="E120" s="57" t="s">
        <v>651</v>
      </c>
      <c r="F120" t="s">
        <v>20</v>
      </c>
      <c r="G120" s="53">
        <v>4320</v>
      </c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 spans="1:22" ht="17.25" thickBot="1">
      <c r="A121" s="36" t="str">
        <f t="shared" si="1"/>
        <v>Asus-ROG5-ZS673-ROG-5888-12+128GB-Black</v>
      </c>
      <c r="B121" s="57" t="s">
        <v>1247</v>
      </c>
      <c r="C121" s="57" t="s">
        <v>1217</v>
      </c>
      <c r="D121" s="57" t="s">
        <v>1218</v>
      </c>
      <c r="E121" s="57" t="s">
        <v>940</v>
      </c>
      <c r="F121" t="s">
        <v>20</v>
      </c>
      <c r="G121" s="53">
        <v>4500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 spans="1:22" ht="17.25" thickBot="1">
      <c r="A122" s="36" t="str">
        <f t="shared" si="1"/>
        <v>Asus-ROG5-ZS673-ROG-5888-12+128GB-White</v>
      </c>
      <c r="B122" s="57" t="s">
        <v>1247</v>
      </c>
      <c r="C122" s="57" t="s">
        <v>1217</v>
      </c>
      <c r="D122" s="57" t="s">
        <v>1218</v>
      </c>
      <c r="E122" s="57" t="s">
        <v>940</v>
      </c>
      <c r="F122" t="s">
        <v>17</v>
      </c>
      <c r="G122" s="53">
        <v>4500</v>
      </c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 spans="1:22" ht="17.25" thickBot="1">
      <c r="A123" s="36" t="str">
        <f t="shared" si="1"/>
        <v>Asus-ROG5-ZS673-ROG-5888-12+256GB-Black</v>
      </c>
      <c r="B123" s="57" t="s">
        <v>1247</v>
      </c>
      <c r="C123" s="57" t="s">
        <v>1217</v>
      </c>
      <c r="D123" s="57" t="s">
        <v>1218</v>
      </c>
      <c r="E123" s="57" t="s">
        <v>659</v>
      </c>
      <c r="F123" t="s">
        <v>20</v>
      </c>
      <c r="G123" s="53">
        <v>4930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 spans="1:22" ht="17.25" thickBot="1">
      <c r="A124" s="36" t="str">
        <f t="shared" si="1"/>
        <v>Asus-ROG5-ZS673-ROG-5888-12+256GB-White</v>
      </c>
      <c r="B124" s="57" t="s">
        <v>1247</v>
      </c>
      <c r="C124" s="57" t="s">
        <v>1217</v>
      </c>
      <c r="D124" s="57" t="s">
        <v>1218</v>
      </c>
      <c r="E124" s="57" t="s">
        <v>659</v>
      </c>
      <c r="F124" t="s">
        <v>17</v>
      </c>
      <c r="G124" s="53">
        <v>4930</v>
      </c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 spans="1:22" ht="17.25" thickBot="1">
      <c r="A125" s="36" t="str">
        <f t="shared" si="1"/>
        <v>Asus-ROG5-ZS673-ROG-5888-16+256GB-Black</v>
      </c>
      <c r="B125" s="57" t="s">
        <v>1247</v>
      </c>
      <c r="C125" s="57" t="s">
        <v>1217</v>
      </c>
      <c r="D125" s="57" t="s">
        <v>1218</v>
      </c>
      <c r="E125" s="57" t="s">
        <v>1219</v>
      </c>
      <c r="F125" t="s">
        <v>20</v>
      </c>
      <c r="G125" s="53">
        <v>5240</v>
      </c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 spans="1:22" ht="17.25" thickBot="1">
      <c r="A126" s="36" t="str">
        <f t="shared" si="1"/>
        <v>Xero-XM01-Dual-SIM---elderly-machine-loud-characters-64MB-Black</v>
      </c>
      <c r="B126" s="57" t="s">
        <v>1067</v>
      </c>
      <c r="C126" s="57" t="s">
        <v>1267</v>
      </c>
      <c r="D126" s="57" t="s">
        <v>1268</v>
      </c>
      <c r="E126" s="57" t="s">
        <v>657</v>
      </c>
      <c r="F126" t="s">
        <v>20</v>
      </c>
      <c r="G126" s="53">
        <v>300</v>
      </c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 spans="1:22" ht="17.25" thickBot="1">
      <c r="A127" s="36" t="str">
        <f t="shared" si="1"/>
        <v>Xero-XM05-LTE-Dual-card-flip-phone-(support-64GB-card)-512MB-Black</v>
      </c>
      <c r="B127" s="57" t="s">
        <v>1067</v>
      </c>
      <c r="C127" s="57" t="s">
        <v>1272</v>
      </c>
      <c r="D127" s="57" t="s">
        <v>1273</v>
      </c>
      <c r="E127" s="57" t="s">
        <v>1274</v>
      </c>
      <c r="F127" t="s">
        <v>20</v>
      </c>
      <c r="G127" s="53">
        <v>410</v>
      </c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 spans="1:22" ht="17.25" thickBot="1">
      <c r="A128" s="36" t="str">
        <f t="shared" si="1"/>
        <v>Xero-XM05-LTE-Dual-card-flip-phone-(support-64GB-card)-512MB-Red</v>
      </c>
      <c r="B128" s="57" t="s">
        <v>1067</v>
      </c>
      <c r="C128" s="57" t="s">
        <v>1272</v>
      </c>
      <c r="D128" s="57" t="s">
        <v>1273</v>
      </c>
      <c r="E128" s="57" t="s">
        <v>1274</v>
      </c>
      <c r="F128" t="s">
        <v>22</v>
      </c>
      <c r="G128" s="53">
        <v>410</v>
      </c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 spans="1:22" ht="17.25" thickBot="1">
      <c r="A129" s="36" t="str">
        <f t="shared" si="1"/>
        <v>Alcatel-2038N-One-Touch-3G-dual-card-version-64MB-Gray</v>
      </c>
      <c r="B129" s="57" t="s">
        <v>1325</v>
      </c>
      <c r="C129" s="57" t="s">
        <v>1326</v>
      </c>
      <c r="D129" s="57" t="s">
        <v>1327</v>
      </c>
      <c r="E129" s="57" t="s">
        <v>657</v>
      </c>
      <c r="F129" t="s">
        <v>31</v>
      </c>
      <c r="G129" s="53">
        <v>180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 spans="1:22" ht="17.25" thickBot="1">
      <c r="A130" s="36" t="str">
        <f t="shared" ref="A130:A193" si="2">SUBSTITUTE(CONCATENATE(B130,"-",C130,"-",D130,"-",E130,"-",F130)," ","-")</f>
        <v>CAT-CAT-S31-Dual-Card-16Gb-</v>
      </c>
      <c r="B130" s="57" t="s">
        <v>44</v>
      </c>
      <c r="C130" s="57" t="s">
        <v>44</v>
      </c>
      <c r="D130" s="57" t="s">
        <v>1229</v>
      </c>
      <c r="E130" t="s">
        <v>1230</v>
      </c>
      <c r="F130"/>
      <c r="G130" s="53">
        <v>1480</v>
      </c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 spans="1:22" ht="17.25" thickBot="1">
      <c r="A131" s="36" t="str">
        <f t="shared" si="2"/>
        <v>CAT-CAT-S41-Dual-Card-32Gb-</v>
      </c>
      <c r="B131" s="57" t="s">
        <v>44</v>
      </c>
      <c r="C131" s="57" t="s">
        <v>44</v>
      </c>
      <c r="D131" s="57" t="s">
        <v>1231</v>
      </c>
      <c r="E131" t="s">
        <v>1087</v>
      </c>
      <c r="F131" s="64"/>
      <c r="G131" s="53">
        <v>2180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 spans="1:22" ht="17.25" thickBot="1">
      <c r="A132" s="36" t="str">
        <f t="shared" si="2"/>
        <v>CAT-CAT-S42-Dual-Card-32Gb-</v>
      </c>
      <c r="B132" s="57" t="s">
        <v>44</v>
      </c>
      <c r="C132" s="57" t="s">
        <v>44</v>
      </c>
      <c r="D132" s="57" t="s">
        <v>1210</v>
      </c>
      <c r="E132" t="s">
        <v>1087</v>
      </c>
      <c r="F132" s="64"/>
      <c r="G132" s="53">
        <v>1680</v>
      </c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 spans="1:22" ht="17.25" thickBot="1">
      <c r="A133" s="36" t="str">
        <f t="shared" si="2"/>
        <v>CAT-CAT-S42H-+-dual-card-32Gb-</v>
      </c>
      <c r="B133" s="57" t="s">
        <v>44</v>
      </c>
      <c r="C133" s="57" t="s">
        <v>44</v>
      </c>
      <c r="D133" s="57" t="s">
        <v>1236</v>
      </c>
      <c r="E133" t="s">
        <v>1087</v>
      </c>
      <c r="F133" s="64"/>
      <c r="G133" s="53">
        <v>1880</v>
      </c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 spans="1:22" ht="17.25" thickBot="1">
      <c r="A134" s="36" t="str">
        <f t="shared" si="2"/>
        <v>CAT-CAT-S52-Dual-Card-64Gb-</v>
      </c>
      <c r="B134" s="57" t="s">
        <v>44</v>
      </c>
      <c r="C134" s="57" t="s">
        <v>44</v>
      </c>
      <c r="D134" s="57" t="s">
        <v>950</v>
      </c>
      <c r="E134" t="s">
        <v>1088</v>
      </c>
      <c r="F134" s="64"/>
      <c r="G134" s="53">
        <v>2480</v>
      </c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 spans="1:22" ht="17.25" thickBot="1">
      <c r="A135" s="36" t="str">
        <f t="shared" si="2"/>
        <v>CAT-CAT-S60-Dual-Card-32Gb-</v>
      </c>
      <c r="B135" s="57" t="s">
        <v>44</v>
      </c>
      <c r="C135" s="57" t="s">
        <v>44</v>
      </c>
      <c r="D135" s="57" t="s">
        <v>45</v>
      </c>
      <c r="E135" t="s">
        <v>1087</v>
      </c>
      <c r="F135" s="64"/>
      <c r="G135" s="53">
        <v>2380</v>
      </c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 spans="1:22" ht="17.25" thickBot="1">
      <c r="A136" s="36" t="str">
        <f t="shared" si="2"/>
        <v>CAT-CAT-S61-Dual-Card-64Gb-</v>
      </c>
      <c r="B136" s="57" t="s">
        <v>44</v>
      </c>
      <c r="C136" s="57" t="s">
        <v>44</v>
      </c>
      <c r="D136" s="57" t="s">
        <v>1081</v>
      </c>
      <c r="E136" t="s">
        <v>1088</v>
      </c>
      <c r="F136" s="64"/>
      <c r="G136" s="53">
        <v>5380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 spans="1:22" ht="17.25" thickBot="1">
      <c r="A137" s="36" t="str">
        <f t="shared" si="2"/>
        <v>CAT-CAT-S62-Pro-Dual-Card-6+128Gb-</v>
      </c>
      <c r="B137" s="57" t="s">
        <v>44</v>
      </c>
      <c r="C137" s="57" t="s">
        <v>44</v>
      </c>
      <c r="D137" s="57" t="s">
        <v>1216</v>
      </c>
      <c r="E137" t="s">
        <v>1214</v>
      </c>
      <c r="F137" s="64"/>
      <c r="G137" s="53">
        <v>4220</v>
      </c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 spans="1:22" ht="17.25" thickBot="1">
      <c r="A138" s="36" t="str">
        <f t="shared" si="2"/>
        <v>Sony-Xperia-XQ-BT52-Xperia-10-III-6+128GB-Black</v>
      </c>
      <c r="B138" s="57" t="s">
        <v>46</v>
      </c>
      <c r="C138" s="57" t="s">
        <v>1311</v>
      </c>
      <c r="D138" s="57" t="s">
        <v>1312</v>
      </c>
      <c r="E138" s="57" t="s">
        <v>42</v>
      </c>
      <c r="F138" t="s">
        <v>20</v>
      </c>
      <c r="G138" s="53">
        <v>2900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 spans="1:22" ht="17.25" thickBot="1">
      <c r="A139" s="36" t="str">
        <f t="shared" si="2"/>
        <v>Sony-Xperia-XQ-BT52-Xperia-10-III-6+128GB-Blue</v>
      </c>
      <c r="B139" s="57" t="s">
        <v>46</v>
      </c>
      <c r="C139" s="57" t="s">
        <v>1311</v>
      </c>
      <c r="D139" s="57" t="s">
        <v>1312</v>
      </c>
      <c r="E139" s="57" t="s">
        <v>42</v>
      </c>
      <c r="F139" t="s">
        <v>21</v>
      </c>
      <c r="G139" s="53">
        <v>2900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 spans="1:22" ht="17.25" thickBot="1">
      <c r="A140" s="36" t="str">
        <f t="shared" si="2"/>
        <v>Sony-Xperia-XQ-BT52-Xperia-10-III-6+128GB-White</v>
      </c>
      <c r="B140" s="57" t="s">
        <v>46</v>
      </c>
      <c r="C140" s="57" t="s">
        <v>1311</v>
      </c>
      <c r="D140" s="57" t="s">
        <v>1312</v>
      </c>
      <c r="E140" s="57" t="s">
        <v>42</v>
      </c>
      <c r="F140" t="s">
        <v>17</v>
      </c>
      <c r="G140" s="53">
        <v>2900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 spans="1:22" ht="17.25" thickBot="1">
      <c r="A141" s="36" t="str">
        <f t="shared" si="2"/>
        <v>Sony-Xperia-J9210-Xperia-5-128GB-Blue</v>
      </c>
      <c r="B141" s="57" t="s">
        <v>46</v>
      </c>
      <c r="C141" s="57" t="s">
        <v>798</v>
      </c>
      <c r="D141" s="57" t="s">
        <v>816</v>
      </c>
      <c r="E141" s="57" t="s">
        <v>654</v>
      </c>
      <c r="F141" t="s">
        <v>21</v>
      </c>
      <c r="G141" s="53">
        <v>3750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 spans="1:22" ht="17.25" thickBot="1">
      <c r="A142" s="36" t="str">
        <f t="shared" si="2"/>
        <v>Sony-Xperia-J9210-Xperia-5-128GB-Red</v>
      </c>
      <c r="B142" s="57" t="s">
        <v>46</v>
      </c>
      <c r="C142" s="57" t="s">
        <v>798</v>
      </c>
      <c r="D142" s="57" t="s">
        <v>816</v>
      </c>
      <c r="E142" s="57" t="s">
        <v>654</v>
      </c>
      <c r="F142" t="s">
        <v>22</v>
      </c>
      <c r="G142" s="53">
        <v>3750</v>
      </c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 spans="1:22" ht="17.25" thickBot="1">
      <c r="A143" s="36" t="str">
        <f t="shared" si="2"/>
        <v>Sony-Xperia-XQ-AU52-Xperia-10-II-4+128GB-Blue</v>
      </c>
      <c r="B143" s="57" t="s">
        <v>46</v>
      </c>
      <c r="C143" s="57" t="s">
        <v>1038</v>
      </c>
      <c r="D143" s="57" t="s">
        <v>1039</v>
      </c>
      <c r="E143" s="57" t="s">
        <v>650</v>
      </c>
      <c r="F143" t="s">
        <v>21</v>
      </c>
      <c r="G143" s="53">
        <v>1980</v>
      </c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 spans="1:22" ht="17.25" thickBot="1">
      <c r="A144" s="36" t="str">
        <f t="shared" si="2"/>
        <v>Sony-Xperia-XQ-AU52-Xperia-10-II-4+128GB-Green</v>
      </c>
      <c r="B144" s="57" t="s">
        <v>46</v>
      </c>
      <c r="C144" s="57" t="s">
        <v>1038</v>
      </c>
      <c r="D144" s="57" t="s">
        <v>1039</v>
      </c>
      <c r="E144" s="57" t="s">
        <v>650</v>
      </c>
      <c r="F144" t="s">
        <v>28</v>
      </c>
      <c r="G144" s="53">
        <v>1980</v>
      </c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 spans="1:22" ht="17.25" thickBot="1">
      <c r="A145" s="36" t="str">
        <f t="shared" si="2"/>
        <v>Sony-Xperia-XQ-AU52-Xperia-10-II-4+128GB-Black</v>
      </c>
      <c r="B145" s="57" t="s">
        <v>46</v>
      </c>
      <c r="C145" s="57" t="s">
        <v>1038</v>
      </c>
      <c r="D145" s="57" t="s">
        <v>1039</v>
      </c>
      <c r="E145" s="57" t="s">
        <v>650</v>
      </c>
      <c r="F145" t="s">
        <v>20</v>
      </c>
      <c r="G145" s="53">
        <v>2020</v>
      </c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 spans="1:22" ht="17.25" thickBot="1">
      <c r="A146" s="36" t="str">
        <f t="shared" si="2"/>
        <v>Sony-Xperia-XQ-AS72-Xperia-5-II-8+256GB-Black</v>
      </c>
      <c r="B146" s="57" t="s">
        <v>46</v>
      </c>
      <c r="C146" s="57" t="s">
        <v>1100</v>
      </c>
      <c r="D146" s="57" t="s">
        <v>1101</v>
      </c>
      <c r="E146" s="57" t="s">
        <v>656</v>
      </c>
      <c r="F146" t="s">
        <v>20</v>
      </c>
      <c r="G146" s="53">
        <v>4790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 spans="1:22" ht="17.25" thickBot="1">
      <c r="A147" s="36" t="str">
        <f t="shared" si="2"/>
        <v>Sony-Xperia-XQ-AS72-Xperia-5-II-8+256GB-Blue</v>
      </c>
      <c r="B147" s="57" t="s">
        <v>46</v>
      </c>
      <c r="C147" s="57" t="s">
        <v>1100</v>
      </c>
      <c r="D147" s="57" t="s">
        <v>1101</v>
      </c>
      <c r="E147" s="57" t="s">
        <v>656</v>
      </c>
      <c r="F147" t="s">
        <v>21</v>
      </c>
      <c r="G147" s="53">
        <v>4790</v>
      </c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 spans="1:22" ht="17.25" thickBot="1">
      <c r="A148" s="36" t="str">
        <f t="shared" si="2"/>
        <v>Sony-Xperia-XQ-AT52-Xperia-1-II-8+256GB-Black</v>
      </c>
      <c r="B148" s="57" t="s">
        <v>46</v>
      </c>
      <c r="C148" s="57" t="s">
        <v>1043</v>
      </c>
      <c r="D148" s="57" t="s">
        <v>1044</v>
      </c>
      <c r="E148" s="57" t="s">
        <v>656</v>
      </c>
      <c r="F148" t="s">
        <v>20</v>
      </c>
      <c r="G148" s="53">
        <v>5200</v>
      </c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 spans="1:22" ht="17.25" thickBot="1">
      <c r="A149" s="36" t="str">
        <f t="shared" si="2"/>
        <v>Sony-Xperia-XQ-AT52-Xperia-1-II-8+256GB-Purple</v>
      </c>
      <c r="B149" s="57" t="s">
        <v>46</v>
      </c>
      <c r="C149" s="57" t="s">
        <v>1043</v>
      </c>
      <c r="D149" s="57" t="s">
        <v>1044</v>
      </c>
      <c r="E149" s="57" t="s">
        <v>656</v>
      </c>
      <c r="F149" t="s">
        <v>32</v>
      </c>
      <c r="G149" s="53">
        <v>4900</v>
      </c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</row>
    <row r="150" spans="1:22" ht="17.25" thickBot="1">
      <c r="A150" s="36" t="str">
        <f t="shared" si="2"/>
        <v>Saumsung-T295-Tab-A-2019-(8.0')-LTE-2+32GB-Black</v>
      </c>
      <c r="B150" s="57" t="s">
        <v>47</v>
      </c>
      <c r="C150" s="57" t="s">
        <v>817</v>
      </c>
      <c r="D150" s="57" t="s">
        <v>818</v>
      </c>
      <c r="E150" s="57" t="s">
        <v>647</v>
      </c>
      <c r="F150" t="s">
        <v>20</v>
      </c>
      <c r="G150" s="53">
        <v>1050</v>
      </c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 spans="1:22" ht="17.25" thickBot="1">
      <c r="A151" s="36" t="str">
        <f t="shared" si="2"/>
        <v>Saumsung-T295-Tab-A-2019-(8.0')-LTE-2+32GB-Silver</v>
      </c>
      <c r="B151" s="57" t="s">
        <v>47</v>
      </c>
      <c r="C151" s="57" t="s">
        <v>817</v>
      </c>
      <c r="D151" s="57" t="s">
        <v>818</v>
      </c>
      <c r="E151" s="57" t="s">
        <v>647</v>
      </c>
      <c r="F151" t="s">
        <v>19</v>
      </c>
      <c r="G151" s="53">
        <v>1050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 spans="1:22" ht="17.25" thickBot="1">
      <c r="A152" s="36" t="str">
        <f t="shared" si="2"/>
        <v>Saumsung-T500-Tab-A7-2020(10.4')-Wifi-32GB-Gray</v>
      </c>
      <c r="B152" s="57" t="s">
        <v>47</v>
      </c>
      <c r="C152" s="57" t="s">
        <v>1291</v>
      </c>
      <c r="D152" s="57" t="s">
        <v>1292</v>
      </c>
      <c r="E152" s="57" t="s">
        <v>652</v>
      </c>
      <c r="F152" t="s">
        <v>31</v>
      </c>
      <c r="G152" s="53">
        <v>1470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 spans="1:22" ht="17.25" thickBot="1">
      <c r="A153" s="36" t="str">
        <f t="shared" si="2"/>
        <v>Saumsung-T505-Tab-A7-2020-(10.4-')-LTE-32GB-Ash</v>
      </c>
      <c r="B153" s="57" t="s">
        <v>47</v>
      </c>
      <c r="C153" s="57" t="s">
        <v>1127</v>
      </c>
      <c r="D153" s="57" t="s">
        <v>1128</v>
      </c>
      <c r="E153" s="57" t="s">
        <v>652</v>
      </c>
      <c r="F153" t="s">
        <v>1293</v>
      </c>
      <c r="G153" s="53">
        <v>1670</v>
      </c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 spans="1:22" ht="17.25" thickBot="1">
      <c r="A154" s="36" t="str">
        <f t="shared" si="2"/>
        <v>Saumsung-T505-Tab-A7-2020-(10.4-')-LTE-32GB-Gold</v>
      </c>
      <c r="B154" s="57" t="s">
        <v>47</v>
      </c>
      <c r="C154" s="57" t="s">
        <v>1127</v>
      </c>
      <c r="D154" s="57" t="s">
        <v>1128</v>
      </c>
      <c r="E154" s="57" t="s">
        <v>652</v>
      </c>
      <c r="F154" t="s">
        <v>18</v>
      </c>
      <c r="G154" s="53">
        <v>1670</v>
      </c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 spans="1:22" ht="17.25" thickBot="1">
      <c r="A155" s="36" t="str">
        <f t="shared" si="2"/>
        <v>Saumsung-T505-Tab-A7-2020-(10.4-')-LTE-32GB-Silver</v>
      </c>
      <c r="B155" s="57" t="s">
        <v>47</v>
      </c>
      <c r="C155" s="57" t="s">
        <v>1127</v>
      </c>
      <c r="D155" s="57" t="s">
        <v>1128</v>
      </c>
      <c r="E155" s="57" t="s">
        <v>652</v>
      </c>
      <c r="F155" t="s">
        <v>19</v>
      </c>
      <c r="G155" s="53">
        <v>1670</v>
      </c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 spans="1:22" ht="17.25" thickBot="1">
      <c r="A156" s="36" t="str">
        <f t="shared" si="2"/>
        <v>Saumsung-T515-Tab-A-(10.1')-LTE-32GB-Gold</v>
      </c>
      <c r="B156" s="57" t="s">
        <v>47</v>
      </c>
      <c r="C156" s="57" t="s">
        <v>969</v>
      </c>
      <c r="D156" s="57" t="s">
        <v>1211</v>
      </c>
      <c r="E156" s="57" t="s">
        <v>652</v>
      </c>
      <c r="F156" t="s">
        <v>18</v>
      </c>
      <c r="G156" s="53">
        <v>1850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 spans="1:22" ht="17.25" thickBot="1">
      <c r="A157" s="36" t="str">
        <f t="shared" si="2"/>
        <v>Saumsung-T870-Tab-S7-Wifi-6+128GB-Black</v>
      </c>
      <c r="B157" s="57" t="s">
        <v>47</v>
      </c>
      <c r="C157" s="57" t="s">
        <v>1073</v>
      </c>
      <c r="D157" s="57" t="s">
        <v>1074</v>
      </c>
      <c r="E157" s="57" t="s">
        <v>42</v>
      </c>
      <c r="F157" t="s">
        <v>20</v>
      </c>
      <c r="G157" s="53">
        <v>4000</v>
      </c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 spans="1:22" ht="17.25" thickBot="1">
      <c r="A158" s="36" t="str">
        <f t="shared" si="2"/>
        <v>Saumsung-T870-Tab-S7-Wifi-6+128GB-Silver</v>
      </c>
      <c r="B158" s="57" t="s">
        <v>47</v>
      </c>
      <c r="C158" s="57" t="s">
        <v>1073</v>
      </c>
      <c r="D158" s="57" t="s">
        <v>1074</v>
      </c>
      <c r="E158" s="57" t="s">
        <v>42</v>
      </c>
      <c r="F158" t="s">
        <v>19</v>
      </c>
      <c r="G158" s="53">
        <v>4000</v>
      </c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 spans="1:22" ht="17.25" thickBot="1">
      <c r="A159" s="36" t="str">
        <f t="shared" si="2"/>
        <v>Saumsung-T870-Tab-S7-Wifi-8+256GB-Black</v>
      </c>
      <c r="B159" s="57" t="s">
        <v>47</v>
      </c>
      <c r="C159" s="57" t="s">
        <v>1073</v>
      </c>
      <c r="D159" s="57" t="s">
        <v>1074</v>
      </c>
      <c r="E159" s="57" t="s">
        <v>656</v>
      </c>
      <c r="F159" t="s">
        <v>20</v>
      </c>
      <c r="G159" s="53">
        <v>4400</v>
      </c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 spans="1:22" ht="17.25" thickBot="1">
      <c r="A160" s="36" t="str">
        <f t="shared" si="2"/>
        <v>Saumsung-T870-Tab-S7-Wifi-8+256GB-Copper</v>
      </c>
      <c r="B160" s="57" t="s">
        <v>47</v>
      </c>
      <c r="C160" s="57" t="s">
        <v>1073</v>
      </c>
      <c r="D160" s="57" t="s">
        <v>1074</v>
      </c>
      <c r="E160" s="57" t="s">
        <v>656</v>
      </c>
      <c r="F160" t="s">
        <v>1053</v>
      </c>
      <c r="G160" s="53">
        <v>4400</v>
      </c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 spans="1:22" ht="17.25" thickBot="1">
      <c r="A161" s="36" t="str">
        <f t="shared" si="2"/>
        <v>Saumsung-T970-Tab-S7-+-(12.4-')-Wifi-8+256GB-Black</v>
      </c>
      <c r="B161" s="57" t="s">
        <v>47</v>
      </c>
      <c r="C161" s="57" t="s">
        <v>1294</v>
      </c>
      <c r="D161" s="57" t="s">
        <v>1295</v>
      </c>
      <c r="E161" s="57" t="s">
        <v>656</v>
      </c>
      <c r="F161" t="s">
        <v>20</v>
      </c>
      <c r="G161" s="53">
        <v>5730</v>
      </c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 spans="1:22" ht="17.25" thickBot="1">
      <c r="A162" s="36" t="str">
        <f t="shared" si="2"/>
        <v>Saumsung-T970-Tab-S7-+-(12.4-')-Wifi-8+256GB-Copper</v>
      </c>
      <c r="B162" s="57" t="s">
        <v>47</v>
      </c>
      <c r="C162" s="57" t="s">
        <v>1294</v>
      </c>
      <c r="D162" s="57" t="s">
        <v>1295</v>
      </c>
      <c r="E162" s="57" t="s">
        <v>656</v>
      </c>
      <c r="F162" t="s">
        <v>1053</v>
      </c>
      <c r="G162" s="53">
        <v>5730</v>
      </c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 spans="1:22" ht="17.25" thickBot="1">
      <c r="A163" s="36" t="str">
        <f t="shared" si="2"/>
        <v>Saumsung-T970-Tab-S7-+-(12.4-')-Wifi-8+256GB-Silver</v>
      </c>
      <c r="B163" s="57" t="s">
        <v>47</v>
      </c>
      <c r="C163" s="57" t="s">
        <v>1294</v>
      </c>
      <c r="D163" s="57" t="s">
        <v>1295</v>
      </c>
      <c r="E163" s="57" t="s">
        <v>656</v>
      </c>
      <c r="F163" t="s">
        <v>19</v>
      </c>
      <c r="G163" s="53">
        <v>5730</v>
      </c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 spans="1:22" ht="17.25" thickBot="1">
      <c r="A164" s="36" t="str">
        <f t="shared" si="2"/>
        <v>Saumsung-P610-Galaxy-Tab-S6-Lite-WIFI-4+64GB-Gray</v>
      </c>
      <c r="B164" s="57" t="s">
        <v>47</v>
      </c>
      <c r="C164" s="57" t="s">
        <v>1129</v>
      </c>
      <c r="D164" s="57" t="s">
        <v>1130</v>
      </c>
      <c r="E164" s="57" t="s">
        <v>43</v>
      </c>
      <c r="F164" t="s">
        <v>31</v>
      </c>
      <c r="G164" s="53">
        <v>2270</v>
      </c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 spans="1:22" ht="17.25" thickBot="1">
      <c r="A165" s="36" t="str">
        <f t="shared" si="2"/>
        <v>Saumsung-P610-Galaxy-Tab-S6-Lite-WIFI-4+64GB-Blue</v>
      </c>
      <c r="B165" s="57" t="s">
        <v>47</v>
      </c>
      <c r="C165" s="57" t="s">
        <v>1129</v>
      </c>
      <c r="D165" s="57" t="s">
        <v>1130</v>
      </c>
      <c r="E165" s="57" t="s">
        <v>43</v>
      </c>
      <c r="F165" t="s">
        <v>21</v>
      </c>
      <c r="G165" s="53">
        <v>2270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 spans="1:22" ht="17.25" thickBot="1">
      <c r="A166" s="36" t="str">
        <f t="shared" si="2"/>
        <v>Huawei-CDY-NX9A-P40-Lite-Dual-Card-(not-Google)-5G-6+128GB-Black</v>
      </c>
      <c r="B166" s="57" t="s">
        <v>4</v>
      </c>
      <c r="C166" s="57" t="s">
        <v>1278</v>
      </c>
      <c r="D166" s="57" t="s">
        <v>1296</v>
      </c>
      <c r="E166" s="57" t="s">
        <v>42</v>
      </c>
      <c r="F166" t="s">
        <v>20</v>
      </c>
      <c r="G166" s="53">
        <v>2290</v>
      </c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 spans="1:22" ht="17.25" thickBot="1">
      <c r="A167" s="36" t="str">
        <f t="shared" si="2"/>
        <v>Huawei-ELS-NX9-P40-Pro-Dual-Card-(not-Google)-5G-8+256GB-Silver</v>
      </c>
      <c r="B167" s="57" t="s">
        <v>4</v>
      </c>
      <c r="C167" s="57" t="s">
        <v>1222</v>
      </c>
      <c r="D167" s="57" t="s">
        <v>1297</v>
      </c>
      <c r="E167" s="57" t="s">
        <v>656</v>
      </c>
      <c r="F167" t="s">
        <v>19</v>
      </c>
      <c r="G167" s="53">
        <v>5200</v>
      </c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 spans="1:22" ht="16.5" thickBot="1">
      <c r="A168" s="36" t="str">
        <f t="shared" si="2"/>
        <v>Xiaomi--Rice-cooker-at-home--</v>
      </c>
      <c r="B168" s="57" t="s">
        <v>24</v>
      </c>
      <c r="C168" s="57"/>
      <c r="D168" s="57" t="s">
        <v>956</v>
      </c>
      <c r="E168" s="57"/>
      <c r="F168" s="64"/>
      <c r="G168" s="53">
        <v>400</v>
      </c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 spans="1:22" ht="16.5" thickBot="1">
      <c r="A169" s="36" t="str">
        <f t="shared" si="2"/>
        <v>Xiaomi--Mi-thermostatic-kettle--</v>
      </c>
      <c r="B169" s="57" t="s">
        <v>24</v>
      </c>
      <c r="C169" s="57"/>
      <c r="D169" s="57" t="s">
        <v>957</v>
      </c>
      <c r="E169" s="57"/>
      <c r="F169" s="64"/>
      <c r="G169" s="53">
        <v>235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 spans="1:22" ht="16.5" thickBot="1">
      <c r="A170" s="36" t="str">
        <f t="shared" si="2"/>
        <v>Xiaomi--Mi-electric-screwdriver-(3.6v)--</v>
      </c>
      <c r="B170" s="57" t="s">
        <v>24</v>
      </c>
      <c r="C170" s="57"/>
      <c r="D170" s="57" t="s">
        <v>958</v>
      </c>
      <c r="E170" s="57"/>
      <c r="F170" s="64"/>
      <c r="G170" s="53">
        <v>235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 spans="1:22" ht="16.5" thickBot="1">
      <c r="A171" s="36" t="str">
        <f t="shared" si="2"/>
        <v>Xiaomi--Mi-automatic-washing-phone-package--</v>
      </c>
      <c r="B171" s="57" t="s">
        <v>24</v>
      </c>
      <c r="C171" s="57"/>
      <c r="D171" s="57" t="s">
        <v>959</v>
      </c>
      <c r="E171" s="57"/>
      <c r="F171" s="64"/>
      <c r="G171" s="53">
        <v>120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 spans="1:22" ht="16.5" thickBot="1">
      <c r="A172" s="36" t="str">
        <f t="shared" si="2"/>
        <v>Xiaomi--Xiaowei-quality-goods-foam-antibacterial-hand-sanitizer--</v>
      </c>
      <c r="B172" s="57" t="s">
        <v>24</v>
      </c>
      <c r="C172" s="57"/>
      <c r="D172" s="57" t="s">
        <v>960</v>
      </c>
      <c r="E172" s="57"/>
      <c r="F172" s="64"/>
      <c r="G172" s="53">
        <v>50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 spans="1:22" ht="16.5" thickBot="1">
      <c r="A173" s="36" t="str">
        <f t="shared" si="2"/>
        <v>Xiaomi--Mi-Electric-tire-Inflator--</v>
      </c>
      <c r="B173" s="57" t="s">
        <v>24</v>
      </c>
      <c r="C173" s="57"/>
      <c r="D173" s="57" t="s">
        <v>961</v>
      </c>
      <c r="E173" s="57"/>
      <c r="F173" s="64"/>
      <c r="G173" s="53">
        <v>260</v>
      </c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 spans="1:22" ht="16.5" thickBot="1">
      <c r="A174" s="36" t="str">
        <f t="shared" si="2"/>
        <v>Xiaomi--Intelligent-PTZ-Camera-1080P-version--</v>
      </c>
      <c r="B174" s="57" t="s">
        <v>24</v>
      </c>
      <c r="C174" s="57"/>
      <c r="D174" s="57" t="s">
        <v>1279</v>
      </c>
      <c r="E174" s="57"/>
      <c r="F174" s="64"/>
      <c r="G174" s="53">
        <v>260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 spans="1:22" ht="16.5" thickBot="1">
      <c r="A175" s="36" t="str">
        <f t="shared" si="2"/>
        <v>Xiaomi--Millet-box-S--</v>
      </c>
      <c r="B175" s="57" t="s">
        <v>24</v>
      </c>
      <c r="C175" s="57"/>
      <c r="D175" s="57" t="s">
        <v>1005</v>
      </c>
      <c r="E175" s="57"/>
      <c r="F175" s="64"/>
      <c r="G175" s="53">
        <v>410</v>
      </c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 spans="1:22" ht="16.5" thickBot="1">
      <c r="A176" s="36" t="str">
        <f t="shared" si="2"/>
        <v>Xiaomi--Mi-intelligent-LED-lamps-1S--</v>
      </c>
      <c r="B176" s="57" t="s">
        <v>24</v>
      </c>
      <c r="C176" s="57"/>
      <c r="D176" s="57" t="s">
        <v>1006</v>
      </c>
      <c r="E176" s="57"/>
      <c r="F176" s="64"/>
      <c r="G176" s="53">
        <v>230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 spans="1:22" ht="16.5" thickBot="1">
      <c r="A177" s="36" t="str">
        <f t="shared" si="2"/>
        <v>Xiaomi--Millet-body-fat-meter-2--</v>
      </c>
      <c r="B177" s="57" t="s">
        <v>24</v>
      </c>
      <c r="C177" s="57"/>
      <c r="D177" s="57" t="s">
        <v>1007</v>
      </c>
      <c r="E177" s="57"/>
      <c r="F177" s="64"/>
      <c r="G177" s="53">
        <v>155</v>
      </c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 spans="1:22" ht="16.5" thickBot="1">
      <c r="A178" s="36" t="str">
        <f t="shared" si="2"/>
        <v>Xiaomi--Millet-portable-photo-printer-/-paper-(20pcs)-$-55--</v>
      </c>
      <c r="B178" s="57" t="s">
        <v>24</v>
      </c>
      <c r="C178" s="57"/>
      <c r="D178" s="57" t="s">
        <v>1082</v>
      </c>
      <c r="E178" s="57"/>
      <c r="F178" s="64"/>
      <c r="G178" s="53">
        <v>430</v>
      </c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 spans="1:22" ht="16.5" thickBot="1">
      <c r="A179" s="36" t="str">
        <f t="shared" si="2"/>
        <v>Xiaomi--Mi-electric-shaver-S500--</v>
      </c>
      <c r="B179" s="57" t="s">
        <v>24</v>
      </c>
      <c r="C179" s="57"/>
      <c r="D179" s="57" t="s">
        <v>1083</v>
      </c>
      <c r="E179" s="57"/>
      <c r="F179" s="64"/>
      <c r="G179" s="53">
        <v>240</v>
      </c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 spans="1:22" ht="16.5" thickBot="1">
      <c r="A180" s="36" t="str">
        <f t="shared" si="2"/>
        <v>Xiaomi--Xiaomi-MI-Watch-(original-licensed)--Black</v>
      </c>
      <c r="B180" s="57" t="s">
        <v>24</v>
      </c>
      <c r="C180" s="57"/>
      <c r="D180" s="57" t="s">
        <v>1309</v>
      </c>
      <c r="E180" s="57"/>
      <c r="F180" s="64" t="s">
        <v>20</v>
      </c>
      <c r="G180" s="53">
        <v>760</v>
      </c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 spans="1:22" ht="16.5" thickBot="1">
      <c r="A181" s="36" t="str">
        <f t="shared" si="2"/>
        <v>Xiaomi--Xiaomi-MI-Watch-(original-licensed)--Blue</v>
      </c>
      <c r="B181" s="57" t="s">
        <v>24</v>
      </c>
      <c r="C181" s="57"/>
      <c r="D181" s="57" t="s">
        <v>1309</v>
      </c>
      <c r="E181" s="57"/>
      <c r="F181" s="64" t="s">
        <v>21</v>
      </c>
      <c r="G181" s="53">
        <v>760</v>
      </c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 spans="1:22" ht="16.5" thickBot="1">
      <c r="A182" s="36" t="str">
        <f t="shared" si="2"/>
        <v>Xiaomi--Xiaomi-MI-Watch-(original-licensed)--White</v>
      </c>
      <c r="B182" s="57" t="s">
        <v>24</v>
      </c>
      <c r="C182" s="57"/>
      <c r="D182" s="57" t="s">
        <v>1309</v>
      </c>
      <c r="E182" s="57"/>
      <c r="F182" s="64" t="s">
        <v>17</v>
      </c>
      <c r="G182" s="53">
        <v>760</v>
      </c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 spans="1:22" ht="16.5" thickBot="1">
      <c r="A183" s="36" t="str">
        <f t="shared" si="2"/>
        <v>Xiaomi--Xiaomi-MI-Watch-Lite-(original-licensed)--Black</v>
      </c>
      <c r="B183" s="57" t="s">
        <v>24</v>
      </c>
      <c r="C183" s="57"/>
      <c r="D183" s="57" t="s">
        <v>1310</v>
      </c>
      <c r="E183" s="57"/>
      <c r="F183" s="64" t="s">
        <v>20</v>
      </c>
      <c r="G183" s="53">
        <v>380</v>
      </c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 spans="1:22" ht="16.5" thickBot="1">
      <c r="A184" s="36" t="str">
        <f t="shared" si="2"/>
        <v>Xiaomi--Xiaomi-MI-Watch-Lite-(original-licensed)--Blue</v>
      </c>
      <c r="B184" s="57" t="s">
        <v>24</v>
      </c>
      <c r="C184" s="57"/>
      <c r="D184" s="57" t="s">
        <v>1310</v>
      </c>
      <c r="E184" s="57"/>
      <c r="F184" s="64" t="s">
        <v>21</v>
      </c>
      <c r="G184" s="53">
        <v>380</v>
      </c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 spans="1:22" ht="16.5" thickBot="1">
      <c r="A185" s="36" t="str">
        <f t="shared" si="2"/>
        <v>Xiaomi--Xiaomi-MI-Watch-Lite-(original-licensed)--White</v>
      </c>
      <c r="B185" s="57" t="s">
        <v>24</v>
      </c>
      <c r="C185" s="57"/>
      <c r="D185" s="57" t="s">
        <v>1310</v>
      </c>
      <c r="E185" s="57"/>
      <c r="F185" s="64" t="s">
        <v>17</v>
      </c>
      <c r="G185" s="53">
        <v>380</v>
      </c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 spans="1:22" ht="16.5" thickBot="1">
      <c r="A186" s="36" t="str">
        <f t="shared" si="2"/>
        <v>Xiaomi--Xiaomi-360-Home-Security-Camera-2K-(original-licensed--</v>
      </c>
      <c r="B186" s="57" t="s">
        <v>24</v>
      </c>
      <c r="C186" s="57"/>
      <c r="D186" s="57" t="s">
        <v>1280</v>
      </c>
      <c r="E186" s="57"/>
      <c r="F186" s="64"/>
      <c r="G186" s="53">
        <v>270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 spans="1:22" ht="16.5" thickBot="1">
      <c r="A187" s="36" t="str">
        <f t="shared" si="2"/>
        <v>Xiaomi--Xiaomi-wireless-vacuum-cleaner-G10-(original-licensed)--</v>
      </c>
      <c r="B187" s="57" t="s">
        <v>24</v>
      </c>
      <c r="C187" s="57"/>
      <c r="D187" s="57" t="s">
        <v>1281</v>
      </c>
      <c r="E187" s="57"/>
      <c r="F187" s="64"/>
      <c r="G187" s="53">
        <v>1580</v>
      </c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 spans="1:22" ht="16.5" thickBot="1">
      <c r="A188" s="36" t="str">
        <f t="shared" si="2"/>
        <v>Xiaomi--Xiaomi-anion-hairdryer-H300-(original-licensed)--</v>
      </c>
      <c r="B188" s="57" t="s">
        <v>24</v>
      </c>
      <c r="C188" s="57"/>
      <c r="D188" s="57" t="s">
        <v>1282</v>
      </c>
      <c r="E188" s="57"/>
      <c r="F188" s="64"/>
      <c r="G188" s="53">
        <v>200</v>
      </c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 spans="1:22" ht="16.5" thickBot="1">
      <c r="A189" s="36" t="str">
        <f t="shared" si="2"/>
        <v>Xiaomi--Xiaomi-ion-water-duct-(original-licensed)--</v>
      </c>
      <c r="B189" s="57" t="s">
        <v>24</v>
      </c>
      <c r="C189" s="57"/>
      <c r="D189" s="57" t="s">
        <v>1283</v>
      </c>
      <c r="E189" s="57"/>
      <c r="F189" s="64"/>
      <c r="G189" s="53">
        <v>280</v>
      </c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 spans="1:22" ht="16.5" thickBot="1">
      <c r="A190" s="36" t="str">
        <f t="shared" si="2"/>
        <v>Xiaomi--Xiaomi-Bluetooth-remote-control-car-(original-licensed)--</v>
      </c>
      <c r="B190" s="57" t="s">
        <v>24</v>
      </c>
      <c r="C190" s="57"/>
      <c r="D190" s="57" t="s">
        <v>1284</v>
      </c>
      <c r="E190" s="57"/>
      <c r="F190" s="64"/>
      <c r="G190" s="53">
        <v>300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 spans="1:22" ht="16.5" thickBot="1">
      <c r="A191" s="36" t="str">
        <f t="shared" si="2"/>
        <v>Xiaomi--Xiaomi-wireless-vacuum-cleaner-mini-(original-licensed)--</v>
      </c>
      <c r="B191" s="57" t="s">
        <v>24</v>
      </c>
      <c r="C191" s="57"/>
      <c r="D191" s="57" t="s">
        <v>1285</v>
      </c>
      <c r="E191" s="57"/>
      <c r="F191" s="64"/>
      <c r="G191" s="53">
        <v>270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 spans="1:22" ht="16.5" thickBot="1">
      <c r="A192" s="36" t="str">
        <f t="shared" si="2"/>
        <v>Xiaomi--Millet-bracelet-5--</v>
      </c>
      <c r="B192" s="57" t="s">
        <v>24</v>
      </c>
      <c r="C192" s="57"/>
      <c r="D192" s="57" t="s">
        <v>1084</v>
      </c>
      <c r="E192" s="57"/>
      <c r="F192" s="64"/>
      <c r="G192" s="53">
        <v>225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 spans="1:22" ht="16.5" thickBot="1">
      <c r="A193" s="36" t="str">
        <f t="shared" si="2"/>
        <v>Xiaomi--3-air-cleaner-(original-licensed)--</v>
      </c>
      <c r="B193" s="57" t="s">
        <v>24</v>
      </c>
      <c r="C193" s="57"/>
      <c r="D193" s="57" t="s">
        <v>1102</v>
      </c>
      <c r="E193" s="57"/>
      <c r="F193" s="64"/>
      <c r="G193" s="53">
        <v>960</v>
      </c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 spans="1:22" ht="16.5" thickBot="1">
      <c r="A194" s="36" t="str">
        <f t="shared" ref="A194:A257" si="3">SUBSTITUTE(CONCATENATE(B194,"-",C194,"-",D194,"-",E194,"-",F194)," ","-")</f>
        <v>Xiaomi--Air-Purifier-Max-(original-licensed)--</v>
      </c>
      <c r="B194" s="57" t="s">
        <v>24</v>
      </c>
      <c r="C194" s="57"/>
      <c r="D194" s="57" t="s">
        <v>1103</v>
      </c>
      <c r="E194" s="57"/>
      <c r="F194" s="64"/>
      <c r="G194" s="53">
        <v>1990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 spans="1:22" ht="16.5" thickBot="1">
      <c r="A195" s="36" t="str">
        <f t="shared" si="3"/>
        <v>Xiaomi--Wireless-handheld-vacuum-cleaner-1C-(original-licensed)--</v>
      </c>
      <c r="B195" s="57" t="s">
        <v>24</v>
      </c>
      <c r="C195" s="57"/>
      <c r="D195" s="57" t="s">
        <v>1104</v>
      </c>
      <c r="E195" s="57"/>
      <c r="F195" s="64"/>
      <c r="G195" s="53">
        <v>1190</v>
      </c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 spans="1:22" ht="16.5" thickBot="1">
      <c r="A196" s="36" t="str">
        <f t="shared" si="3"/>
        <v>Xiaomi--Smart-fans-floor--1X-(original-licensed)--</v>
      </c>
      <c r="B196" s="57" t="s">
        <v>24</v>
      </c>
      <c r="C196" s="57"/>
      <c r="D196" s="57" t="s">
        <v>1105</v>
      </c>
      <c r="E196" s="57"/>
      <c r="F196" s="64"/>
      <c r="G196" s="53">
        <v>440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 spans="1:22" ht="16.5" thickBot="1">
      <c r="A197" s="36" t="str">
        <f t="shared" si="3"/>
        <v>Xiaomi--Intelligent-lamp-Pro-(original-licensed)--</v>
      </c>
      <c r="B197" s="57" t="s">
        <v>24</v>
      </c>
      <c r="C197" s="57"/>
      <c r="D197" s="57" t="s">
        <v>1106</v>
      </c>
      <c r="E197" s="57"/>
      <c r="F197" s="64"/>
      <c r="G197" s="53">
        <v>410</v>
      </c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 spans="1:22" ht="17.25" thickBot="1">
      <c r="A198" s="36" t="str">
        <f t="shared" si="3"/>
        <v>Xiaomi-Blackshark-3-International-Edition--Black</v>
      </c>
      <c r="B198" s="57" t="s">
        <v>24</v>
      </c>
      <c r="C198" s="57" t="s">
        <v>1260</v>
      </c>
      <c r="D198" s="57" t="s">
        <v>658</v>
      </c>
      <c r="E198" s="57"/>
      <c r="F198" t="s">
        <v>20</v>
      </c>
      <c r="G198" s="53">
        <v>3790</v>
      </c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 spans="1:22" ht="17.25" thickBot="1">
      <c r="A199" s="36" t="str">
        <f t="shared" si="3"/>
        <v>Oppo-Ace-2-EVA-Version-mainland-version-(not-Google)-8+256GB-Purple</v>
      </c>
      <c r="B199" s="57" t="s">
        <v>1234</v>
      </c>
      <c r="C199" s="57" t="s">
        <v>1235</v>
      </c>
      <c r="D199" s="57" t="s">
        <v>1286</v>
      </c>
      <c r="E199" s="57" t="s">
        <v>656</v>
      </c>
      <c r="F199" t="s">
        <v>32</v>
      </c>
      <c r="G199" s="53">
        <v>4300</v>
      </c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</row>
    <row r="200" spans="1:22" ht="17.25" thickBot="1">
      <c r="A200" s="36" t="str">
        <f t="shared" si="3"/>
        <v>One-Plus-BE2029-OnePlus-North-N10-6+128GB-Blue</v>
      </c>
      <c r="B200" s="57" t="s">
        <v>931</v>
      </c>
      <c r="C200" s="57" t="s">
        <v>1205</v>
      </c>
      <c r="D200" s="57" t="s">
        <v>1165</v>
      </c>
      <c r="E200" s="57" t="s">
        <v>42</v>
      </c>
      <c r="F200" t="s">
        <v>21</v>
      </c>
      <c r="G200" s="53">
        <v>1730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 spans="1:22" ht="17.25" thickBot="1">
      <c r="A201" s="36" t="str">
        <f t="shared" si="3"/>
        <v>One-Plus-IN2010-OnePlus-8-mainland-version-8+128GB-Silver</v>
      </c>
      <c r="B201" s="57" t="s">
        <v>931</v>
      </c>
      <c r="C201" s="57" t="s">
        <v>962</v>
      </c>
      <c r="D201" s="57" t="s">
        <v>1237</v>
      </c>
      <c r="E201" s="57" t="s">
        <v>651</v>
      </c>
      <c r="F201" t="s">
        <v>19</v>
      </c>
      <c r="G201" s="53">
        <v>2850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 spans="1:22" ht="17.25" thickBot="1">
      <c r="A202" s="36" t="str">
        <f t="shared" si="3"/>
        <v>One-Plus-IN2010-OnePlus-8-mainland-version-8+128GB-Green</v>
      </c>
      <c r="B202" s="57" t="s">
        <v>931</v>
      </c>
      <c r="C202" s="57" t="s">
        <v>962</v>
      </c>
      <c r="D202" s="57" t="s">
        <v>1237</v>
      </c>
      <c r="E202" s="57" t="s">
        <v>651</v>
      </c>
      <c r="F202" t="s">
        <v>28</v>
      </c>
      <c r="G202" s="53">
        <v>2850</v>
      </c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 spans="1:22" ht="17.25" thickBot="1">
      <c r="A203" s="36" t="str">
        <f t="shared" si="3"/>
        <v>One-Plus-IN2020-OnePlus-8Pro-mainland-version-8+128GB-Green</v>
      </c>
      <c r="B203" s="57" t="s">
        <v>931</v>
      </c>
      <c r="C203" s="57" t="s">
        <v>963</v>
      </c>
      <c r="D203" s="57" t="s">
        <v>964</v>
      </c>
      <c r="E203" s="57" t="s">
        <v>651</v>
      </c>
      <c r="F203" t="s">
        <v>28</v>
      </c>
      <c r="G203" s="53">
        <v>3650</v>
      </c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 spans="1:22" ht="17.25" thickBot="1">
      <c r="A204" s="36" t="str">
        <f t="shared" si="3"/>
        <v>One-Plus-IN2020-OnePlus-8Pro-mainland-version-12+256GB-Green</v>
      </c>
      <c r="B204" s="57" t="s">
        <v>931</v>
      </c>
      <c r="C204" s="57" t="s">
        <v>963</v>
      </c>
      <c r="D204" s="57" t="s">
        <v>964</v>
      </c>
      <c r="E204" s="57" t="s">
        <v>659</v>
      </c>
      <c r="F204" t="s">
        <v>28</v>
      </c>
      <c r="G204" s="53">
        <v>4030</v>
      </c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 spans="1:22" ht="17.25" thickBot="1">
      <c r="A205" s="36" t="str">
        <f t="shared" si="3"/>
        <v>One-Plus-KB2000-OnePlus-8T-mainland-version-8+128GB-Green</v>
      </c>
      <c r="B205" s="57" t="s">
        <v>931</v>
      </c>
      <c r="C205" s="57" t="s">
        <v>1147</v>
      </c>
      <c r="D205" s="57" t="s">
        <v>1148</v>
      </c>
      <c r="E205" s="57" t="s">
        <v>651</v>
      </c>
      <c r="F205" t="s">
        <v>28</v>
      </c>
      <c r="G205" s="53">
        <v>3200</v>
      </c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 spans="1:22" ht="17.25" thickBot="1">
      <c r="A206" s="36" t="str">
        <f t="shared" si="3"/>
        <v>One-Plus-LE2100-OnePlus-9R-mainland-version-8+128GB-Black</v>
      </c>
      <c r="B206" s="57" t="s">
        <v>931</v>
      </c>
      <c r="C206" s="57" t="s">
        <v>1275</v>
      </c>
      <c r="D206" s="57" t="s">
        <v>1276</v>
      </c>
      <c r="E206" s="57" t="s">
        <v>651</v>
      </c>
      <c r="F206" t="s">
        <v>20</v>
      </c>
      <c r="G206" s="53">
        <v>3240</v>
      </c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 spans="1:22" ht="17.25" thickBot="1">
      <c r="A207" s="36" t="str">
        <f t="shared" si="3"/>
        <v>One-Plus-LE2100-OnePlus-9R-mainland-version-8+256GB-Black</v>
      </c>
      <c r="B207" s="57" t="s">
        <v>931</v>
      </c>
      <c r="C207" s="57" t="s">
        <v>1275</v>
      </c>
      <c r="D207" s="57" t="s">
        <v>1276</v>
      </c>
      <c r="E207" s="57" t="s">
        <v>656</v>
      </c>
      <c r="F207" t="s">
        <v>20</v>
      </c>
      <c r="G207" s="53">
        <v>3490</v>
      </c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 spans="1:22" ht="17.25" thickBot="1">
      <c r="A208" s="36" t="str">
        <f t="shared" si="3"/>
        <v>One-Plus-LE2100-OnePlus-9R-mainland-version-8+256GB-Blue</v>
      </c>
      <c r="B208" s="57" t="s">
        <v>931</v>
      </c>
      <c r="C208" s="57" t="s">
        <v>1275</v>
      </c>
      <c r="D208" s="57" t="s">
        <v>1276</v>
      </c>
      <c r="E208" s="57" t="s">
        <v>656</v>
      </c>
      <c r="F208" t="s">
        <v>21</v>
      </c>
      <c r="G208" s="53">
        <v>3490</v>
      </c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 spans="1:22" ht="17.25" thickBot="1">
      <c r="A209" s="36" t="str">
        <f t="shared" si="3"/>
        <v>One-Plus-LE2100-OnePlus-9R-mainland-version-12+256GB-Black</v>
      </c>
      <c r="B209" s="57" t="s">
        <v>931</v>
      </c>
      <c r="C209" s="57" t="s">
        <v>1275</v>
      </c>
      <c r="D209" s="57" t="s">
        <v>1276</v>
      </c>
      <c r="E209" s="57" t="s">
        <v>659</v>
      </c>
      <c r="F209" t="s">
        <v>20</v>
      </c>
      <c r="G209" s="53">
        <v>3680</v>
      </c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 spans="1:22" ht="17.25" thickBot="1">
      <c r="A210" s="36" t="str">
        <f t="shared" si="3"/>
        <v>One-Plus-LE2100-OnePlus-9R-mainland-version-12+256GB-Blue</v>
      </c>
      <c r="B210" s="57" t="s">
        <v>931</v>
      </c>
      <c r="C210" s="57" t="s">
        <v>1275</v>
      </c>
      <c r="D210" s="57" t="s">
        <v>1276</v>
      </c>
      <c r="E210" s="57" t="s">
        <v>659</v>
      </c>
      <c r="F210" t="s">
        <v>21</v>
      </c>
      <c r="G210" s="53">
        <v>3680</v>
      </c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 spans="1:22" ht="17.25" thickBot="1">
      <c r="A211" s="36" t="str">
        <f t="shared" si="3"/>
        <v>One-Plus-LE2110-OnePlus-9-mainland-version-8+128GB-Black</v>
      </c>
      <c r="B211" s="57" t="s">
        <v>931</v>
      </c>
      <c r="C211" s="57" t="s">
        <v>1248</v>
      </c>
      <c r="D211" s="57" t="s">
        <v>1249</v>
      </c>
      <c r="E211" s="57" t="s">
        <v>651</v>
      </c>
      <c r="F211" t="s">
        <v>20</v>
      </c>
      <c r="G211" s="53">
        <v>4010</v>
      </c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 spans="1:22" ht="17.25" thickBot="1">
      <c r="A212" s="36" t="str">
        <f t="shared" si="3"/>
        <v>One-Plus-LE2110-OnePlus-9-mainland-version-8+128GB-Blue</v>
      </c>
      <c r="B212" s="57" t="s">
        <v>931</v>
      </c>
      <c r="C212" s="57" t="s">
        <v>1248</v>
      </c>
      <c r="D212" s="57" t="s">
        <v>1249</v>
      </c>
      <c r="E212" s="57" t="s">
        <v>651</v>
      </c>
      <c r="F212" t="s">
        <v>21</v>
      </c>
      <c r="G212" s="53">
        <v>4010</v>
      </c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 spans="1:22" ht="17.25" thickBot="1">
      <c r="A213" s="36" t="str">
        <f t="shared" si="3"/>
        <v>One-Plus-LE2110-OnePlus-9-mainland-version-8+128GB-Purple</v>
      </c>
      <c r="B213" s="57" t="s">
        <v>931</v>
      </c>
      <c r="C213" s="57" t="s">
        <v>1248</v>
      </c>
      <c r="D213" s="57" t="s">
        <v>1249</v>
      </c>
      <c r="E213" s="57" t="s">
        <v>651</v>
      </c>
      <c r="F213" t="s">
        <v>32</v>
      </c>
      <c r="G213" s="53">
        <v>4010</v>
      </c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 spans="1:22" ht="17.25" thickBot="1">
      <c r="A214" s="36" t="str">
        <f t="shared" si="3"/>
        <v>One-Plus-LE2110-OnePlus-9-mainland-version-12+256GB-Black</v>
      </c>
      <c r="B214" s="57" t="s">
        <v>931</v>
      </c>
      <c r="C214" s="57" t="s">
        <v>1248</v>
      </c>
      <c r="D214" s="57" t="s">
        <v>1249</v>
      </c>
      <c r="E214" s="57" t="s">
        <v>659</v>
      </c>
      <c r="F214" t="s">
        <v>20</v>
      </c>
      <c r="G214" s="53">
        <v>4450</v>
      </c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 spans="1:22" ht="17.25" thickBot="1">
      <c r="A215" s="36" t="str">
        <f t="shared" si="3"/>
        <v>One-Plus-LE2110-OnePlus-9-mainland-version-12+256GB-Blue</v>
      </c>
      <c r="B215" s="57" t="s">
        <v>931</v>
      </c>
      <c r="C215" s="57" t="s">
        <v>1248</v>
      </c>
      <c r="D215" s="57" t="s">
        <v>1249</v>
      </c>
      <c r="E215" s="57" t="s">
        <v>659</v>
      </c>
      <c r="F215" t="s">
        <v>21</v>
      </c>
      <c r="G215" s="53">
        <v>4450</v>
      </c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 spans="1:22" ht="17.25" thickBot="1">
      <c r="A216" s="36" t="str">
        <f t="shared" si="3"/>
        <v>One-Plus-LE2110-OnePlus-9-mainland-version-12+256GB-Purple</v>
      </c>
      <c r="B216" s="57" t="s">
        <v>931</v>
      </c>
      <c r="C216" s="57" t="s">
        <v>1248</v>
      </c>
      <c r="D216" s="57" t="s">
        <v>1249</v>
      </c>
      <c r="E216" s="57" t="s">
        <v>659</v>
      </c>
      <c r="F216" t="s">
        <v>32</v>
      </c>
      <c r="G216" s="53">
        <v>4450</v>
      </c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 spans="1:22" ht="17.25" thickBot="1">
      <c r="A217" s="36" t="str">
        <f t="shared" si="3"/>
        <v>One-Plus-LE2120-OnePlus-9Pro-mainland-version-8+256GB-Silver</v>
      </c>
      <c r="B217" s="57" t="s">
        <v>931</v>
      </c>
      <c r="C217" s="57" t="s">
        <v>1250</v>
      </c>
      <c r="D217" s="57" t="s">
        <v>1251</v>
      </c>
      <c r="E217" s="57" t="s">
        <v>656</v>
      </c>
      <c r="F217" t="s">
        <v>19</v>
      </c>
      <c r="G217" s="53">
        <v>5730</v>
      </c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 spans="1:22" ht="17.25" thickBot="1">
      <c r="A218" s="36" t="str">
        <f t="shared" si="3"/>
        <v>One-Plus-LE2120-OnePlus-9Pro-mainland-version-12+256GB-Black</v>
      </c>
      <c r="B218" s="57" t="s">
        <v>931</v>
      </c>
      <c r="C218" s="57" t="s">
        <v>1250</v>
      </c>
      <c r="D218" s="57" t="s">
        <v>1251</v>
      </c>
      <c r="E218" s="57" t="s">
        <v>659</v>
      </c>
      <c r="F218" t="s">
        <v>20</v>
      </c>
      <c r="G218" s="53">
        <v>6200</v>
      </c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 spans="1:22" ht="17.25" thickBot="1">
      <c r="A219" s="36" t="str">
        <f t="shared" si="3"/>
        <v>One-Plus-LE2120-OnePlus-9Pro-mainland-version-12+256GB-Silver</v>
      </c>
      <c r="B219" s="57" t="s">
        <v>931</v>
      </c>
      <c r="C219" s="57" t="s">
        <v>1250</v>
      </c>
      <c r="D219" s="57" t="s">
        <v>1251</v>
      </c>
      <c r="E219" s="57" t="s">
        <v>659</v>
      </c>
      <c r="F219" t="s">
        <v>19</v>
      </c>
      <c r="G219" s="53">
        <v>6200</v>
      </c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 spans="1:22" ht="17.25" thickBot="1">
      <c r="A220" s="36" t="str">
        <f t="shared" si="3"/>
        <v>One-Plus-LE2120-OnePlus-9Pro-mainland-version-12+256GB-Green</v>
      </c>
      <c r="B220" s="57" t="s">
        <v>931</v>
      </c>
      <c r="C220" s="57" t="s">
        <v>1250</v>
      </c>
      <c r="D220" s="57" t="s">
        <v>1251</v>
      </c>
      <c r="E220" s="57" t="s">
        <v>659</v>
      </c>
      <c r="F220" t="s">
        <v>28</v>
      </c>
      <c r="G220" s="53">
        <v>6200</v>
      </c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 spans="1:22" ht="17.25" thickBot="1">
      <c r="A221" s="36" t="str">
        <f t="shared" si="3"/>
        <v>Xiaomi-10-Lite-International-Edition-8+256GB-Gray</v>
      </c>
      <c r="B221" s="57" t="s">
        <v>24</v>
      </c>
      <c r="C221" s="57" t="s">
        <v>1042</v>
      </c>
      <c r="D221" s="57" t="s">
        <v>658</v>
      </c>
      <c r="E221" s="57" t="s">
        <v>656</v>
      </c>
      <c r="F221" t="s">
        <v>31</v>
      </c>
      <c r="G221" s="53">
        <v>2640</v>
      </c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 spans="1:22" ht="17.25" thickBot="1">
      <c r="A222" s="36" t="str">
        <f t="shared" si="3"/>
        <v>Xiaomi-11-Lite-International-Edition-6+128GB-Green</v>
      </c>
      <c r="B222" s="57" t="s">
        <v>24</v>
      </c>
      <c r="C222" s="57" t="s">
        <v>1333</v>
      </c>
      <c r="D222" s="57" t="s">
        <v>658</v>
      </c>
      <c r="E222" s="57" t="s">
        <v>42</v>
      </c>
      <c r="F222" t="s">
        <v>28</v>
      </c>
      <c r="G222" s="53">
        <v>2480</v>
      </c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 spans="1:22" ht="17.25" thickBot="1">
      <c r="A223" s="36" t="str">
        <f t="shared" si="3"/>
        <v>Xiaomi-11-Lite-International-Edition-6+128GB-Black</v>
      </c>
      <c r="B223" s="57" t="s">
        <v>24</v>
      </c>
      <c r="C223" s="57" t="s">
        <v>1333</v>
      </c>
      <c r="D223" s="57" t="s">
        <v>658</v>
      </c>
      <c r="E223" s="57" t="s">
        <v>42</v>
      </c>
      <c r="F223" t="s">
        <v>20</v>
      </c>
      <c r="G223" s="53">
        <v>2480</v>
      </c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 spans="1:22" ht="17.25" thickBot="1">
      <c r="A224" s="36" t="str">
        <f t="shared" si="3"/>
        <v>Xiaomi-10T-International-Edition-8+128GB-Silver</v>
      </c>
      <c r="B224" s="57" t="s">
        <v>24</v>
      </c>
      <c r="C224" s="57" t="s">
        <v>1226</v>
      </c>
      <c r="D224" s="57" t="s">
        <v>658</v>
      </c>
      <c r="E224" s="57" t="s">
        <v>651</v>
      </c>
      <c r="F224" t="s">
        <v>19</v>
      </c>
      <c r="G224" s="53">
        <v>2760</v>
      </c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 spans="1:22" ht="17.25" thickBot="1">
      <c r="A225" s="36" t="str">
        <f t="shared" si="3"/>
        <v>Xiaomi-11i-International-Edition-8+256GB-Gray</v>
      </c>
      <c r="B225" s="57" t="s">
        <v>24</v>
      </c>
      <c r="C225" s="57" t="s">
        <v>1334</v>
      </c>
      <c r="D225" s="57" t="s">
        <v>658</v>
      </c>
      <c r="E225" s="57" t="s">
        <v>656</v>
      </c>
      <c r="F225" t="s">
        <v>31</v>
      </c>
      <c r="G225" s="53">
        <v>3810</v>
      </c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 spans="1:22" ht="17.25" thickBot="1">
      <c r="A226" s="36" t="str">
        <f t="shared" si="3"/>
        <v>Xiaomi-11i-International-Edition-8+256GB-Black</v>
      </c>
      <c r="B226" s="57" t="s">
        <v>24</v>
      </c>
      <c r="C226" s="57" t="s">
        <v>1334</v>
      </c>
      <c r="D226" s="57" t="s">
        <v>658</v>
      </c>
      <c r="E226" s="57" t="s">
        <v>656</v>
      </c>
      <c r="F226" t="s">
        <v>20</v>
      </c>
      <c r="G226" s="53">
        <v>3810</v>
      </c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 spans="1:22" ht="17.25" thickBot="1">
      <c r="A227" s="36" t="str">
        <f t="shared" si="3"/>
        <v>Xiaomi-11i-International-Edition-8+256GB-White</v>
      </c>
      <c r="B227" s="57" t="s">
        <v>24</v>
      </c>
      <c r="C227" s="57" t="s">
        <v>1334</v>
      </c>
      <c r="D227" s="57" t="s">
        <v>658</v>
      </c>
      <c r="E227" s="57" t="s">
        <v>656</v>
      </c>
      <c r="F227" t="s">
        <v>17</v>
      </c>
      <c r="G227" s="53">
        <v>3810</v>
      </c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 spans="1:22" ht="17.25" thickBot="1">
      <c r="A228" s="36" t="str">
        <f t="shared" si="3"/>
        <v>Xiaomi-10T-Lite-International-Edition-6+128GB-Blue</v>
      </c>
      <c r="B228" s="57" t="s">
        <v>24</v>
      </c>
      <c r="C228" s="57" t="s">
        <v>1261</v>
      </c>
      <c r="D228" s="57" t="s">
        <v>658</v>
      </c>
      <c r="E228" s="57" t="s">
        <v>42</v>
      </c>
      <c r="F228" t="s">
        <v>21</v>
      </c>
      <c r="G228" s="53">
        <v>1950</v>
      </c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 spans="1:22" ht="17.25" thickBot="1">
      <c r="A229" s="36" t="str">
        <f t="shared" si="3"/>
        <v>Xiaomi-10T-Lite-International-Edition-6+128GB-Gray</v>
      </c>
      <c r="B229" s="57" t="s">
        <v>24</v>
      </c>
      <c r="C229" s="57" t="s">
        <v>1261</v>
      </c>
      <c r="D229" s="57" t="s">
        <v>658</v>
      </c>
      <c r="E229" s="57" t="s">
        <v>42</v>
      </c>
      <c r="F229" t="s">
        <v>31</v>
      </c>
      <c r="G229" s="53">
        <v>1950</v>
      </c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 spans="1:22" ht="17.25" thickBot="1">
      <c r="A230" s="36" t="str">
        <f t="shared" si="3"/>
        <v>Xiaomi-10T-Lite-International-Edition-6+128GB-Pink-Gold</v>
      </c>
      <c r="B230" s="57" t="s">
        <v>24</v>
      </c>
      <c r="C230" s="57" t="s">
        <v>1261</v>
      </c>
      <c r="D230" s="57" t="s">
        <v>658</v>
      </c>
      <c r="E230" s="57" t="s">
        <v>42</v>
      </c>
      <c r="F230" t="s">
        <v>1298</v>
      </c>
      <c r="G230" s="53">
        <v>1950</v>
      </c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 spans="1:22" ht="17.25" thickBot="1">
      <c r="A231" s="36" t="str">
        <f t="shared" si="3"/>
        <v>Xiaomi-Note-9-International-Edition-3+64GB-Black</v>
      </c>
      <c r="B231" s="57" t="s">
        <v>24</v>
      </c>
      <c r="C231" s="57" t="s">
        <v>1215</v>
      </c>
      <c r="D231" s="57" t="s">
        <v>658</v>
      </c>
      <c r="E231" s="57" t="s">
        <v>1098</v>
      </c>
      <c r="F231" t="s">
        <v>20</v>
      </c>
      <c r="G231" s="53">
        <v>990</v>
      </c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 spans="1:22" ht="17.25" thickBot="1">
      <c r="A232" s="36" t="str">
        <f t="shared" si="3"/>
        <v>Xiaomi-Note-9-International-Edition-3+64GB-Gray</v>
      </c>
      <c r="B232" s="57" t="s">
        <v>24</v>
      </c>
      <c r="C232" s="57" t="s">
        <v>1215</v>
      </c>
      <c r="D232" s="57" t="s">
        <v>658</v>
      </c>
      <c r="E232" s="57" t="s">
        <v>1098</v>
      </c>
      <c r="F232" t="s">
        <v>31</v>
      </c>
      <c r="G232" s="53">
        <v>990</v>
      </c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 spans="1:22" ht="17.25" thickBot="1">
      <c r="A233" s="36" t="str">
        <f t="shared" si="3"/>
        <v>Xiaomi-Note-9-International-Edition-3+64GB-White</v>
      </c>
      <c r="B233" s="57" t="s">
        <v>24</v>
      </c>
      <c r="C233" s="57" t="s">
        <v>1215</v>
      </c>
      <c r="D233" s="57" t="s">
        <v>658</v>
      </c>
      <c r="E233" s="57" t="s">
        <v>1098</v>
      </c>
      <c r="F233" t="s">
        <v>17</v>
      </c>
      <c r="G233" s="53">
        <v>990</v>
      </c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 spans="1:22" ht="17.25" thickBot="1">
      <c r="A234" s="36" t="str">
        <f t="shared" si="3"/>
        <v>Xiaomi-Note-9-International-Edition-3+64GB-Green</v>
      </c>
      <c r="B234" s="57" t="s">
        <v>24</v>
      </c>
      <c r="C234" s="57" t="s">
        <v>1215</v>
      </c>
      <c r="D234" s="57" t="s">
        <v>658</v>
      </c>
      <c r="E234" s="57" t="s">
        <v>1098</v>
      </c>
      <c r="F234" t="s">
        <v>28</v>
      </c>
      <c r="G234" s="53">
        <v>990</v>
      </c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 spans="1:22" ht="17.25" thickBot="1">
      <c r="A235" s="36" t="str">
        <f t="shared" si="3"/>
        <v>Xiaomi-9-International-Edition-3+32GB-Purple</v>
      </c>
      <c r="B235" s="57" t="s">
        <v>24</v>
      </c>
      <c r="C235" s="53">
        <v>9</v>
      </c>
      <c r="D235" s="57" t="s">
        <v>658</v>
      </c>
      <c r="E235" s="57" t="s">
        <v>648</v>
      </c>
      <c r="F235" t="s">
        <v>32</v>
      </c>
      <c r="G235" s="53">
        <v>850</v>
      </c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 spans="1:22" ht="17.25" thickBot="1">
      <c r="A236" s="36" t="str">
        <f t="shared" si="3"/>
        <v>Xiaomi-Note10S-International-Edition-6+64GB-Blue</v>
      </c>
      <c r="B236" s="57" t="s">
        <v>24</v>
      </c>
      <c r="C236" s="57" t="s">
        <v>1335</v>
      </c>
      <c r="D236" s="57" t="s">
        <v>658</v>
      </c>
      <c r="E236" s="57" t="s">
        <v>649</v>
      </c>
      <c r="F236" t="s">
        <v>21</v>
      </c>
      <c r="G236" s="53">
        <v>1470</v>
      </c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 spans="1:22" ht="17.25" thickBot="1">
      <c r="A237" s="36" t="str">
        <f t="shared" si="3"/>
        <v>Xiaomi-Note10S-International-Edition-6+64GB-Gray</v>
      </c>
      <c r="B237" s="57" t="s">
        <v>24</v>
      </c>
      <c r="C237" s="57" t="s">
        <v>1335</v>
      </c>
      <c r="D237" s="57" t="s">
        <v>658</v>
      </c>
      <c r="E237" s="57" t="s">
        <v>649</v>
      </c>
      <c r="F237" t="s">
        <v>31</v>
      </c>
      <c r="G237" s="53">
        <v>1470</v>
      </c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 spans="1:22" ht="17.25" thickBot="1">
      <c r="A238" s="36" t="str">
        <f t="shared" si="3"/>
        <v>Xiaomi-Note10S-International-Edition-6+64GB-White</v>
      </c>
      <c r="B238" s="57" t="s">
        <v>24</v>
      </c>
      <c r="C238" s="57" t="s">
        <v>1335</v>
      </c>
      <c r="D238" s="57" t="s">
        <v>658</v>
      </c>
      <c r="E238" s="57" t="s">
        <v>649</v>
      </c>
      <c r="F238" t="s">
        <v>17</v>
      </c>
      <c r="G238" s="53">
        <v>1470</v>
      </c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 spans="1:22" ht="17.25" thickBot="1">
      <c r="A239" s="36" t="str">
        <f t="shared" si="3"/>
        <v>Xiaomi-Note-8-Pro-International-Edition-6+128GB-Green</v>
      </c>
      <c r="B239" s="57" t="s">
        <v>24</v>
      </c>
      <c r="C239" s="57" t="s">
        <v>1232</v>
      </c>
      <c r="D239" s="57" t="s">
        <v>658</v>
      </c>
      <c r="E239" s="57" t="s">
        <v>42</v>
      </c>
      <c r="F239" t="s">
        <v>28</v>
      </c>
      <c r="G239" s="53">
        <v>1450</v>
      </c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 spans="1:22" ht="17.25" thickBot="1">
      <c r="A240" s="36" t="str">
        <f t="shared" si="3"/>
        <v>Xiaomi-Note-8-Pro-International-Edition-6+128GB-Orange</v>
      </c>
      <c r="B240" s="57" t="s">
        <v>24</v>
      </c>
      <c r="C240" s="57" t="s">
        <v>1232</v>
      </c>
      <c r="D240" s="57" t="s">
        <v>658</v>
      </c>
      <c r="E240" s="57" t="s">
        <v>42</v>
      </c>
      <c r="F240" t="s">
        <v>1246</v>
      </c>
      <c r="G240" s="53">
        <v>1450</v>
      </c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 spans="1:22" ht="17.25" thickBot="1">
      <c r="A241" s="36" t="str">
        <f t="shared" si="3"/>
        <v>Xiaomi-Note-8-Pro-International-Edition-6+64GB-Gray</v>
      </c>
      <c r="B241" s="57" t="s">
        <v>24</v>
      </c>
      <c r="C241" s="57" t="s">
        <v>1232</v>
      </c>
      <c r="D241" s="57" t="s">
        <v>658</v>
      </c>
      <c r="E241" s="57" t="s">
        <v>649</v>
      </c>
      <c r="F241" t="s">
        <v>31</v>
      </c>
      <c r="G241" s="53">
        <v>1375</v>
      </c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 spans="1:22" ht="17.25" thickBot="1">
      <c r="A242" s="36" t="str">
        <f t="shared" si="3"/>
        <v>Xiaomi-Note-8-Pro-International-Edition-6+64GB-Blue</v>
      </c>
      <c r="B242" s="57" t="s">
        <v>24</v>
      </c>
      <c r="C242" s="57" t="s">
        <v>1232</v>
      </c>
      <c r="D242" s="57" t="s">
        <v>658</v>
      </c>
      <c r="E242" s="57" t="s">
        <v>649</v>
      </c>
      <c r="F242" t="s">
        <v>21</v>
      </c>
      <c r="G242" s="53">
        <v>1375</v>
      </c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 spans="1:22" ht="17.25" thickBot="1">
      <c r="A243" s="36" t="str">
        <f t="shared" si="3"/>
        <v>Xiaomi-Note-8-Pro-International-Edition-6+64GB-White</v>
      </c>
      <c r="B243" s="57" t="s">
        <v>24</v>
      </c>
      <c r="C243" s="57" t="s">
        <v>1232</v>
      </c>
      <c r="D243" s="57" t="s">
        <v>658</v>
      </c>
      <c r="E243" s="57" t="s">
        <v>649</v>
      </c>
      <c r="F243" t="s">
        <v>17</v>
      </c>
      <c r="G243" s="53">
        <v>1375</v>
      </c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 spans="1:22" ht="17.25" thickBot="1">
      <c r="A244" s="36" t="str">
        <f t="shared" si="3"/>
        <v>Xiaomi-F3--6+128GB-White</v>
      </c>
      <c r="B244" s="57" t="s">
        <v>24</v>
      </c>
      <c r="C244" s="57" t="s">
        <v>1313</v>
      </c>
      <c r="D244" s="57"/>
      <c r="E244" s="57" t="s">
        <v>42</v>
      </c>
      <c r="F244" t="s">
        <v>17</v>
      </c>
      <c r="G244" s="53">
        <v>2450</v>
      </c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 spans="1:22" ht="17.25" thickBot="1">
      <c r="A245" s="36" t="str">
        <f t="shared" si="3"/>
        <v>Xiaomi-F3--8+256GB-Blue</v>
      </c>
      <c r="B245" s="57" t="s">
        <v>24</v>
      </c>
      <c r="C245" s="57" t="s">
        <v>1313</v>
      </c>
      <c r="D245" s="57"/>
      <c r="E245" s="57" t="s">
        <v>656</v>
      </c>
      <c r="F245" t="s">
        <v>21</v>
      </c>
      <c r="G245" s="53">
        <v>2790</v>
      </c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 spans="1:22" ht="17.25" thickBot="1">
      <c r="A246" s="36" t="str">
        <f t="shared" si="3"/>
        <v>Xiaomi-X3-Pro--6+128GB-Black</v>
      </c>
      <c r="B246" s="57" t="s">
        <v>24</v>
      </c>
      <c r="C246" s="57" t="s">
        <v>1233</v>
      </c>
      <c r="D246" s="57"/>
      <c r="E246" s="57" t="s">
        <v>42</v>
      </c>
      <c r="F246" t="s">
        <v>20</v>
      </c>
      <c r="G246" s="53">
        <v>1820</v>
      </c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 spans="1:22" ht="17.25" thickBot="1">
      <c r="A247" s="36" t="str">
        <f t="shared" si="3"/>
        <v>Xiaomi-X3-Pro--6+128GB-Blue</v>
      </c>
      <c r="B247" s="57" t="s">
        <v>24</v>
      </c>
      <c r="C247" s="57" t="s">
        <v>1233</v>
      </c>
      <c r="D247" s="57"/>
      <c r="E247" s="57" t="s">
        <v>42</v>
      </c>
      <c r="F247" t="s">
        <v>21</v>
      </c>
      <c r="G247" s="53">
        <v>1820</v>
      </c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 spans="1:22" ht="17.25" thickBot="1">
      <c r="A248" s="36" t="str">
        <f t="shared" si="3"/>
        <v>Xiaomi-X3-Pro--8+256GB-Copper</v>
      </c>
      <c r="B248" s="57" t="s">
        <v>24</v>
      </c>
      <c r="C248" s="57" t="s">
        <v>1233</v>
      </c>
      <c r="D248" s="57"/>
      <c r="E248" s="57" t="s">
        <v>656</v>
      </c>
      <c r="F248" t="s">
        <v>1053</v>
      </c>
      <c r="G248" s="53">
        <v>1970</v>
      </c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 spans="1:22" ht="17.25" thickBot="1">
      <c r="A249" s="36" t="str">
        <f t="shared" si="3"/>
        <v>Xiaomi-X3-Pro--8+256GB-Black</v>
      </c>
      <c r="B249" s="57" t="s">
        <v>24</v>
      </c>
      <c r="C249" s="57" t="s">
        <v>1233</v>
      </c>
      <c r="D249" s="57"/>
      <c r="E249" s="57" t="s">
        <v>656</v>
      </c>
      <c r="F249" t="s">
        <v>20</v>
      </c>
      <c r="G249" s="53">
        <v>1970</v>
      </c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 spans="1:22" ht="17.25" thickBot="1">
      <c r="A250" s="36" t="str">
        <f t="shared" si="3"/>
        <v>Xiaomi-X3-Pro--8+256GB-Blue</v>
      </c>
      <c r="B250" s="57" t="s">
        <v>24</v>
      </c>
      <c r="C250" s="57" t="s">
        <v>1233</v>
      </c>
      <c r="D250" s="57"/>
      <c r="E250" s="57" t="s">
        <v>656</v>
      </c>
      <c r="F250" t="s">
        <v>21</v>
      </c>
      <c r="G250" s="53">
        <v>1970</v>
      </c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 spans="1:22" ht="17.25" thickBot="1">
      <c r="A251" s="36" t="str">
        <f t="shared" si="3"/>
        <v>Nokia-105-TA-1174-2019-version-of-the-dual-card--Black</v>
      </c>
      <c r="B251" s="57" t="s">
        <v>5</v>
      </c>
      <c r="C251" s="53">
        <v>105</v>
      </c>
      <c r="D251" s="57" t="s">
        <v>1079</v>
      </c>
      <c r="E251" s="57"/>
      <c r="F251" t="s">
        <v>20</v>
      </c>
      <c r="G251" s="53">
        <v>160</v>
      </c>
    </row>
    <row r="252" spans="1:22" ht="17.25" thickBot="1">
      <c r="A252" s="36" t="str">
        <f t="shared" si="3"/>
        <v>Nokia-3.4-TA-1288-Dual-Card-4+64GB-Blue</v>
      </c>
      <c r="B252" s="57" t="s">
        <v>5</v>
      </c>
      <c r="C252" s="53">
        <v>3.4</v>
      </c>
      <c r="D252" s="57" t="s">
        <v>1201</v>
      </c>
      <c r="E252" s="57" t="s">
        <v>43</v>
      </c>
      <c r="F252" t="s">
        <v>21</v>
      </c>
      <c r="G252" s="53">
        <v>900</v>
      </c>
    </row>
    <row r="253" spans="1:22" ht="17.25" thickBot="1">
      <c r="A253" s="36" t="str">
        <f t="shared" si="3"/>
        <v>Nokia-3.4-TA-1288-Dual-Card-4+64GB-Gray</v>
      </c>
      <c r="B253" s="57" t="s">
        <v>5</v>
      </c>
      <c r="C253" s="53">
        <v>3.4</v>
      </c>
      <c r="D253" s="57" t="s">
        <v>1201</v>
      </c>
      <c r="E253" s="57" t="s">
        <v>43</v>
      </c>
      <c r="F253" t="s">
        <v>31</v>
      </c>
      <c r="G253" s="53">
        <v>900</v>
      </c>
    </row>
    <row r="254" spans="1:22" ht="17.25" thickBot="1">
      <c r="A254" s="36" t="str">
        <f t="shared" si="3"/>
        <v>Nokia-3.4-TA-1288-Dual-Card-4+64GB-Purple</v>
      </c>
      <c r="B254" s="57" t="s">
        <v>5</v>
      </c>
      <c r="C254" s="53">
        <v>3.4</v>
      </c>
      <c r="D254" s="57" t="s">
        <v>1201</v>
      </c>
      <c r="E254" s="57" t="s">
        <v>43</v>
      </c>
      <c r="F254" t="s">
        <v>32</v>
      </c>
      <c r="G254" s="53">
        <v>900</v>
      </c>
    </row>
    <row r="255" spans="1:22" ht="17.25" thickBot="1">
      <c r="A255" s="36" t="str">
        <f t="shared" si="3"/>
        <v>Nokia-5.1-TA-1105-Dual-Card-32GB-White</v>
      </c>
      <c r="B255" s="57" t="s">
        <v>5</v>
      </c>
      <c r="C255" s="53">
        <v>5.0999999999999996</v>
      </c>
      <c r="D255" s="57" t="s">
        <v>1223</v>
      </c>
      <c r="E255" s="57" t="s">
        <v>652</v>
      </c>
      <c r="F255" t="s">
        <v>17</v>
      </c>
      <c r="G255" s="53">
        <v>800</v>
      </c>
    </row>
    <row r="256" spans="1:22" ht="17.25" thickBot="1">
      <c r="A256" s="36" t="str">
        <f t="shared" si="3"/>
        <v>Nokia-8.3-TA-1243-Dual-Card--Blue</v>
      </c>
      <c r="B256" s="57" t="s">
        <v>5</v>
      </c>
      <c r="C256" s="53">
        <v>8.3000000000000007</v>
      </c>
      <c r="D256" s="57" t="s">
        <v>1095</v>
      </c>
      <c r="E256" s="57"/>
      <c r="F256" t="s">
        <v>21</v>
      </c>
      <c r="G256" s="53">
        <v>2600</v>
      </c>
    </row>
    <row r="257" spans="1:7" ht="17.25" thickBot="1">
      <c r="A257" s="36" t="str">
        <f t="shared" si="3"/>
        <v>Nokia-8000-TA-1305-Dual-Card--Black</v>
      </c>
      <c r="B257" s="57" t="s">
        <v>5</v>
      </c>
      <c r="C257" s="53">
        <v>8000</v>
      </c>
      <c r="D257" s="57" t="s">
        <v>1239</v>
      </c>
      <c r="E257" s="57"/>
      <c r="F257" t="s">
        <v>20</v>
      </c>
      <c r="G257" s="53">
        <v>530</v>
      </c>
    </row>
    <row r="258" spans="1:7" ht="17.25" thickBot="1">
      <c r="A258" s="36" t="str">
        <f t="shared" ref="A258:A263" si="4">SUBSTITUTE(CONCATENATE(B258,"-",C258,"-",D258,"-",E258,"-",F258)," ","-")</f>
        <v>Nokia-2720-TA-1170-Dual-Card--Black</v>
      </c>
      <c r="B258" s="57" t="s">
        <v>5</v>
      </c>
      <c r="C258" s="53">
        <v>2720</v>
      </c>
      <c r="D258" s="57" t="s">
        <v>1238</v>
      </c>
      <c r="E258" s="57"/>
      <c r="F258" t="s">
        <v>20</v>
      </c>
      <c r="G258" s="53">
        <v>560</v>
      </c>
    </row>
    <row r="259" spans="1:7" ht="17.25" thickBot="1">
      <c r="A259" s="36" t="str">
        <f t="shared" si="4"/>
        <v>Google-Pixel-4A-128GB(G025)--Black</v>
      </c>
      <c r="B259" s="57" t="s">
        <v>1099</v>
      </c>
      <c r="C259" s="57" t="s">
        <v>1138</v>
      </c>
      <c r="D259" s="57" t="s">
        <v>1155</v>
      </c>
      <c r="E259" s="57"/>
      <c r="F259" t="s">
        <v>20</v>
      </c>
      <c r="G259" s="53">
        <v>2800</v>
      </c>
    </row>
    <row r="260" spans="1:7" ht="17.25" thickBot="1">
      <c r="A260" s="36" t="str">
        <f t="shared" si="4"/>
        <v>Google-Pixel-5-128GB--Black</v>
      </c>
      <c r="B260" s="57" t="s">
        <v>1099</v>
      </c>
      <c r="C260" s="57" t="s">
        <v>1126</v>
      </c>
      <c r="D260" s="57" t="s">
        <v>654</v>
      </c>
      <c r="E260" s="57"/>
      <c r="F260" t="s">
        <v>20</v>
      </c>
      <c r="G260" s="53">
        <v>5020</v>
      </c>
    </row>
    <row r="261" spans="1:7" ht="17.25" thickBot="1">
      <c r="A261" s="36" t="str">
        <f t="shared" si="4"/>
        <v>Apple--Series-3-MTF22-42mm-White-aluminum-with-silver</v>
      </c>
      <c r="B261" t="s">
        <v>1193</v>
      </c>
      <c r="C261"/>
      <c r="D261" s="61" t="s">
        <v>1194</v>
      </c>
      <c r="E261" s="61" t="s">
        <v>1195</v>
      </c>
      <c r="F261" s="62" t="s">
        <v>1196</v>
      </c>
      <c r="G261" s="63">
        <v>1520</v>
      </c>
    </row>
    <row r="262" spans="1:7" ht="17.25" thickBot="1">
      <c r="A262" s="36" t="str">
        <f t="shared" si="4"/>
        <v>Apple--Series-3-MTF32-42mm-Aluminum-Gray-black-belt</v>
      </c>
      <c r="B262" t="s">
        <v>1193</v>
      </c>
      <c r="C262"/>
      <c r="D262" s="62" t="s">
        <v>1194</v>
      </c>
      <c r="E262" s="62" t="s">
        <v>1197</v>
      </c>
      <c r="F262" s="62" t="s">
        <v>1198</v>
      </c>
      <c r="G262" s="63">
        <v>1540</v>
      </c>
    </row>
    <row r="263" spans="1:7" ht="16.5">
      <c r="A263" s="36" t="str">
        <f t="shared" si="4"/>
        <v>Apple--AIRPODS-PRO-MWP22-</v>
      </c>
      <c r="B263" t="s">
        <v>1193</v>
      </c>
      <c r="C263"/>
      <c r="D263" t="s">
        <v>1254</v>
      </c>
      <c r="E263" t="s">
        <v>1255</v>
      </c>
      <c r="F263"/>
      <c r="G263">
        <v>1540</v>
      </c>
    </row>
  </sheetData>
  <conditionalFormatting sqref="C1:D1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81"/>
  <sheetViews>
    <sheetView tabSelected="1" topLeftCell="A1962" zoomScale="90" zoomScaleNormal="90" workbookViewId="0">
      <selection activeCell="A1981" sqref="A1981"/>
    </sheetView>
  </sheetViews>
  <sheetFormatPr defaultColWidth="13.5" defaultRowHeight="15.75"/>
  <cols>
    <col min="1" max="1" width="55.125" style="12" customWidth="1"/>
    <col min="2" max="2" width="42.125" style="12" customWidth="1"/>
    <col min="3" max="3" width="31.875" style="12" customWidth="1"/>
    <col min="4" max="4" width="23.375" style="12" customWidth="1"/>
    <col min="5" max="22" width="8.875" style="12" customWidth="1"/>
    <col min="23" max="16384" width="13.5" style="12"/>
  </cols>
  <sheetData>
    <row r="1" spans="1:22">
      <c r="A1" s="16" t="s">
        <v>58</v>
      </c>
      <c r="B1" s="17" t="s">
        <v>59</v>
      </c>
      <c r="C1" s="20" t="s">
        <v>40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>
      <c r="A2" s="18" t="s">
        <v>1336</v>
      </c>
      <c r="B2" s="27" t="s">
        <v>384</v>
      </c>
      <c r="C2" s="21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>
      <c r="A3" s="18" t="s">
        <v>1337</v>
      </c>
      <c r="B3" s="27" t="s">
        <v>385</v>
      </c>
      <c r="C3" s="21"/>
      <c r="D3" s="15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18" t="s">
        <v>1338</v>
      </c>
      <c r="B4" s="27" t="s">
        <v>383</v>
      </c>
      <c r="C4" s="21"/>
      <c r="D4" s="15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18" t="s">
        <v>1339</v>
      </c>
      <c r="B5" s="27" t="s">
        <v>386</v>
      </c>
      <c r="C5" s="22" t="s">
        <v>257</v>
      </c>
      <c r="D5" s="15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18" t="s">
        <v>1340</v>
      </c>
      <c r="B6" s="27" t="s">
        <v>388</v>
      </c>
      <c r="C6" s="22" t="s">
        <v>257</v>
      </c>
      <c r="D6" s="15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>
      <c r="A7" s="18" t="s">
        <v>1341</v>
      </c>
      <c r="B7" s="27" t="s">
        <v>387</v>
      </c>
      <c r="C7" s="22" t="s">
        <v>257</v>
      </c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>
      <c r="A8" s="18" t="s">
        <v>1342</v>
      </c>
      <c r="B8" s="19" t="s">
        <v>258</v>
      </c>
      <c r="C8" s="22" t="s">
        <v>259</v>
      </c>
      <c r="D8" s="15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18" t="s">
        <v>1343</v>
      </c>
      <c r="B9" s="19" t="s">
        <v>260</v>
      </c>
      <c r="C9" s="22" t="s">
        <v>259</v>
      </c>
      <c r="D9" s="15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A10" s="18" t="s">
        <v>1344</v>
      </c>
      <c r="B10" s="19" t="s">
        <v>261</v>
      </c>
      <c r="C10" s="22" t="s">
        <v>259</v>
      </c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A11" s="18" t="s">
        <v>1345</v>
      </c>
      <c r="B11" s="19" t="s">
        <v>262</v>
      </c>
      <c r="C11" s="21"/>
      <c r="D11" s="15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18" t="s">
        <v>1346</v>
      </c>
      <c r="B12" s="19" t="s">
        <v>262</v>
      </c>
      <c r="C12" s="21"/>
      <c r="D12" s="15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18" t="s">
        <v>1347</v>
      </c>
      <c r="B13" s="19" t="s">
        <v>262</v>
      </c>
      <c r="C13" s="21"/>
      <c r="D13" s="15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18" t="s">
        <v>1348</v>
      </c>
      <c r="B14" s="19" t="s">
        <v>262</v>
      </c>
      <c r="C14" s="21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18" t="s">
        <v>1349</v>
      </c>
      <c r="B15" s="19" t="s">
        <v>262</v>
      </c>
      <c r="C15" s="21"/>
      <c r="D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18" t="s">
        <v>1350</v>
      </c>
      <c r="B16" s="19" t="s">
        <v>262</v>
      </c>
      <c r="C16" s="21"/>
      <c r="D16" s="1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18" t="s">
        <v>1351</v>
      </c>
      <c r="B17" s="19" t="s">
        <v>262</v>
      </c>
      <c r="C17" s="21"/>
      <c r="D17" s="1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18" t="s">
        <v>1352</v>
      </c>
      <c r="B18" s="19" t="s">
        <v>262</v>
      </c>
      <c r="C18" s="21"/>
      <c r="D18" s="1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18" t="s">
        <v>1353</v>
      </c>
      <c r="B19" s="19" t="s">
        <v>262</v>
      </c>
      <c r="C19" s="21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18" t="s">
        <v>1354</v>
      </c>
      <c r="B20" s="19" t="s">
        <v>48</v>
      </c>
      <c r="C20" s="21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18" t="s">
        <v>1355</v>
      </c>
      <c r="B21" s="19" t="s">
        <v>49</v>
      </c>
      <c r="C21" s="21"/>
      <c r="D21" s="1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18" t="s">
        <v>1356</v>
      </c>
      <c r="B22" s="19" t="s">
        <v>29</v>
      </c>
      <c r="C22" s="21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18" t="s">
        <v>1357</v>
      </c>
      <c r="B23" s="19" t="s">
        <v>27</v>
      </c>
      <c r="C23" s="21"/>
      <c r="D23" s="1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8" t="s">
        <v>1358</v>
      </c>
      <c r="B24" s="19" t="s">
        <v>26</v>
      </c>
      <c r="C24" s="21"/>
      <c r="D24" s="1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18" t="s">
        <v>1359</v>
      </c>
      <c r="B25" s="19" t="s">
        <v>30</v>
      </c>
      <c r="C25" s="21"/>
      <c r="D25" s="1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>
      <c r="A26" s="18" t="s">
        <v>1360</v>
      </c>
      <c r="B26" s="19" t="s">
        <v>262</v>
      </c>
      <c r="C26" s="21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>
      <c r="A27" s="18" t="s">
        <v>1361</v>
      </c>
      <c r="B27" s="19" t="s">
        <v>262</v>
      </c>
      <c r="C27" s="21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18" t="s">
        <v>1362</v>
      </c>
      <c r="B28" s="27" t="s">
        <v>0</v>
      </c>
      <c r="C28" s="21"/>
      <c r="D28" s="1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>
      <c r="A29" s="18" t="s">
        <v>1363</v>
      </c>
      <c r="B29" s="27" t="s">
        <v>0</v>
      </c>
      <c r="C29" s="21"/>
      <c r="D29" s="1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>
      <c r="A30" s="18" t="s">
        <v>1364</v>
      </c>
      <c r="B30" s="27" t="s">
        <v>0</v>
      </c>
      <c r="C30" s="21"/>
      <c r="D30" s="1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A31" s="18" t="s">
        <v>1365</v>
      </c>
      <c r="B31" s="27" t="s">
        <v>0</v>
      </c>
      <c r="C31" s="21"/>
      <c r="D31" s="1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A32" s="18" t="s">
        <v>1366</v>
      </c>
      <c r="B32" s="27" t="s">
        <v>410</v>
      </c>
      <c r="C32" s="21"/>
      <c r="D32" s="1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>
      <c r="A33" s="18" t="s">
        <v>1367</v>
      </c>
      <c r="B33" s="27" t="s">
        <v>412</v>
      </c>
      <c r="C33" s="21"/>
      <c r="D33" s="1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18" t="s">
        <v>1368</v>
      </c>
      <c r="B34" s="27" t="s">
        <v>411</v>
      </c>
      <c r="C34" s="21"/>
      <c r="D34" s="1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>
      <c r="A35" s="18" t="s">
        <v>1369</v>
      </c>
      <c r="B35" s="19" t="s">
        <v>60</v>
      </c>
      <c r="C35" s="21"/>
      <c r="D35" s="1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>
      <c r="A36" s="18" t="s">
        <v>1370</v>
      </c>
      <c r="B36" s="19" t="s">
        <v>61</v>
      </c>
      <c r="C36" s="21"/>
      <c r="D36" s="1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>
      <c r="A37" s="18" t="s">
        <v>1371</v>
      </c>
      <c r="B37" s="19" t="s">
        <v>62</v>
      </c>
      <c r="C37" s="21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>
      <c r="A38" s="18" t="s">
        <v>1372</v>
      </c>
      <c r="B38" s="19" t="s">
        <v>63</v>
      </c>
      <c r="C38" s="21"/>
      <c r="D38" s="1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>
      <c r="A39" s="18" t="s">
        <v>1373</v>
      </c>
      <c r="B39" s="42" t="s">
        <v>410</v>
      </c>
      <c r="C39" s="21"/>
      <c r="D39" s="1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>
      <c r="A40" s="18" t="s">
        <v>1374</v>
      </c>
      <c r="B40" s="42" t="s">
        <v>412</v>
      </c>
      <c r="C40" s="21"/>
      <c r="D40" s="1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>
      <c r="A41" s="18" t="s">
        <v>1375</v>
      </c>
      <c r="B41" s="27" t="s">
        <v>421</v>
      </c>
      <c r="C41" s="21"/>
      <c r="D41" s="1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>
      <c r="A42" s="18" t="s">
        <v>1376</v>
      </c>
      <c r="B42" s="27" t="s">
        <v>420</v>
      </c>
      <c r="C42" s="21"/>
      <c r="D42" s="1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>
      <c r="A43" s="18" t="s">
        <v>1377</v>
      </c>
      <c r="B43" s="27" t="s">
        <v>423</v>
      </c>
      <c r="C43" s="21"/>
      <c r="D43" s="1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>
      <c r="A44" s="18" t="s">
        <v>1378</v>
      </c>
      <c r="B44" s="27" t="s">
        <v>424</v>
      </c>
      <c r="C44" s="21"/>
      <c r="D44" s="9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>
      <c r="A45" s="18" t="s">
        <v>1379</v>
      </c>
      <c r="B45" s="27" t="s">
        <v>422</v>
      </c>
      <c r="C45" s="21"/>
      <c r="D45" s="9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>
      <c r="A46" s="18" t="s">
        <v>1380</v>
      </c>
      <c r="B46" s="27" t="s">
        <v>415</v>
      </c>
      <c r="C46" s="21"/>
      <c r="D46" s="9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>
      <c r="A47" s="18" t="s">
        <v>1381</v>
      </c>
      <c r="B47" s="27" t="s">
        <v>414</v>
      </c>
      <c r="C47" s="21"/>
      <c r="D47" s="9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>
      <c r="A48" s="18" t="s">
        <v>1382</v>
      </c>
      <c r="B48" s="27" t="s">
        <v>417</v>
      </c>
      <c r="C48" s="21"/>
      <c r="D48" s="9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>
      <c r="A49" s="18" t="s">
        <v>1383</v>
      </c>
      <c r="B49" s="27" t="s">
        <v>418</v>
      </c>
      <c r="C49" s="21"/>
      <c r="D49" s="9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>
      <c r="A50" s="18" t="s">
        <v>1384</v>
      </c>
      <c r="B50" s="27" t="s">
        <v>416</v>
      </c>
      <c r="C50" s="21"/>
      <c r="D50" s="9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>
      <c r="A51" s="18" t="s">
        <v>1385</v>
      </c>
      <c r="B51" s="27" t="s">
        <v>419</v>
      </c>
      <c r="C51" s="21"/>
      <c r="D51" s="9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>
      <c r="A52" s="18" t="s">
        <v>1386</v>
      </c>
      <c r="B52" s="19" t="s">
        <v>263</v>
      </c>
      <c r="C52" s="22" t="s">
        <v>264</v>
      </c>
      <c r="D52" s="9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>
      <c r="A53" s="18" t="s">
        <v>1387</v>
      </c>
      <c r="B53" s="19" t="s">
        <v>265</v>
      </c>
      <c r="C53" s="22" t="s">
        <v>264</v>
      </c>
      <c r="D53" s="9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>
      <c r="A54" s="18" t="s">
        <v>1388</v>
      </c>
      <c r="B54" s="19" t="s">
        <v>0</v>
      </c>
      <c r="C54" s="22" t="s">
        <v>266</v>
      </c>
      <c r="D54" s="1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>
      <c r="A55" s="18" t="s">
        <v>1389</v>
      </c>
      <c r="B55" s="42" t="s">
        <v>390</v>
      </c>
      <c r="C55" s="21" t="s">
        <v>267</v>
      </c>
      <c r="D55" s="1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>
      <c r="A56" s="18" t="s">
        <v>1390</v>
      </c>
      <c r="B56" s="42" t="s">
        <v>389</v>
      </c>
      <c r="C56" s="21" t="s">
        <v>267</v>
      </c>
      <c r="D56" s="1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>
      <c r="A57" s="18" t="s">
        <v>1391</v>
      </c>
      <c r="B57" s="19" t="s">
        <v>0</v>
      </c>
      <c r="C57" s="21" t="s">
        <v>268</v>
      </c>
      <c r="D57" s="1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>
      <c r="A58" s="18" t="s">
        <v>1392</v>
      </c>
      <c r="B58" s="19" t="s">
        <v>0</v>
      </c>
      <c r="C58" s="21" t="s">
        <v>268</v>
      </c>
      <c r="D58" s="1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>
      <c r="A59" s="18" t="s">
        <v>1393</v>
      </c>
      <c r="B59" s="19" t="s">
        <v>0</v>
      </c>
      <c r="C59" s="21"/>
      <c r="D59" s="1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>
      <c r="A60" s="18" t="s">
        <v>1394</v>
      </c>
      <c r="B60" s="19" t="s">
        <v>0</v>
      </c>
      <c r="C60" s="21"/>
      <c r="D60" s="1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6.5" thickBot="1">
      <c r="A61" s="18" t="s">
        <v>1395</v>
      </c>
      <c r="B61" s="19" t="s">
        <v>0</v>
      </c>
      <c r="C61" s="21"/>
      <c r="D61" s="1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6.5" thickBot="1">
      <c r="A62" s="18" t="s">
        <v>1396</v>
      </c>
      <c r="B62" s="43" t="s">
        <v>391</v>
      </c>
      <c r="C62" s="22" t="s">
        <v>269</v>
      </c>
      <c r="D62" s="1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6.5" thickBot="1">
      <c r="A63" s="18" t="s">
        <v>1397</v>
      </c>
      <c r="B63" s="43" t="s">
        <v>392</v>
      </c>
      <c r="C63" s="22" t="s">
        <v>269</v>
      </c>
      <c r="D63" s="1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6.5" thickBot="1">
      <c r="A64" s="18" t="s">
        <v>1398</v>
      </c>
      <c r="B64" s="43" t="s">
        <v>393</v>
      </c>
      <c r="C64" s="22" t="s">
        <v>269</v>
      </c>
      <c r="D64" s="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>
      <c r="A65" s="18" t="s">
        <v>1399</v>
      </c>
      <c r="B65" s="27" t="s">
        <v>394</v>
      </c>
      <c r="C65" s="21"/>
      <c r="D65" s="1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>
      <c r="A66" s="18" t="s">
        <v>1400</v>
      </c>
      <c r="B66" s="27" t="s">
        <v>395</v>
      </c>
      <c r="C66" s="21"/>
      <c r="D66" s="1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>
      <c r="A67" s="18" t="s">
        <v>1401</v>
      </c>
      <c r="B67" s="27" t="s">
        <v>396</v>
      </c>
      <c r="C67" s="21" t="s">
        <v>200</v>
      </c>
      <c r="D67" s="1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>
      <c r="A68" s="18" t="s">
        <v>1402</v>
      </c>
      <c r="B68" s="19" t="s">
        <v>270</v>
      </c>
      <c r="C68" s="23" t="s">
        <v>271</v>
      </c>
      <c r="D68" s="1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>
      <c r="A69" s="18" t="s">
        <v>1403</v>
      </c>
      <c r="B69" s="19" t="s">
        <v>272</v>
      </c>
      <c r="C69" s="23" t="s">
        <v>271</v>
      </c>
      <c r="D69" s="1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>
      <c r="A70" s="18" t="s">
        <v>1404</v>
      </c>
      <c r="B70" s="19" t="s">
        <v>273</v>
      </c>
      <c r="C70" s="23" t="s">
        <v>271</v>
      </c>
      <c r="D70" s="1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>
      <c r="A71" s="18" t="s">
        <v>1405</v>
      </c>
      <c r="B71" s="19" t="s">
        <v>0</v>
      </c>
      <c r="C71" s="23" t="s">
        <v>274</v>
      </c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>
      <c r="A72" s="18" t="s">
        <v>1406</v>
      </c>
      <c r="B72" s="19" t="s">
        <v>0</v>
      </c>
      <c r="C72" s="23" t="s">
        <v>274</v>
      </c>
      <c r="D72" s="1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>
      <c r="A73" s="18" t="s">
        <v>1407</v>
      </c>
      <c r="B73" s="19" t="s">
        <v>0</v>
      </c>
      <c r="C73" s="23" t="s">
        <v>274</v>
      </c>
      <c r="D73" s="1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>
      <c r="A74" s="18" t="s">
        <v>1408</v>
      </c>
      <c r="B74" s="19" t="s">
        <v>0</v>
      </c>
      <c r="C74" s="23" t="s">
        <v>271</v>
      </c>
      <c r="D74" s="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>
      <c r="A75" s="18" t="s">
        <v>1409</v>
      </c>
      <c r="B75" s="19" t="s">
        <v>0</v>
      </c>
      <c r="C75" s="23" t="s">
        <v>271</v>
      </c>
      <c r="D75" s="1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>
      <c r="A76" s="18" t="s">
        <v>1410</v>
      </c>
      <c r="B76" s="14" t="s">
        <v>127</v>
      </c>
      <c r="C76" s="21"/>
      <c r="D76" s="1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>
      <c r="A77" s="18" t="s">
        <v>1411</v>
      </c>
      <c r="B77" s="14" t="s">
        <v>128</v>
      </c>
      <c r="C77" s="21"/>
      <c r="D77" s="1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>
      <c r="A78" s="18" t="s">
        <v>1412</v>
      </c>
      <c r="B78" s="14" t="s">
        <v>129</v>
      </c>
      <c r="C78" s="21"/>
      <c r="D78" s="1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>
      <c r="A79" s="18" t="s">
        <v>1413</v>
      </c>
      <c r="B79" s="27" t="s">
        <v>397</v>
      </c>
      <c r="C79" s="21"/>
      <c r="D79" s="1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>
      <c r="A80" s="18" t="s">
        <v>1414</v>
      </c>
      <c r="B80" s="27" t="s">
        <v>398</v>
      </c>
      <c r="C80" s="21"/>
      <c r="D80" s="1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>
      <c r="A81" s="18" t="s">
        <v>1415</v>
      </c>
      <c r="B81" s="42" t="s">
        <v>398</v>
      </c>
      <c r="C81" s="21"/>
      <c r="D81" s="1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>
      <c r="A82" s="18" t="s">
        <v>1416</v>
      </c>
      <c r="B82" s="19" t="s">
        <v>275</v>
      </c>
      <c r="C82" s="23" t="s">
        <v>276</v>
      </c>
      <c r="D82" s="1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>
      <c r="A83" s="18" t="s">
        <v>1417</v>
      </c>
      <c r="B83" s="19" t="s">
        <v>277</v>
      </c>
      <c r="C83" s="23" t="s">
        <v>276</v>
      </c>
      <c r="D83" s="1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>
      <c r="A84" s="18" t="s">
        <v>1418</v>
      </c>
      <c r="B84" s="19" t="s">
        <v>278</v>
      </c>
      <c r="C84" s="23" t="s">
        <v>276</v>
      </c>
      <c r="D84" s="1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>
      <c r="A85" s="18" t="s">
        <v>1419</v>
      </c>
      <c r="B85" s="19" t="s">
        <v>279</v>
      </c>
      <c r="C85" s="23" t="s">
        <v>276</v>
      </c>
      <c r="D85" s="1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>
      <c r="A86" s="18" t="s">
        <v>1420</v>
      </c>
      <c r="B86" s="19" t="s">
        <v>280</v>
      </c>
      <c r="C86" s="23" t="s">
        <v>276</v>
      </c>
      <c r="D86" s="11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>
      <c r="A87" s="18" t="s">
        <v>1421</v>
      </c>
      <c r="B87" s="19" t="s">
        <v>281</v>
      </c>
      <c r="C87" s="23" t="s">
        <v>276</v>
      </c>
      <c r="D87" s="1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>
      <c r="A88" s="18" t="s">
        <v>1422</v>
      </c>
      <c r="B88" s="19" t="s">
        <v>282</v>
      </c>
      <c r="C88" s="23" t="s">
        <v>276</v>
      </c>
      <c r="D88" s="1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>
      <c r="A89" s="18" t="s">
        <v>1423</v>
      </c>
      <c r="B89" s="19" t="s">
        <v>283</v>
      </c>
      <c r="C89" s="23" t="s">
        <v>276</v>
      </c>
      <c r="D89" s="1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>
      <c r="A90" s="18" t="s">
        <v>1424</v>
      </c>
      <c r="B90" s="19" t="s">
        <v>284</v>
      </c>
      <c r="C90" s="23" t="s">
        <v>285</v>
      </c>
      <c r="D90" s="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>
      <c r="A91" s="18" t="s">
        <v>1425</v>
      </c>
      <c r="B91" s="42" t="s">
        <v>400</v>
      </c>
      <c r="C91" s="21"/>
      <c r="D91" s="1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>
      <c r="A92" s="18" t="s">
        <v>1426</v>
      </c>
      <c r="B92" s="42" t="s">
        <v>399</v>
      </c>
      <c r="C92" s="21"/>
      <c r="D92" s="1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>
      <c r="A93" s="18" t="s">
        <v>1427</v>
      </c>
      <c r="B93" s="42" t="s">
        <v>401</v>
      </c>
      <c r="C93" s="21"/>
      <c r="D93" s="1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>
      <c r="A94" s="18" t="s">
        <v>1428</v>
      </c>
      <c r="B94" s="27" t="s">
        <v>405</v>
      </c>
      <c r="C94" s="21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>
      <c r="A95" s="18" t="s">
        <v>1429</v>
      </c>
      <c r="B95" s="27" t="s">
        <v>402</v>
      </c>
      <c r="C95" s="21"/>
      <c r="D95" s="1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>
      <c r="A96" s="18" t="s">
        <v>1430</v>
      </c>
      <c r="B96" s="27" t="s">
        <v>404</v>
      </c>
      <c r="C96" s="21"/>
      <c r="D96" s="1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>
      <c r="A97" s="18" t="s">
        <v>1431</v>
      </c>
      <c r="B97" s="27" t="s">
        <v>403</v>
      </c>
      <c r="C97" s="21"/>
      <c r="D97" s="1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>
      <c r="A98" s="18" t="s">
        <v>1432</v>
      </c>
      <c r="B98" s="27" t="s">
        <v>407</v>
      </c>
      <c r="C98" s="21"/>
      <c r="D98" s="1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>
      <c r="A99" s="18" t="s">
        <v>1433</v>
      </c>
      <c r="B99" s="27" t="s">
        <v>408</v>
      </c>
      <c r="C99" s="21"/>
      <c r="D99" s="1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>
      <c r="A100" s="18" t="s">
        <v>1434</v>
      </c>
      <c r="B100" s="27" t="s">
        <v>409</v>
      </c>
      <c r="C100" s="21"/>
      <c r="D100" s="1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>
      <c r="A101" s="18" t="s">
        <v>1435</v>
      </c>
      <c r="B101" s="42" t="s">
        <v>403</v>
      </c>
      <c r="C101" s="21"/>
      <c r="D101" s="1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>
      <c r="A102" s="18" t="s">
        <v>1436</v>
      </c>
      <c r="B102" s="42" t="s">
        <v>405</v>
      </c>
      <c r="C102" s="21"/>
      <c r="D102" s="1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>
      <c r="A103" s="18" t="s">
        <v>1437</v>
      </c>
      <c r="B103" s="42" t="s">
        <v>402</v>
      </c>
      <c r="C103" s="21"/>
      <c r="D103" s="1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>
      <c r="A104" s="18" t="s">
        <v>1438</v>
      </c>
      <c r="B104" s="42" t="s">
        <v>406</v>
      </c>
      <c r="C104" s="21"/>
      <c r="D104" s="1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>
      <c r="A105" s="18" t="s">
        <v>1439</v>
      </c>
      <c r="B105" s="42" t="s">
        <v>409</v>
      </c>
      <c r="C105" s="21"/>
      <c r="D105" s="1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>
      <c r="A106" s="18" t="s">
        <v>1440</v>
      </c>
      <c r="B106" s="42" t="s">
        <v>408</v>
      </c>
      <c r="C106" s="21"/>
      <c r="D106" s="1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>
      <c r="A107" s="18" t="s">
        <v>1441</v>
      </c>
      <c r="B107" s="19" t="s">
        <v>36</v>
      </c>
      <c r="C107" s="21"/>
      <c r="D107" s="1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>
      <c r="A108" s="18" t="s">
        <v>1442</v>
      </c>
      <c r="B108" s="19" t="s">
        <v>130</v>
      </c>
      <c r="C108" s="21"/>
      <c r="D108" s="1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>
      <c r="A109" s="18" t="s">
        <v>1443</v>
      </c>
      <c r="B109" s="19" t="s">
        <v>131</v>
      </c>
      <c r="C109" s="21"/>
      <c r="D109" s="1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>
      <c r="A110" s="18" t="s">
        <v>1444</v>
      </c>
      <c r="B110" s="19" t="s">
        <v>201</v>
      </c>
      <c r="C110" s="21"/>
      <c r="D110" s="1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>
      <c r="A111" s="18" t="s">
        <v>1445</v>
      </c>
      <c r="B111" s="19" t="s">
        <v>202</v>
      </c>
      <c r="C111" s="21"/>
      <c r="D111" s="1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>
      <c r="A112" s="18" t="s">
        <v>1446</v>
      </c>
      <c r="B112" s="19" t="s">
        <v>203</v>
      </c>
      <c r="C112" s="21"/>
      <c r="D112" s="1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>
      <c r="A113" s="18" t="s">
        <v>1447</v>
      </c>
      <c r="B113" s="19" t="s">
        <v>204</v>
      </c>
      <c r="C113" s="21"/>
      <c r="D113" s="1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>
      <c r="A114" s="18" t="s">
        <v>1448</v>
      </c>
      <c r="B114" s="19" t="s">
        <v>205</v>
      </c>
      <c r="C114" s="21"/>
      <c r="D114" s="1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>
      <c r="A115" s="18" t="s">
        <v>1449</v>
      </c>
      <c r="B115" s="19" t="s">
        <v>206</v>
      </c>
      <c r="C115" s="21"/>
      <c r="D115" s="1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>
      <c r="A116" s="18" t="s">
        <v>1450</v>
      </c>
      <c r="B116" s="19" t="s">
        <v>207</v>
      </c>
      <c r="C116" s="21"/>
      <c r="D116" s="1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>
      <c r="A117" s="18" t="s">
        <v>1451</v>
      </c>
      <c r="B117" s="19" t="s">
        <v>284</v>
      </c>
      <c r="C117" s="21" t="s">
        <v>286</v>
      </c>
      <c r="D117" s="1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>
      <c r="A118" s="18" t="s">
        <v>1452</v>
      </c>
      <c r="B118" s="19" t="s">
        <v>208</v>
      </c>
      <c r="C118" s="21"/>
      <c r="D118" s="1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>
      <c r="A119" s="18" t="s">
        <v>1453</v>
      </c>
      <c r="B119" s="19" t="s">
        <v>0</v>
      </c>
      <c r="C119" s="21" t="s">
        <v>200</v>
      </c>
      <c r="D119" s="1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>
      <c r="A120" s="18" t="s">
        <v>1454</v>
      </c>
      <c r="B120" s="19" t="s">
        <v>209</v>
      </c>
      <c r="C120" s="21"/>
      <c r="D120" s="1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>
      <c r="A121" s="18" t="s">
        <v>1455</v>
      </c>
      <c r="B121" s="19" t="s">
        <v>0</v>
      </c>
      <c r="C121" s="21" t="s">
        <v>200</v>
      </c>
      <c r="D121" s="1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>
      <c r="A122" s="18" t="s">
        <v>1456</v>
      </c>
      <c r="B122" s="19" t="s">
        <v>210</v>
      </c>
      <c r="C122" s="21"/>
      <c r="D122" s="1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>
      <c r="A123" s="18" t="s">
        <v>1457</v>
      </c>
      <c r="B123" s="19" t="s">
        <v>211</v>
      </c>
      <c r="C123" s="21"/>
      <c r="D123" s="1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>
      <c r="A124" s="18" t="s">
        <v>1458</v>
      </c>
      <c r="B124" s="23" t="s">
        <v>287</v>
      </c>
      <c r="C124" s="24" t="s">
        <v>288</v>
      </c>
      <c r="D124" s="1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>
      <c r="A125" s="18" t="s">
        <v>1459</v>
      </c>
      <c r="B125" s="23" t="s">
        <v>289</v>
      </c>
      <c r="C125" s="24" t="s">
        <v>288</v>
      </c>
      <c r="D125" s="1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>
      <c r="A126" s="18" t="s">
        <v>1460</v>
      </c>
      <c r="B126" s="14" t="s">
        <v>132</v>
      </c>
      <c r="C126" s="21"/>
      <c r="D126" s="1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>
      <c r="A127" s="18" t="s">
        <v>1461</v>
      </c>
      <c r="B127" s="14" t="s">
        <v>133</v>
      </c>
      <c r="C127" s="21"/>
      <c r="D127" s="1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>
      <c r="A128" s="18" t="s">
        <v>1462</v>
      </c>
      <c r="B128" s="14" t="s">
        <v>134</v>
      </c>
      <c r="C128" s="21"/>
      <c r="D128" s="1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>
      <c r="A129" s="18" t="s">
        <v>1463</v>
      </c>
      <c r="B129" s="14" t="s">
        <v>135</v>
      </c>
      <c r="C129" s="21"/>
      <c r="D129" s="1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>
      <c r="A130" s="18" t="s">
        <v>1464</v>
      </c>
      <c r="B130" s="14" t="s">
        <v>136</v>
      </c>
      <c r="C130" s="21"/>
      <c r="D130" s="1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>
      <c r="A131" s="18" t="s">
        <v>1465</v>
      </c>
      <c r="B131" s="14" t="s">
        <v>137</v>
      </c>
      <c r="C131" s="23" t="s">
        <v>290</v>
      </c>
      <c r="D131" s="1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>
      <c r="A132" s="18" t="s">
        <v>1466</v>
      </c>
      <c r="B132" s="14" t="s">
        <v>139</v>
      </c>
      <c r="C132" s="23"/>
      <c r="D132" s="1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>
      <c r="A133" s="18" t="s">
        <v>1467</v>
      </c>
      <c r="B133" s="14" t="s">
        <v>138</v>
      </c>
      <c r="C133" s="23"/>
      <c r="D133" s="1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>
      <c r="A134" s="18" t="s">
        <v>1468</v>
      </c>
      <c r="B134" s="14" t="s">
        <v>140</v>
      </c>
      <c r="C134" s="23" t="s">
        <v>290</v>
      </c>
      <c r="D134" s="1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6.5" thickBot="1">
      <c r="A135" s="18" t="s">
        <v>1469</v>
      </c>
      <c r="B135" s="14" t="s">
        <v>141</v>
      </c>
      <c r="C135" s="23" t="s">
        <v>290</v>
      </c>
      <c r="D135" s="1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>
      <c r="A136" s="18" t="s">
        <v>1470</v>
      </c>
      <c r="B136" s="44" t="s">
        <v>291</v>
      </c>
      <c r="C136" s="21"/>
      <c r="D136" s="1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>
      <c r="A137" s="18" t="s">
        <v>1471</v>
      </c>
      <c r="B137" s="19" t="s">
        <v>212</v>
      </c>
      <c r="C137" s="21"/>
      <c r="D137" s="1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>
      <c r="A138" s="18" t="s">
        <v>1472</v>
      </c>
      <c r="B138" s="19" t="s">
        <v>213</v>
      </c>
      <c r="C138" s="21"/>
      <c r="D138" s="1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>
      <c r="A139" s="18" t="s">
        <v>1473</v>
      </c>
      <c r="B139" s="14" t="s">
        <v>142</v>
      </c>
      <c r="C139" s="21"/>
      <c r="D139" s="1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6.5" thickBot="1">
      <c r="A140" s="18" t="s">
        <v>1474</v>
      </c>
      <c r="B140" s="14" t="s">
        <v>143</v>
      </c>
      <c r="C140" s="21"/>
      <c r="D140" s="1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6.5" thickBot="1">
      <c r="A141" s="18" t="s">
        <v>1475</v>
      </c>
      <c r="B141" s="44" t="s">
        <v>292</v>
      </c>
      <c r="C141" s="21" t="s">
        <v>200</v>
      </c>
      <c r="D141" s="1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6.5" thickBot="1">
      <c r="A142" s="18" t="s">
        <v>1476</v>
      </c>
      <c r="B142" s="44" t="s">
        <v>380</v>
      </c>
      <c r="C142" s="21"/>
      <c r="D142" s="1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6.5" thickBot="1">
      <c r="A143" s="18" t="s">
        <v>1477</v>
      </c>
      <c r="B143" s="44" t="s">
        <v>381</v>
      </c>
      <c r="C143" s="21"/>
      <c r="D143" s="1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>
      <c r="A144" s="18" t="s">
        <v>1478</v>
      </c>
      <c r="B144" s="44" t="s">
        <v>382</v>
      </c>
      <c r="C144" s="21"/>
      <c r="D144" s="1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>
      <c r="A145" s="18" t="s">
        <v>1479</v>
      </c>
      <c r="B145" s="29" t="s">
        <v>686</v>
      </c>
      <c r="C145" s="30"/>
      <c r="D145" s="11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>
      <c r="A146" s="18" t="s">
        <v>1480</v>
      </c>
      <c r="B146" s="19" t="s">
        <v>214</v>
      </c>
      <c r="C146" s="21"/>
      <c r="D146" s="1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>
      <c r="A147" s="18" t="s">
        <v>1481</v>
      </c>
      <c r="B147" s="19" t="s">
        <v>215</v>
      </c>
      <c r="C147" s="21"/>
      <c r="D147" s="1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>
      <c r="A148" s="18" t="s">
        <v>1482</v>
      </c>
      <c r="B148" s="14" t="s">
        <v>144</v>
      </c>
      <c r="C148" s="21"/>
      <c r="D148" s="1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>
      <c r="A149" s="18" t="s">
        <v>1483</v>
      </c>
      <c r="B149" s="19" t="s">
        <v>199</v>
      </c>
      <c r="C149" s="23" t="s">
        <v>216</v>
      </c>
      <c r="D149" s="1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>
      <c r="A150" s="18" t="s">
        <v>1484</v>
      </c>
      <c r="B150" s="19" t="s">
        <v>199</v>
      </c>
      <c r="C150" s="23" t="s">
        <v>216</v>
      </c>
      <c r="D150" s="1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>
      <c r="A151" s="18" t="s">
        <v>1485</v>
      </c>
      <c r="B151" s="19" t="s">
        <v>199</v>
      </c>
      <c r="C151" s="23" t="s">
        <v>216</v>
      </c>
      <c r="D151" s="1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>
      <c r="A152" s="18" t="s">
        <v>1486</v>
      </c>
      <c r="B152" s="19" t="s">
        <v>217</v>
      </c>
      <c r="C152" s="21"/>
      <c r="D152" s="1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>
      <c r="A153" s="18" t="s">
        <v>1487</v>
      </c>
      <c r="B153" s="19" t="s">
        <v>218</v>
      </c>
      <c r="C153" s="21"/>
      <c r="D153" s="1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>
      <c r="A154" s="18" t="s">
        <v>1488</v>
      </c>
      <c r="B154" s="19" t="s">
        <v>199</v>
      </c>
      <c r="C154" s="23" t="s">
        <v>216</v>
      </c>
      <c r="D154" s="1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>
      <c r="A155" s="18" t="s">
        <v>1489</v>
      </c>
      <c r="B155" s="19" t="s">
        <v>199</v>
      </c>
      <c r="C155" s="23" t="s">
        <v>216</v>
      </c>
      <c r="D155" s="1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>
      <c r="A156" s="18" t="s">
        <v>1490</v>
      </c>
      <c r="B156" s="19" t="s">
        <v>199</v>
      </c>
      <c r="C156" s="23" t="s">
        <v>216</v>
      </c>
      <c r="D156" s="1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>
      <c r="A157" s="18" t="s">
        <v>1491</v>
      </c>
      <c r="B157" s="19" t="s">
        <v>199</v>
      </c>
      <c r="C157" s="23" t="s">
        <v>216</v>
      </c>
      <c r="D157" s="1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>
      <c r="A158" s="18" t="s">
        <v>1492</v>
      </c>
      <c r="B158" s="19" t="s">
        <v>199</v>
      </c>
      <c r="C158" s="23" t="s">
        <v>216</v>
      </c>
      <c r="D158" s="1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>
      <c r="A159" s="18" t="s">
        <v>1493</v>
      </c>
      <c r="B159" s="19" t="s">
        <v>199</v>
      </c>
      <c r="C159" s="23" t="s">
        <v>216</v>
      </c>
      <c r="D159" s="1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>
      <c r="A160" s="18" t="s">
        <v>1494</v>
      </c>
      <c r="B160" s="19" t="s">
        <v>199</v>
      </c>
      <c r="C160" s="23" t="s">
        <v>216</v>
      </c>
      <c r="D160" s="1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>
      <c r="A161" s="18" t="s">
        <v>1495</v>
      </c>
      <c r="B161" s="19" t="s">
        <v>199</v>
      </c>
      <c r="C161" s="23" t="s">
        <v>216</v>
      </c>
      <c r="D161" s="1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>
      <c r="A162" s="18" t="s">
        <v>1496</v>
      </c>
      <c r="B162" s="19" t="s">
        <v>199</v>
      </c>
      <c r="C162" s="23" t="s">
        <v>216</v>
      </c>
      <c r="D162" s="1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>
      <c r="A163" s="18" t="s">
        <v>1497</v>
      </c>
      <c r="B163" s="19" t="s">
        <v>199</v>
      </c>
      <c r="C163" s="23" t="s">
        <v>293</v>
      </c>
      <c r="D163" s="1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>
      <c r="A164" s="18" t="s">
        <v>1498</v>
      </c>
      <c r="B164" s="19" t="s">
        <v>219</v>
      </c>
      <c r="C164" s="21"/>
      <c r="D164" s="1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>
      <c r="A165" s="18" t="s">
        <v>1499</v>
      </c>
      <c r="B165" s="19" t="s">
        <v>57</v>
      </c>
      <c r="C165" s="21"/>
      <c r="D165" s="1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>
      <c r="A166" s="18" t="s">
        <v>1500</v>
      </c>
      <c r="B166" s="19" t="s">
        <v>220</v>
      </c>
      <c r="C166" s="21"/>
      <c r="D166" s="1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>
      <c r="A167" s="18" t="s">
        <v>1501</v>
      </c>
      <c r="B167" s="19" t="s">
        <v>294</v>
      </c>
      <c r="C167" s="23" t="s">
        <v>295</v>
      </c>
      <c r="D167" s="1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>
      <c r="A168" s="18" t="s">
        <v>1502</v>
      </c>
      <c r="B168" s="19" t="s">
        <v>296</v>
      </c>
      <c r="C168" s="23" t="s">
        <v>297</v>
      </c>
      <c r="D168" s="1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>
      <c r="A169" s="18" t="s">
        <v>1503</v>
      </c>
      <c r="B169" s="19" t="s">
        <v>298</v>
      </c>
      <c r="C169" s="23" t="s">
        <v>297</v>
      </c>
      <c r="D169" s="1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>
      <c r="A170" s="18" t="s">
        <v>1504</v>
      </c>
      <c r="B170" s="19" t="s">
        <v>299</v>
      </c>
      <c r="C170" s="23" t="s">
        <v>300</v>
      </c>
      <c r="D170" s="1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>
      <c r="A171" s="18" t="s">
        <v>1505</v>
      </c>
      <c r="B171" s="19" t="s">
        <v>0</v>
      </c>
      <c r="C171" s="23" t="s">
        <v>301</v>
      </c>
      <c r="D171" s="1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>
      <c r="A172" s="18" t="s">
        <v>1506</v>
      </c>
      <c r="B172" s="19" t="s">
        <v>302</v>
      </c>
      <c r="C172" s="23" t="s">
        <v>303</v>
      </c>
      <c r="D172" s="1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>
      <c r="A173" s="18" t="s">
        <v>1507</v>
      </c>
      <c r="B173" s="19" t="s">
        <v>304</v>
      </c>
      <c r="C173" s="23" t="s">
        <v>303</v>
      </c>
      <c r="D173" s="1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>
      <c r="A174" s="18" t="s">
        <v>1508</v>
      </c>
      <c r="B174" s="19" t="s">
        <v>305</v>
      </c>
      <c r="C174" s="23" t="s">
        <v>306</v>
      </c>
      <c r="D174" s="1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>
      <c r="A175" s="18" t="s">
        <v>1509</v>
      </c>
      <c r="B175" s="19" t="s">
        <v>0</v>
      </c>
      <c r="C175" s="23" t="s">
        <v>307</v>
      </c>
      <c r="D175" s="1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6.5" thickBot="1">
      <c r="A176" s="18" t="s">
        <v>1510</v>
      </c>
      <c r="B176" s="19" t="s">
        <v>308</v>
      </c>
      <c r="C176" s="23" t="s">
        <v>309</v>
      </c>
      <c r="D176" s="1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>
      <c r="A177" s="18" t="s">
        <v>1511</v>
      </c>
      <c r="B177" s="44" t="s">
        <v>310</v>
      </c>
      <c r="C177" s="21"/>
      <c r="D177" s="1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>
      <c r="A178" s="18" t="s">
        <v>1512</v>
      </c>
      <c r="B178" s="19" t="s">
        <v>0</v>
      </c>
      <c r="C178" s="21"/>
      <c r="D178" s="1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>
      <c r="A179" s="66" t="s">
        <v>3220</v>
      </c>
      <c r="B179" s="19" t="s">
        <v>0</v>
      </c>
      <c r="C179" s="21"/>
      <c r="D179" s="1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>
      <c r="A180" s="18" t="s">
        <v>1513</v>
      </c>
      <c r="B180" s="19" t="s">
        <v>0</v>
      </c>
      <c r="C180" s="21"/>
      <c r="D180" s="1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>
      <c r="A181" s="18" t="s">
        <v>1514</v>
      </c>
      <c r="B181" s="19" t="s">
        <v>0</v>
      </c>
      <c r="C181" s="21"/>
      <c r="D181" s="1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>
      <c r="A182" s="18" t="s">
        <v>1515</v>
      </c>
      <c r="B182" s="19" t="s">
        <v>0</v>
      </c>
      <c r="C182" s="21"/>
      <c r="D182" s="1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>
      <c r="A183" s="18" t="s">
        <v>1516</v>
      </c>
      <c r="B183" s="19" t="s">
        <v>0</v>
      </c>
      <c r="C183" s="21"/>
      <c r="D183" s="1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>
      <c r="A184" s="18" t="s">
        <v>1517</v>
      </c>
      <c r="B184" s="19" t="s">
        <v>311</v>
      </c>
      <c r="C184" s="23" t="s">
        <v>312</v>
      </c>
      <c r="D184" s="1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>
      <c r="A185" s="18" t="s">
        <v>1518</v>
      </c>
      <c r="B185" s="19" t="s">
        <v>313</v>
      </c>
      <c r="C185" s="23" t="s">
        <v>312</v>
      </c>
      <c r="D185" s="1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>
      <c r="A186" s="18" t="s">
        <v>1519</v>
      </c>
      <c r="B186" s="19" t="s">
        <v>0</v>
      </c>
      <c r="C186" s="23" t="s">
        <v>314</v>
      </c>
      <c r="D186" s="1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>
      <c r="A187" s="18" t="s">
        <v>1520</v>
      </c>
      <c r="B187" s="19" t="s">
        <v>0</v>
      </c>
      <c r="C187" s="23" t="s">
        <v>314</v>
      </c>
      <c r="D187" s="1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>
      <c r="A188" s="18" t="s">
        <v>1521</v>
      </c>
      <c r="B188" s="19" t="s">
        <v>315</v>
      </c>
      <c r="C188" s="23" t="s">
        <v>316</v>
      </c>
      <c r="D188" s="1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>
      <c r="A189" s="18" t="s">
        <v>1522</v>
      </c>
      <c r="B189" s="19" t="s">
        <v>221</v>
      </c>
      <c r="C189" s="21"/>
      <c r="D189" s="1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>
      <c r="A190" s="18" t="s">
        <v>1523</v>
      </c>
      <c r="B190" s="19" t="s">
        <v>222</v>
      </c>
      <c r="C190" s="21"/>
      <c r="D190" s="1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>
      <c r="A191" s="18" t="s">
        <v>1524</v>
      </c>
      <c r="B191" s="19" t="s">
        <v>223</v>
      </c>
      <c r="C191" s="21"/>
      <c r="D191" s="1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>
      <c r="A192" s="18" t="s">
        <v>1525</v>
      </c>
      <c r="B192" s="19" t="s">
        <v>224</v>
      </c>
      <c r="C192" s="21"/>
      <c r="D192" s="1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>
      <c r="A193" s="18" t="s">
        <v>1526</v>
      </c>
      <c r="B193" s="19" t="s">
        <v>317</v>
      </c>
      <c r="C193" s="23" t="s">
        <v>318</v>
      </c>
      <c r="D193" s="1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>
      <c r="A194" s="18" t="s">
        <v>1527</v>
      </c>
      <c r="B194" s="19" t="s">
        <v>319</v>
      </c>
      <c r="C194" s="23" t="s">
        <v>318</v>
      </c>
      <c r="D194" s="1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6.5" thickBot="1">
      <c r="A195" s="18" t="s">
        <v>1528</v>
      </c>
      <c r="B195" s="19" t="s">
        <v>320</v>
      </c>
      <c r="C195" s="23" t="s">
        <v>318</v>
      </c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6.5" thickBot="1">
      <c r="A196" s="18" t="s">
        <v>1529</v>
      </c>
      <c r="B196" s="44" t="s">
        <v>321</v>
      </c>
      <c r="C196" s="23"/>
      <c r="D196" s="1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>
      <c r="A197" s="18" t="s">
        <v>1530</v>
      </c>
      <c r="B197" s="44" t="s">
        <v>322</v>
      </c>
      <c r="C197" s="21"/>
      <c r="D197" s="1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>
      <c r="A198" s="66" t="s">
        <v>3221</v>
      </c>
      <c r="B198" s="25" t="s">
        <v>323</v>
      </c>
      <c r="C198" s="21"/>
      <c r="D198" s="1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>
      <c r="A199" s="18" t="s">
        <v>1531</v>
      </c>
      <c r="B199" s="25" t="s">
        <v>324</v>
      </c>
      <c r="C199" s="21"/>
      <c r="D199" s="1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>
      <c r="A200" s="18" t="s">
        <v>1532</v>
      </c>
      <c r="B200" s="25" t="s">
        <v>325</v>
      </c>
      <c r="C200" s="21"/>
      <c r="D200" s="1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>
      <c r="A201" s="18" t="s">
        <v>1533</v>
      </c>
      <c r="B201" s="19" t="s">
        <v>225</v>
      </c>
      <c r="C201" s="21"/>
      <c r="D201" s="1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>
      <c r="A202" s="18" t="s">
        <v>1534</v>
      </c>
      <c r="B202" s="19" t="s">
        <v>226</v>
      </c>
      <c r="C202" s="21"/>
      <c r="D202" s="1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>
      <c r="A203" s="18" t="s">
        <v>1535</v>
      </c>
      <c r="B203" s="14" t="s">
        <v>0</v>
      </c>
      <c r="C203" s="21"/>
      <c r="D203" s="1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>
      <c r="A204" s="18" t="s">
        <v>1536</v>
      </c>
      <c r="B204" s="14" t="s">
        <v>0</v>
      </c>
      <c r="C204" s="21"/>
      <c r="D204" s="1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>
      <c r="A205" s="18" t="s">
        <v>1537</v>
      </c>
      <c r="B205" s="14" t="s">
        <v>0</v>
      </c>
      <c r="C205" s="21"/>
      <c r="D205" s="1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>
      <c r="A206" s="18" t="s">
        <v>1538</v>
      </c>
      <c r="B206" s="14" t="s">
        <v>145</v>
      </c>
      <c r="C206" s="21"/>
      <c r="D206" s="1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>
      <c r="A207" s="18" t="s">
        <v>1539</v>
      </c>
      <c r="B207" s="14" t="s">
        <v>146</v>
      </c>
      <c r="C207" s="21"/>
      <c r="D207" s="1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>
      <c r="A208" s="18" t="s">
        <v>1540</v>
      </c>
      <c r="B208" s="14" t="s">
        <v>148</v>
      </c>
      <c r="C208" s="21"/>
      <c r="D208" s="1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>
      <c r="A209" s="18" t="s">
        <v>1541</v>
      </c>
      <c r="B209" s="14" t="s">
        <v>147</v>
      </c>
      <c r="C209" s="21"/>
      <c r="D209" s="1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>
      <c r="A210" s="18" t="s">
        <v>1542</v>
      </c>
      <c r="B210" s="19" t="s">
        <v>0</v>
      </c>
      <c r="C210" s="21"/>
      <c r="D210" s="1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>
      <c r="A211" s="18" t="s">
        <v>1543</v>
      </c>
      <c r="B211" s="14" t="s">
        <v>149</v>
      </c>
      <c r="C211" s="21"/>
      <c r="D211" s="1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>
      <c r="A212" s="18" t="s">
        <v>1544</v>
      </c>
      <c r="B212" s="14" t="s">
        <v>150</v>
      </c>
      <c r="C212" s="21"/>
      <c r="D212" s="1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>
      <c r="A213" s="18" t="s">
        <v>1545</v>
      </c>
      <c r="B213" s="14" t="s">
        <v>151</v>
      </c>
      <c r="C213" s="21"/>
      <c r="D213" s="1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>
      <c r="A214" s="18" t="s">
        <v>1546</v>
      </c>
      <c r="B214" s="14" t="s">
        <v>152</v>
      </c>
      <c r="C214" s="21"/>
      <c r="D214" s="1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>
      <c r="A215" s="18" t="s">
        <v>1547</v>
      </c>
      <c r="B215" s="25" t="s">
        <v>0</v>
      </c>
      <c r="C215" s="21"/>
      <c r="D215" s="1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>
      <c r="A216" s="18" t="s">
        <v>1548</v>
      </c>
      <c r="B216" s="14" t="s">
        <v>153</v>
      </c>
      <c r="C216" s="21"/>
      <c r="D216" s="1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>
      <c r="A217" s="18" t="s">
        <v>1549</v>
      </c>
      <c r="B217" s="14" t="s">
        <v>154</v>
      </c>
      <c r="C217" s="21"/>
      <c r="D217" s="1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>
      <c r="A218" s="18" t="s">
        <v>1550</v>
      </c>
      <c r="B218" s="14" t="s">
        <v>155</v>
      </c>
      <c r="C218" s="21"/>
      <c r="D218" s="1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>
      <c r="A219" s="18" t="s">
        <v>1551</v>
      </c>
      <c r="B219" s="14" t="s">
        <v>156</v>
      </c>
      <c r="C219" s="21"/>
      <c r="D219" s="1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>
      <c r="A220" s="18" t="s">
        <v>1552</v>
      </c>
      <c r="B220" s="14" t="s">
        <v>157</v>
      </c>
      <c r="C220" s="21"/>
      <c r="D220" s="1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>
      <c r="A221" s="18" t="s">
        <v>1553</v>
      </c>
      <c r="B221" s="14" t="s">
        <v>158</v>
      </c>
      <c r="C221" s="21"/>
      <c r="D221" s="1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>
      <c r="A222" s="18" t="s">
        <v>1554</v>
      </c>
      <c r="B222" s="14" t="s">
        <v>159</v>
      </c>
      <c r="C222" s="21"/>
      <c r="D222" s="1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>
      <c r="A223" s="18" t="s">
        <v>1555</v>
      </c>
      <c r="B223" s="14" t="s">
        <v>160</v>
      </c>
      <c r="C223" s="21"/>
      <c r="D223" s="1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>
      <c r="A224" s="18" t="s">
        <v>1556</v>
      </c>
      <c r="B224" s="14" t="s">
        <v>161</v>
      </c>
      <c r="C224" s="21"/>
      <c r="D224" s="1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>
      <c r="A225" s="18" t="s">
        <v>1557</v>
      </c>
      <c r="B225" s="14" t="s">
        <v>162</v>
      </c>
      <c r="C225" s="21"/>
      <c r="D225" s="1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>
      <c r="A226" s="18" t="s">
        <v>1558</v>
      </c>
      <c r="B226" s="14" t="s">
        <v>163</v>
      </c>
      <c r="C226" s="21"/>
      <c r="D226" s="1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>
      <c r="A227" s="18" t="s">
        <v>1559</v>
      </c>
      <c r="B227" s="14" t="s">
        <v>165</v>
      </c>
      <c r="C227" s="21"/>
      <c r="D227" s="1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>
      <c r="A228" s="18" t="s">
        <v>1560</v>
      </c>
      <c r="B228" s="14" t="s">
        <v>166</v>
      </c>
      <c r="C228" s="21"/>
      <c r="D228" s="1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>
      <c r="A229" s="18" t="s">
        <v>1561</v>
      </c>
      <c r="B229" s="14" t="s">
        <v>164</v>
      </c>
      <c r="C229" s="21"/>
      <c r="D229" s="1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>
      <c r="A230" s="18" t="s">
        <v>1562</v>
      </c>
      <c r="B230" s="14" t="s">
        <v>167</v>
      </c>
      <c r="C230" s="21"/>
      <c r="D230" s="1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>
      <c r="A231" s="18" t="s">
        <v>1563</v>
      </c>
      <c r="B231" s="14" t="s">
        <v>168</v>
      </c>
      <c r="C231" s="21"/>
      <c r="D231" s="1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>
      <c r="A232" s="18" t="s">
        <v>1564</v>
      </c>
      <c r="B232" s="14" t="s">
        <v>199</v>
      </c>
      <c r="C232" s="14" t="s">
        <v>169</v>
      </c>
      <c r="D232" s="1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>
      <c r="A233" s="18" t="s">
        <v>1565</v>
      </c>
      <c r="B233" s="14" t="s">
        <v>199</v>
      </c>
      <c r="C233" s="14" t="s">
        <v>169</v>
      </c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>
      <c r="A234" s="18" t="s">
        <v>1566</v>
      </c>
      <c r="B234" s="14" t="s">
        <v>199</v>
      </c>
      <c r="C234" s="14" t="s">
        <v>169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>
      <c r="A235" s="18" t="s">
        <v>1567</v>
      </c>
      <c r="B235" s="14" t="s">
        <v>199</v>
      </c>
      <c r="C235" s="14" t="s">
        <v>169</v>
      </c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>
      <c r="A236" s="18" t="s">
        <v>1568</v>
      </c>
      <c r="B236" s="14" t="s">
        <v>183</v>
      </c>
      <c r="C236" s="21"/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>
      <c r="A237" s="18" t="s">
        <v>1569</v>
      </c>
      <c r="B237" s="14" t="s">
        <v>184</v>
      </c>
      <c r="C237" s="21"/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>
      <c r="A238" s="18" t="s">
        <v>1570</v>
      </c>
      <c r="B238" s="14" t="s">
        <v>185</v>
      </c>
      <c r="C238" s="21"/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>
      <c r="A239" s="18" t="s">
        <v>1571</v>
      </c>
      <c r="B239" s="14" t="s">
        <v>186</v>
      </c>
      <c r="C239" s="21"/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>
      <c r="A240" s="18" t="s">
        <v>1572</v>
      </c>
      <c r="B240" s="14" t="s">
        <v>187</v>
      </c>
      <c r="C240" s="21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>
      <c r="A241" s="18" t="s">
        <v>1573</v>
      </c>
      <c r="B241" s="14" t="s">
        <v>188</v>
      </c>
      <c r="C241" s="21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>
      <c r="A242" s="18" t="s">
        <v>1574</v>
      </c>
      <c r="B242" s="14" t="s">
        <v>189</v>
      </c>
      <c r="C242" s="21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>
      <c r="A243" s="18" t="s">
        <v>1575</v>
      </c>
      <c r="B243" s="14" t="s">
        <v>635</v>
      </c>
      <c r="C243" s="21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>
      <c r="A244" s="18" t="s">
        <v>1576</v>
      </c>
      <c r="B244" s="14" t="s">
        <v>635</v>
      </c>
      <c r="C244" s="21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>
      <c r="A245" s="18" t="s">
        <v>1577</v>
      </c>
      <c r="B245" s="14" t="s">
        <v>0</v>
      </c>
      <c r="C245" s="21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>
      <c r="A246" s="18" t="s">
        <v>1578</v>
      </c>
      <c r="B246" s="14" t="s">
        <v>0</v>
      </c>
      <c r="C246" s="21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>
      <c r="A247" s="18" t="s">
        <v>1579</v>
      </c>
      <c r="B247" s="14" t="s">
        <v>0</v>
      </c>
      <c r="C247" s="21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>
      <c r="A248" s="18" t="s">
        <v>1580</v>
      </c>
      <c r="B248" s="19" t="s">
        <v>0</v>
      </c>
      <c r="C248" s="26" t="s">
        <v>326</v>
      </c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>
      <c r="A249" s="18" t="s">
        <v>1581</v>
      </c>
      <c r="B249" s="14" t="s">
        <v>190</v>
      </c>
      <c r="C249" s="21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>
      <c r="A250" s="18" t="s">
        <v>1582</v>
      </c>
      <c r="B250" s="14" t="s">
        <v>191</v>
      </c>
      <c r="C250" s="21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>
      <c r="A251" s="18" t="s">
        <v>1583</v>
      </c>
      <c r="B251" s="14" t="s">
        <v>192</v>
      </c>
      <c r="C251" s="21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>
      <c r="A252" s="18" t="s">
        <v>1584</v>
      </c>
      <c r="B252" s="14" t="s">
        <v>193</v>
      </c>
      <c r="C252" s="21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>
      <c r="A253" s="18" t="s">
        <v>1585</v>
      </c>
      <c r="B253" s="14" t="s">
        <v>194</v>
      </c>
      <c r="C253" s="21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>
      <c r="A254" s="18" t="s">
        <v>1586</v>
      </c>
      <c r="B254" s="14" t="s">
        <v>195</v>
      </c>
      <c r="C254" s="21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>
      <c r="A255" s="18" t="s">
        <v>1587</v>
      </c>
      <c r="B255" s="14" t="s">
        <v>196</v>
      </c>
      <c r="C255" s="21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>
      <c r="A256" s="18" t="s">
        <v>1588</v>
      </c>
      <c r="B256" s="14" t="s">
        <v>197</v>
      </c>
      <c r="C256" s="21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>
      <c r="A257" s="18" t="s">
        <v>1589</v>
      </c>
      <c r="B257" s="19" t="s">
        <v>50</v>
      </c>
      <c r="C257" s="21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>
      <c r="A258" s="18" t="s">
        <v>1590</v>
      </c>
      <c r="B258" s="19" t="s">
        <v>51</v>
      </c>
      <c r="C258" s="21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>
      <c r="A259" s="18" t="s">
        <v>1591</v>
      </c>
      <c r="B259" s="19" t="s">
        <v>52</v>
      </c>
      <c r="C259" s="21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>
      <c r="A260" s="18" t="s">
        <v>1592</v>
      </c>
      <c r="B260" s="19" t="s">
        <v>53</v>
      </c>
      <c r="C260" s="21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>
      <c r="A261" s="18" t="s">
        <v>1593</v>
      </c>
      <c r="B261" s="19" t="s">
        <v>55</v>
      </c>
      <c r="C261" s="21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>
      <c r="A262" s="18" t="s">
        <v>1594</v>
      </c>
      <c r="B262" s="19" t="s">
        <v>54</v>
      </c>
      <c r="C262" s="21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>
      <c r="A263" s="18" t="s">
        <v>1595</v>
      </c>
      <c r="B263" s="19" t="s">
        <v>56</v>
      </c>
      <c r="C263" s="21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>
      <c r="A264" s="18" t="s">
        <v>1596</v>
      </c>
      <c r="B264" s="19" t="s">
        <v>25</v>
      </c>
      <c r="C264" s="21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>
      <c r="A265" s="18" t="s">
        <v>1597</v>
      </c>
      <c r="B265" s="19" t="s">
        <v>38</v>
      </c>
      <c r="C265" s="21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>
      <c r="A266" s="18" t="s">
        <v>1598</v>
      </c>
      <c r="B266" s="19" t="s">
        <v>34</v>
      </c>
      <c r="C266" s="21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>
      <c r="A267" s="18" t="s">
        <v>1599</v>
      </c>
      <c r="B267" s="19" t="s">
        <v>33</v>
      </c>
      <c r="C267" s="21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>
      <c r="A268" s="18" t="s">
        <v>1600</v>
      </c>
      <c r="B268" s="19" t="s">
        <v>37</v>
      </c>
      <c r="C268" s="21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>
      <c r="A269" s="18" t="s">
        <v>1601</v>
      </c>
      <c r="B269" s="19" t="s">
        <v>35</v>
      </c>
      <c r="C269" s="21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>
      <c r="A270" s="18" t="s">
        <v>1602</v>
      </c>
      <c r="B270" s="19" t="s">
        <v>64</v>
      </c>
      <c r="C270" s="21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>
      <c r="A271" s="18" t="s">
        <v>1603</v>
      </c>
      <c r="B271" s="19" t="s">
        <v>65</v>
      </c>
      <c r="C271" s="21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>
      <c r="A272" s="18" t="s">
        <v>1604</v>
      </c>
      <c r="B272" s="19" t="s">
        <v>66</v>
      </c>
      <c r="C272" s="21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>
      <c r="A273" s="18" t="s">
        <v>1605</v>
      </c>
      <c r="B273" s="19" t="s">
        <v>67</v>
      </c>
      <c r="C273" s="21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>
      <c r="A274" s="18" t="s">
        <v>1606</v>
      </c>
      <c r="B274" s="19" t="s">
        <v>68</v>
      </c>
      <c r="C274" s="21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>
      <c r="A275" s="18" t="s">
        <v>1607</v>
      </c>
      <c r="B275" s="19" t="s">
        <v>69</v>
      </c>
      <c r="C275" s="21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>
      <c r="A276" s="18" t="s">
        <v>1608</v>
      </c>
      <c r="B276" s="19" t="s">
        <v>70</v>
      </c>
      <c r="C276" s="21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>
      <c r="A277" s="18" t="s">
        <v>1609</v>
      </c>
      <c r="B277" s="19" t="s">
        <v>71</v>
      </c>
      <c r="C277" s="21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>
      <c r="A278" s="18" t="s">
        <v>1610</v>
      </c>
      <c r="B278" s="19" t="s">
        <v>72</v>
      </c>
      <c r="C278" s="21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>
      <c r="A279" s="18" t="s">
        <v>1611</v>
      </c>
      <c r="B279" s="19" t="s">
        <v>73</v>
      </c>
      <c r="C279" s="21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>
      <c r="A280" s="18" t="s">
        <v>1612</v>
      </c>
      <c r="B280" s="19" t="s">
        <v>284</v>
      </c>
      <c r="C280" s="21" t="s">
        <v>327</v>
      </c>
      <c r="D280" s="15"/>
    </row>
    <row r="281" spans="1:22">
      <c r="A281" s="18" t="s">
        <v>1613</v>
      </c>
      <c r="B281" s="19" t="s">
        <v>227</v>
      </c>
      <c r="C281" s="21"/>
      <c r="D281" s="15"/>
    </row>
    <row r="282" spans="1:22">
      <c r="A282" s="18" t="s">
        <v>1614</v>
      </c>
      <c r="B282" s="19" t="s">
        <v>228</v>
      </c>
      <c r="C282" s="21"/>
      <c r="D282" s="15"/>
    </row>
    <row r="283" spans="1:22">
      <c r="A283" s="18" t="s">
        <v>1615</v>
      </c>
      <c r="B283" s="19" t="s">
        <v>0</v>
      </c>
      <c r="C283" s="21"/>
      <c r="D283" s="15"/>
    </row>
    <row r="284" spans="1:22">
      <c r="A284" s="18" t="s">
        <v>1616</v>
      </c>
      <c r="B284" s="19" t="s">
        <v>229</v>
      </c>
      <c r="C284" s="21"/>
      <c r="D284" s="15"/>
    </row>
    <row r="285" spans="1:22">
      <c r="A285" s="18" t="s">
        <v>1617</v>
      </c>
      <c r="B285" s="19" t="s">
        <v>230</v>
      </c>
      <c r="C285" s="21"/>
      <c r="D285" s="15"/>
    </row>
    <row r="286" spans="1:22">
      <c r="A286" s="18" t="s">
        <v>1618</v>
      </c>
      <c r="B286" s="19" t="s">
        <v>328</v>
      </c>
      <c r="C286" s="23" t="s">
        <v>329</v>
      </c>
      <c r="D286" s="15"/>
    </row>
    <row r="287" spans="1:22">
      <c r="A287" s="18" t="s">
        <v>1619</v>
      </c>
      <c r="B287" s="19" t="s">
        <v>231</v>
      </c>
      <c r="C287" s="21"/>
      <c r="D287" s="15"/>
    </row>
    <row r="288" spans="1:22">
      <c r="A288" s="18" t="s">
        <v>1620</v>
      </c>
      <c r="B288" s="19" t="s">
        <v>232</v>
      </c>
      <c r="C288" s="21"/>
      <c r="D288" s="15"/>
    </row>
    <row r="289" spans="1:4">
      <c r="A289" s="18" t="s">
        <v>1621</v>
      </c>
      <c r="B289" s="19" t="s">
        <v>233</v>
      </c>
      <c r="C289" s="21"/>
      <c r="D289" s="15"/>
    </row>
    <row r="290" spans="1:4">
      <c r="A290" s="18" t="s">
        <v>1622</v>
      </c>
      <c r="B290" s="19" t="s">
        <v>284</v>
      </c>
      <c r="C290" s="21" t="s">
        <v>327</v>
      </c>
      <c r="D290" s="15"/>
    </row>
    <row r="291" spans="1:4">
      <c r="A291" s="18" t="s">
        <v>1623</v>
      </c>
      <c r="B291" s="25" t="s">
        <v>330</v>
      </c>
      <c r="C291" s="21"/>
      <c r="D291" s="15"/>
    </row>
    <row r="292" spans="1:4">
      <c r="A292" s="18" t="s">
        <v>1624</v>
      </c>
      <c r="B292" s="19" t="s">
        <v>234</v>
      </c>
      <c r="C292" s="21"/>
      <c r="D292" s="15"/>
    </row>
    <row r="293" spans="1:4">
      <c r="A293" s="18" t="s">
        <v>1625</v>
      </c>
      <c r="B293" s="19" t="s">
        <v>235</v>
      </c>
      <c r="C293" s="21"/>
      <c r="D293" s="15"/>
    </row>
    <row r="294" spans="1:4">
      <c r="A294" s="18" t="s">
        <v>1626</v>
      </c>
      <c r="B294" s="19" t="s">
        <v>236</v>
      </c>
      <c r="C294" s="21"/>
      <c r="D294" s="15"/>
    </row>
    <row r="295" spans="1:4">
      <c r="A295" s="18" t="s">
        <v>1627</v>
      </c>
      <c r="B295" s="19" t="s">
        <v>237</v>
      </c>
      <c r="C295" s="21"/>
      <c r="D295" s="15"/>
    </row>
    <row r="296" spans="1:4">
      <c r="A296" s="18" t="s">
        <v>1628</v>
      </c>
      <c r="B296" s="19" t="s">
        <v>0</v>
      </c>
      <c r="C296" s="21"/>
      <c r="D296" s="15"/>
    </row>
    <row r="297" spans="1:4">
      <c r="A297" s="18" t="s">
        <v>1629</v>
      </c>
      <c r="B297" s="25" t="s">
        <v>331</v>
      </c>
      <c r="C297" s="21"/>
      <c r="D297" s="15"/>
    </row>
    <row r="298" spans="1:4">
      <c r="A298" s="18" t="s">
        <v>1630</v>
      </c>
      <c r="B298" s="25" t="s">
        <v>332</v>
      </c>
      <c r="C298" s="21"/>
      <c r="D298" s="15"/>
    </row>
    <row r="299" spans="1:4">
      <c r="A299" s="18" t="s">
        <v>1631</v>
      </c>
      <c r="B299" s="25" t="s">
        <v>333</v>
      </c>
      <c r="C299" s="21"/>
      <c r="D299" s="15"/>
    </row>
    <row r="300" spans="1:4">
      <c r="A300" s="18" t="s">
        <v>1632</v>
      </c>
      <c r="B300" s="19" t="s">
        <v>238</v>
      </c>
      <c r="C300" s="21"/>
      <c r="D300" s="15"/>
    </row>
    <row r="301" spans="1:4">
      <c r="A301" s="18" t="s">
        <v>1633</v>
      </c>
      <c r="B301" s="19" t="s">
        <v>239</v>
      </c>
      <c r="C301" s="21"/>
      <c r="D301" s="15"/>
    </row>
    <row r="302" spans="1:4">
      <c r="A302" s="18" t="s">
        <v>1634</v>
      </c>
      <c r="B302" s="19" t="s">
        <v>240</v>
      </c>
      <c r="C302" s="21"/>
      <c r="D302" s="15"/>
    </row>
    <row r="303" spans="1:4">
      <c r="A303" s="18" t="s">
        <v>1635</v>
      </c>
      <c r="B303" s="19" t="s">
        <v>241</v>
      </c>
      <c r="C303" s="21"/>
      <c r="D303" s="15"/>
    </row>
    <row r="304" spans="1:4">
      <c r="A304" s="18" t="s">
        <v>1636</v>
      </c>
      <c r="B304" s="19" t="s">
        <v>242</v>
      </c>
      <c r="C304" s="21"/>
      <c r="D304" s="15"/>
    </row>
    <row r="305" spans="1:4">
      <c r="A305" s="18" t="s">
        <v>1637</v>
      </c>
      <c r="B305" s="25" t="s">
        <v>334</v>
      </c>
      <c r="C305" s="21"/>
      <c r="D305" s="15"/>
    </row>
    <row r="306" spans="1:4">
      <c r="A306" s="18" t="s">
        <v>1638</v>
      </c>
      <c r="B306" s="25" t="s">
        <v>335</v>
      </c>
      <c r="C306" s="21"/>
      <c r="D306" s="15"/>
    </row>
    <row r="307" spans="1:4">
      <c r="A307" s="18" t="s">
        <v>1639</v>
      </c>
      <c r="B307" s="25" t="s">
        <v>336</v>
      </c>
      <c r="C307" s="21"/>
      <c r="D307" s="15"/>
    </row>
    <row r="308" spans="1:4">
      <c r="A308" s="18" t="s">
        <v>1640</v>
      </c>
      <c r="B308" s="19" t="s">
        <v>243</v>
      </c>
      <c r="C308" s="21"/>
      <c r="D308" s="8"/>
    </row>
    <row r="309" spans="1:4">
      <c r="A309" s="18" t="s">
        <v>1641</v>
      </c>
      <c r="B309" s="19" t="s">
        <v>244</v>
      </c>
      <c r="C309" s="21"/>
      <c r="D309" s="8"/>
    </row>
    <row r="310" spans="1:4">
      <c r="A310" s="18" t="s">
        <v>1642</v>
      </c>
      <c r="B310" s="25" t="s">
        <v>337</v>
      </c>
      <c r="C310" s="21"/>
      <c r="D310" s="8"/>
    </row>
    <row r="311" spans="1:4">
      <c r="A311" s="18" t="s">
        <v>1643</v>
      </c>
      <c r="B311" s="25" t="s">
        <v>338</v>
      </c>
      <c r="C311" s="21"/>
      <c r="D311" s="8"/>
    </row>
    <row r="312" spans="1:4">
      <c r="A312" s="18" t="s">
        <v>1644</v>
      </c>
      <c r="B312" s="19" t="s">
        <v>339</v>
      </c>
      <c r="C312" s="23" t="s">
        <v>340</v>
      </c>
      <c r="D312" s="8"/>
    </row>
    <row r="313" spans="1:4">
      <c r="A313" s="18" t="s">
        <v>1645</v>
      </c>
      <c r="B313" s="19" t="s">
        <v>341</v>
      </c>
      <c r="C313" s="23" t="s">
        <v>340</v>
      </c>
      <c r="D313" s="8"/>
    </row>
    <row r="314" spans="1:4">
      <c r="A314" s="18" t="s">
        <v>1646</v>
      </c>
      <c r="B314" s="25" t="s">
        <v>342</v>
      </c>
      <c r="C314" s="21"/>
      <c r="D314" s="8"/>
    </row>
    <row r="315" spans="1:4">
      <c r="A315" s="18" t="s">
        <v>1647</v>
      </c>
      <c r="B315" s="14" t="s">
        <v>175</v>
      </c>
      <c r="C315" s="21"/>
      <c r="D315" s="8"/>
    </row>
    <row r="316" spans="1:4">
      <c r="A316" s="18" t="s">
        <v>1648</v>
      </c>
      <c r="B316" s="14" t="s">
        <v>635</v>
      </c>
      <c r="C316" s="21"/>
      <c r="D316" s="8"/>
    </row>
    <row r="317" spans="1:4">
      <c r="A317" s="18" t="s">
        <v>1649</v>
      </c>
      <c r="B317" s="19" t="s">
        <v>343</v>
      </c>
      <c r="C317" s="23" t="s">
        <v>344</v>
      </c>
      <c r="D317" s="8"/>
    </row>
    <row r="318" spans="1:4">
      <c r="A318" s="18" t="s">
        <v>1650</v>
      </c>
      <c r="B318" s="14" t="s">
        <v>176</v>
      </c>
      <c r="C318" s="21"/>
      <c r="D318" s="8"/>
    </row>
    <row r="319" spans="1:4">
      <c r="A319" s="18" t="s">
        <v>1651</v>
      </c>
      <c r="B319" s="14" t="s">
        <v>177</v>
      </c>
      <c r="C319" s="21"/>
      <c r="D319" s="8"/>
    </row>
    <row r="320" spans="1:4">
      <c r="A320" s="18" t="s">
        <v>1652</v>
      </c>
      <c r="B320" s="14" t="s">
        <v>178</v>
      </c>
      <c r="C320" s="21"/>
      <c r="D320" s="8"/>
    </row>
    <row r="321" spans="1:4">
      <c r="A321" s="18" t="s">
        <v>1653</v>
      </c>
      <c r="B321" s="14" t="s">
        <v>179</v>
      </c>
      <c r="C321" s="21"/>
      <c r="D321" s="8"/>
    </row>
    <row r="322" spans="1:4">
      <c r="A322" s="18" t="s">
        <v>1654</v>
      </c>
      <c r="B322" s="14" t="s">
        <v>180</v>
      </c>
      <c r="C322" s="21"/>
      <c r="D322" s="8"/>
    </row>
    <row r="323" spans="1:4">
      <c r="A323" s="18" t="s">
        <v>1655</v>
      </c>
      <c r="B323" s="19" t="s">
        <v>345</v>
      </c>
      <c r="C323" s="23" t="s">
        <v>346</v>
      </c>
      <c r="D323" s="8"/>
    </row>
    <row r="324" spans="1:4">
      <c r="A324" s="18" t="s">
        <v>1656</v>
      </c>
      <c r="B324" s="19" t="s">
        <v>245</v>
      </c>
      <c r="C324" s="21"/>
      <c r="D324" s="8"/>
    </row>
    <row r="325" spans="1:4">
      <c r="A325" s="18" t="s">
        <v>1657</v>
      </c>
      <c r="B325" s="19" t="s">
        <v>0</v>
      </c>
      <c r="C325" s="21"/>
      <c r="D325" s="8"/>
    </row>
    <row r="326" spans="1:4" ht="14.25" customHeight="1">
      <c r="A326" s="18" t="s">
        <v>1658</v>
      </c>
      <c r="B326" s="25" t="s">
        <v>379</v>
      </c>
      <c r="C326" s="21"/>
      <c r="D326" s="8"/>
    </row>
    <row r="327" spans="1:4">
      <c r="A327" s="18" t="s">
        <v>1659</v>
      </c>
      <c r="B327" s="25" t="s">
        <v>347</v>
      </c>
      <c r="C327" s="21"/>
      <c r="D327" s="8"/>
    </row>
    <row r="328" spans="1:4">
      <c r="A328" s="18" t="s">
        <v>1660</v>
      </c>
      <c r="B328" s="14" t="s">
        <v>181</v>
      </c>
      <c r="C328" s="21"/>
      <c r="D328" s="8"/>
    </row>
    <row r="329" spans="1:4">
      <c r="A329" s="18" t="s">
        <v>1661</v>
      </c>
      <c r="B329" s="14" t="s">
        <v>182</v>
      </c>
      <c r="C329" s="21"/>
      <c r="D329" s="8"/>
    </row>
    <row r="330" spans="1:4">
      <c r="A330" s="18" t="s">
        <v>1662</v>
      </c>
      <c r="B330" s="19" t="s">
        <v>348</v>
      </c>
      <c r="C330" s="23" t="s">
        <v>349</v>
      </c>
      <c r="D330" s="8"/>
    </row>
    <row r="331" spans="1:4">
      <c r="A331" s="18" t="s">
        <v>1663</v>
      </c>
      <c r="B331" s="19" t="s">
        <v>350</v>
      </c>
      <c r="C331" s="23" t="s">
        <v>349</v>
      </c>
      <c r="D331" s="8"/>
    </row>
    <row r="332" spans="1:4">
      <c r="A332" s="18" t="s">
        <v>1664</v>
      </c>
      <c r="B332" s="19" t="s">
        <v>351</v>
      </c>
      <c r="C332" s="23" t="s">
        <v>349</v>
      </c>
      <c r="D332" s="8"/>
    </row>
    <row r="333" spans="1:4">
      <c r="A333" s="18" t="s">
        <v>1665</v>
      </c>
      <c r="B333" s="19" t="s">
        <v>352</v>
      </c>
      <c r="C333" s="23" t="s">
        <v>353</v>
      </c>
      <c r="D333" s="8"/>
    </row>
    <row r="334" spans="1:4">
      <c r="A334" s="18" t="s">
        <v>1666</v>
      </c>
      <c r="B334" s="19" t="s">
        <v>0</v>
      </c>
      <c r="C334" s="21" t="s">
        <v>200</v>
      </c>
      <c r="D334" s="8"/>
    </row>
    <row r="335" spans="1:4">
      <c r="A335" s="18" t="s">
        <v>1667</v>
      </c>
      <c r="B335" s="19" t="s">
        <v>354</v>
      </c>
      <c r="C335" s="23" t="s">
        <v>355</v>
      </c>
      <c r="D335" s="15"/>
    </row>
    <row r="336" spans="1:4">
      <c r="A336" s="18" t="s">
        <v>1668</v>
      </c>
      <c r="B336" s="19" t="s">
        <v>0</v>
      </c>
      <c r="C336" s="21" t="s">
        <v>200</v>
      </c>
      <c r="D336" s="15"/>
    </row>
    <row r="337" spans="1:4">
      <c r="A337" s="18" t="s">
        <v>1669</v>
      </c>
      <c r="B337" s="19" t="s">
        <v>0</v>
      </c>
      <c r="C337" s="23" t="s">
        <v>356</v>
      </c>
      <c r="D337" s="15"/>
    </row>
    <row r="338" spans="1:4">
      <c r="A338" s="18" t="s">
        <v>1670</v>
      </c>
      <c r="B338" s="19" t="s">
        <v>357</v>
      </c>
      <c r="C338" s="21" t="s">
        <v>358</v>
      </c>
      <c r="D338" s="15"/>
    </row>
    <row r="339" spans="1:4">
      <c r="A339" s="18" t="s">
        <v>1671</v>
      </c>
      <c r="B339" s="19" t="s">
        <v>359</v>
      </c>
      <c r="C339" s="21" t="s">
        <v>360</v>
      </c>
      <c r="D339" s="15"/>
    </row>
    <row r="340" spans="1:4">
      <c r="A340" s="18" t="s">
        <v>1672</v>
      </c>
      <c r="B340" s="19" t="s">
        <v>361</v>
      </c>
      <c r="C340" s="21" t="s">
        <v>362</v>
      </c>
      <c r="D340" s="15"/>
    </row>
    <row r="341" spans="1:4">
      <c r="A341" s="18" t="s">
        <v>1673</v>
      </c>
      <c r="B341" s="19" t="s">
        <v>363</v>
      </c>
      <c r="C341" s="21" t="s">
        <v>364</v>
      </c>
      <c r="D341" s="15"/>
    </row>
    <row r="342" spans="1:4">
      <c r="A342" s="18" t="s">
        <v>1674</v>
      </c>
      <c r="B342" s="19" t="s">
        <v>246</v>
      </c>
      <c r="C342" s="21"/>
      <c r="D342" s="15"/>
    </row>
    <row r="343" spans="1:4">
      <c r="A343" s="18" t="s">
        <v>1675</v>
      </c>
      <c r="B343" s="19" t="s">
        <v>262</v>
      </c>
      <c r="C343" s="21"/>
      <c r="D343" s="15"/>
    </row>
    <row r="344" spans="1:4">
      <c r="A344" s="18" t="s">
        <v>1676</v>
      </c>
      <c r="B344" s="19" t="s">
        <v>262</v>
      </c>
      <c r="C344" s="21"/>
      <c r="D344" s="15"/>
    </row>
    <row r="345" spans="1:4">
      <c r="A345" s="18" t="s">
        <v>1677</v>
      </c>
      <c r="B345" s="14" t="s">
        <v>170</v>
      </c>
      <c r="C345" s="21"/>
      <c r="D345" s="15"/>
    </row>
    <row r="346" spans="1:4">
      <c r="A346" s="18" t="s">
        <v>1678</v>
      </c>
      <c r="B346" s="14" t="s">
        <v>171</v>
      </c>
      <c r="C346" s="21"/>
      <c r="D346" s="15"/>
    </row>
    <row r="347" spans="1:4">
      <c r="A347" s="18" t="s">
        <v>1679</v>
      </c>
      <c r="B347" s="19" t="s">
        <v>247</v>
      </c>
      <c r="C347" s="21"/>
      <c r="D347" s="15"/>
    </row>
    <row r="348" spans="1:4">
      <c r="A348" s="18" t="s">
        <v>1680</v>
      </c>
      <c r="B348" s="19" t="s">
        <v>248</v>
      </c>
      <c r="C348" s="21"/>
      <c r="D348" s="15"/>
    </row>
    <row r="349" spans="1:4">
      <c r="A349" s="18" t="s">
        <v>1681</v>
      </c>
      <c r="B349" s="19" t="s">
        <v>249</v>
      </c>
      <c r="C349" s="21"/>
      <c r="D349" s="7"/>
    </row>
    <row r="350" spans="1:4">
      <c r="A350" s="18" t="s">
        <v>1682</v>
      </c>
      <c r="B350" s="19" t="s">
        <v>250</v>
      </c>
      <c r="C350" s="21"/>
      <c r="D350" s="7"/>
    </row>
    <row r="351" spans="1:4">
      <c r="A351" s="18" t="s">
        <v>1683</v>
      </c>
      <c r="B351" s="19" t="s">
        <v>251</v>
      </c>
      <c r="C351" s="21"/>
      <c r="D351" s="7"/>
    </row>
    <row r="352" spans="1:4">
      <c r="A352" s="18" t="s">
        <v>1684</v>
      </c>
      <c r="B352" s="19" t="s">
        <v>252</v>
      </c>
      <c r="C352" s="21"/>
      <c r="D352" s="7"/>
    </row>
    <row r="353" spans="1:4">
      <c r="A353" s="18" t="s">
        <v>1685</v>
      </c>
      <c r="B353" s="19" t="s">
        <v>253</v>
      </c>
      <c r="C353" s="21"/>
      <c r="D353" s="7"/>
    </row>
    <row r="354" spans="1:4">
      <c r="A354" s="18" t="s">
        <v>1686</v>
      </c>
      <c r="B354" s="19" t="s">
        <v>254</v>
      </c>
      <c r="C354" s="21"/>
      <c r="D354" s="7"/>
    </row>
    <row r="355" spans="1:4">
      <c r="A355" s="18" t="s">
        <v>1687</v>
      </c>
      <c r="B355" s="19" t="s">
        <v>255</v>
      </c>
      <c r="C355" s="21"/>
      <c r="D355" s="7"/>
    </row>
    <row r="356" spans="1:4">
      <c r="A356" s="18" t="s">
        <v>1688</v>
      </c>
      <c r="B356" s="19" t="s">
        <v>256</v>
      </c>
      <c r="C356" s="21"/>
      <c r="D356" s="7"/>
    </row>
    <row r="357" spans="1:4">
      <c r="A357" s="18" t="s">
        <v>1689</v>
      </c>
      <c r="B357" s="14" t="s">
        <v>172</v>
      </c>
      <c r="C357" s="21"/>
      <c r="D357" s="7"/>
    </row>
    <row r="358" spans="1:4">
      <c r="A358" s="18" t="s">
        <v>1690</v>
      </c>
      <c r="B358" s="14" t="s">
        <v>173</v>
      </c>
      <c r="C358" s="21"/>
      <c r="D358" s="7"/>
    </row>
    <row r="359" spans="1:4">
      <c r="A359" s="18" t="s">
        <v>1691</v>
      </c>
      <c r="B359" s="14" t="s">
        <v>174</v>
      </c>
      <c r="C359" s="21"/>
      <c r="D359" s="7"/>
    </row>
    <row r="360" spans="1:4">
      <c r="A360" s="18" t="s">
        <v>1692</v>
      </c>
      <c r="B360" s="19" t="s">
        <v>262</v>
      </c>
      <c r="C360" s="21"/>
      <c r="D360" s="7"/>
    </row>
    <row r="361" spans="1:4">
      <c r="A361" s="18" t="s">
        <v>1693</v>
      </c>
      <c r="B361" s="19" t="s">
        <v>262</v>
      </c>
      <c r="C361" s="23"/>
      <c r="D361" s="7"/>
    </row>
    <row r="362" spans="1:4">
      <c r="A362" s="18" t="s">
        <v>1694</v>
      </c>
      <c r="B362" s="19" t="s">
        <v>262</v>
      </c>
      <c r="C362" s="23"/>
      <c r="D362" s="7"/>
    </row>
    <row r="363" spans="1:4">
      <c r="A363" s="18" t="s">
        <v>1695</v>
      </c>
      <c r="B363" s="19" t="s">
        <v>262</v>
      </c>
      <c r="C363" s="23"/>
      <c r="D363" s="7"/>
    </row>
    <row r="364" spans="1:4">
      <c r="A364" s="18" t="s">
        <v>1696</v>
      </c>
      <c r="B364" s="19" t="s">
        <v>262</v>
      </c>
      <c r="C364" s="23"/>
      <c r="D364" s="9"/>
    </row>
    <row r="365" spans="1:4">
      <c r="A365" s="18" t="s">
        <v>1697</v>
      </c>
      <c r="B365" s="19" t="s">
        <v>365</v>
      </c>
      <c r="C365" s="23" t="s">
        <v>366</v>
      </c>
      <c r="D365" s="9"/>
    </row>
    <row r="366" spans="1:4">
      <c r="A366" s="18" t="s">
        <v>1698</v>
      </c>
      <c r="B366" s="19" t="s">
        <v>367</v>
      </c>
      <c r="C366" s="23" t="s">
        <v>366</v>
      </c>
      <c r="D366" s="9"/>
    </row>
    <row r="367" spans="1:4">
      <c r="A367" s="18" t="s">
        <v>1699</v>
      </c>
      <c r="B367" s="19" t="s">
        <v>368</v>
      </c>
      <c r="C367" s="23" t="s">
        <v>366</v>
      </c>
      <c r="D367" s="9"/>
    </row>
    <row r="368" spans="1:4">
      <c r="A368" s="18" t="s">
        <v>1700</v>
      </c>
      <c r="B368" s="19" t="s">
        <v>369</v>
      </c>
      <c r="C368" s="23" t="s">
        <v>366</v>
      </c>
      <c r="D368" s="9"/>
    </row>
    <row r="369" spans="1:4">
      <c r="A369" s="18" t="s">
        <v>1701</v>
      </c>
      <c r="B369" s="19" t="s">
        <v>370</v>
      </c>
      <c r="C369" s="23" t="s">
        <v>366</v>
      </c>
      <c r="D369" s="9"/>
    </row>
    <row r="370" spans="1:4">
      <c r="A370" s="18" t="s">
        <v>1702</v>
      </c>
      <c r="B370" s="19" t="s">
        <v>262</v>
      </c>
      <c r="C370" s="23"/>
      <c r="D370" s="9"/>
    </row>
    <row r="371" spans="1:4">
      <c r="A371" s="18" t="s">
        <v>1703</v>
      </c>
      <c r="B371" s="19" t="s">
        <v>262</v>
      </c>
      <c r="C371" s="23"/>
      <c r="D371" s="9"/>
    </row>
    <row r="372" spans="1:4">
      <c r="A372" s="18" t="s">
        <v>1704</v>
      </c>
      <c r="B372" s="19" t="s">
        <v>262</v>
      </c>
      <c r="C372" s="23"/>
      <c r="D372" s="9"/>
    </row>
    <row r="373" spans="1:4">
      <c r="A373" s="18" t="s">
        <v>1705</v>
      </c>
      <c r="B373" s="19" t="s">
        <v>262</v>
      </c>
      <c r="C373" s="23"/>
      <c r="D373" s="9"/>
    </row>
    <row r="374" spans="1:4">
      <c r="A374" s="18" t="s">
        <v>1706</v>
      </c>
      <c r="B374" s="19" t="s">
        <v>262</v>
      </c>
      <c r="C374" s="23"/>
      <c r="D374" s="15"/>
    </row>
    <row r="375" spans="1:4">
      <c r="A375" s="18" t="s">
        <v>1707</v>
      </c>
      <c r="B375" s="19" t="s">
        <v>262</v>
      </c>
      <c r="C375" s="23"/>
      <c r="D375" s="15"/>
    </row>
    <row r="376" spans="1:4">
      <c r="A376" s="18" t="s">
        <v>1708</v>
      </c>
      <c r="B376" s="19" t="s">
        <v>262</v>
      </c>
      <c r="C376" s="23"/>
      <c r="D376" s="10"/>
    </row>
    <row r="377" spans="1:4">
      <c r="A377" s="18" t="s">
        <v>1709</v>
      </c>
      <c r="B377" s="19" t="s">
        <v>371</v>
      </c>
      <c r="C377" s="23" t="s">
        <v>366</v>
      </c>
      <c r="D377" s="10"/>
    </row>
    <row r="378" spans="1:4">
      <c r="A378" s="18" t="s">
        <v>1710</v>
      </c>
      <c r="B378" s="19" t="s">
        <v>372</v>
      </c>
      <c r="C378" s="23" t="s">
        <v>366</v>
      </c>
      <c r="D378" s="10"/>
    </row>
    <row r="379" spans="1:4">
      <c r="A379" s="18" t="s">
        <v>1711</v>
      </c>
      <c r="B379" s="19" t="s">
        <v>373</v>
      </c>
      <c r="C379" s="23" t="s">
        <v>366</v>
      </c>
      <c r="D379" s="10"/>
    </row>
    <row r="380" spans="1:4">
      <c r="A380" s="18" t="s">
        <v>1712</v>
      </c>
      <c r="B380" s="19" t="s">
        <v>0</v>
      </c>
      <c r="C380" s="23" t="s">
        <v>374</v>
      </c>
      <c r="D380" s="15"/>
    </row>
    <row r="381" spans="1:4">
      <c r="A381" s="18" t="s">
        <v>1713</v>
      </c>
      <c r="B381" s="19" t="s">
        <v>375</v>
      </c>
      <c r="C381" s="23" t="s">
        <v>366</v>
      </c>
      <c r="D381" s="15"/>
    </row>
    <row r="382" spans="1:4">
      <c r="A382" s="18" t="s">
        <v>1714</v>
      </c>
      <c r="B382" s="19" t="s">
        <v>262</v>
      </c>
      <c r="C382" s="23"/>
      <c r="D382" s="15"/>
    </row>
    <row r="383" spans="1:4">
      <c r="A383" s="18" t="s">
        <v>1715</v>
      </c>
      <c r="B383" s="19" t="s">
        <v>262</v>
      </c>
      <c r="C383" s="23"/>
      <c r="D383" s="15"/>
    </row>
    <row r="384" spans="1:4">
      <c r="A384" s="18" t="s">
        <v>1716</v>
      </c>
      <c r="B384" s="19" t="s">
        <v>262</v>
      </c>
      <c r="C384" s="23"/>
      <c r="D384" s="15"/>
    </row>
    <row r="385" spans="1:4">
      <c r="A385" s="18" t="s">
        <v>1717</v>
      </c>
      <c r="B385" s="19" t="s">
        <v>74</v>
      </c>
      <c r="C385" s="21"/>
      <c r="D385" s="9"/>
    </row>
    <row r="386" spans="1:4">
      <c r="A386" s="18" t="s">
        <v>1718</v>
      </c>
      <c r="B386" s="19" t="s">
        <v>75</v>
      </c>
      <c r="C386" s="21"/>
      <c r="D386" s="9"/>
    </row>
    <row r="387" spans="1:4">
      <c r="A387" s="18" t="s">
        <v>1719</v>
      </c>
      <c r="B387" s="19" t="s">
        <v>76</v>
      </c>
      <c r="C387" s="21"/>
      <c r="D387" s="9"/>
    </row>
    <row r="388" spans="1:4">
      <c r="A388" s="18" t="s">
        <v>1720</v>
      </c>
      <c r="B388" s="19" t="s">
        <v>77</v>
      </c>
      <c r="C388" s="21"/>
      <c r="D388" s="9"/>
    </row>
    <row r="389" spans="1:4">
      <c r="A389" s="18" t="s">
        <v>1721</v>
      </c>
      <c r="B389" s="19" t="s">
        <v>78</v>
      </c>
      <c r="C389" s="21"/>
      <c r="D389" s="9"/>
    </row>
    <row r="390" spans="1:4">
      <c r="A390" s="18" t="s">
        <v>1722</v>
      </c>
      <c r="B390" s="19" t="s">
        <v>79</v>
      </c>
      <c r="C390" s="21"/>
      <c r="D390" s="15"/>
    </row>
    <row r="391" spans="1:4">
      <c r="A391" s="18" t="s">
        <v>1723</v>
      </c>
      <c r="B391" s="19" t="s">
        <v>0</v>
      </c>
      <c r="C391" s="21"/>
      <c r="D391" s="15"/>
    </row>
    <row r="392" spans="1:4">
      <c r="A392" s="18" t="s">
        <v>1724</v>
      </c>
      <c r="B392" s="19" t="s">
        <v>80</v>
      </c>
      <c r="C392" s="21"/>
      <c r="D392" s="15"/>
    </row>
    <row r="393" spans="1:4">
      <c r="A393" s="18" t="s">
        <v>1725</v>
      </c>
      <c r="B393" s="19" t="s">
        <v>81</v>
      </c>
      <c r="C393" s="21" t="s">
        <v>376</v>
      </c>
      <c r="D393" s="15"/>
    </row>
    <row r="394" spans="1:4">
      <c r="A394" s="18" t="s">
        <v>1726</v>
      </c>
      <c r="B394" s="19" t="s">
        <v>82</v>
      </c>
      <c r="C394" s="21" t="s">
        <v>376</v>
      </c>
      <c r="D394" s="15"/>
    </row>
    <row r="395" spans="1:4">
      <c r="A395" s="18" t="s">
        <v>1727</v>
      </c>
      <c r="B395" s="19" t="s">
        <v>83</v>
      </c>
      <c r="C395" s="21" t="s">
        <v>376</v>
      </c>
      <c r="D395" s="15"/>
    </row>
    <row r="396" spans="1:4">
      <c r="A396" s="18" t="s">
        <v>1728</v>
      </c>
      <c r="B396" s="19" t="s">
        <v>84</v>
      </c>
      <c r="C396" s="21" t="s">
        <v>376</v>
      </c>
      <c r="D396" s="11"/>
    </row>
    <row r="397" spans="1:4">
      <c r="A397" s="18" t="s">
        <v>1729</v>
      </c>
      <c r="B397" s="19" t="s">
        <v>85</v>
      </c>
      <c r="C397" s="21" t="s">
        <v>376</v>
      </c>
      <c r="D397" s="15"/>
    </row>
    <row r="398" spans="1:4">
      <c r="A398" s="18" t="s">
        <v>1730</v>
      </c>
      <c r="B398" s="19" t="s">
        <v>86</v>
      </c>
      <c r="C398" s="21" t="s">
        <v>376</v>
      </c>
      <c r="D398" s="15"/>
    </row>
    <row r="399" spans="1:4">
      <c r="A399" s="18" t="s">
        <v>1731</v>
      </c>
      <c r="B399" s="19" t="s">
        <v>87</v>
      </c>
      <c r="C399" s="21" t="s">
        <v>376</v>
      </c>
      <c r="D399" s="8"/>
    </row>
    <row r="400" spans="1:4">
      <c r="A400" s="18" t="s">
        <v>1732</v>
      </c>
      <c r="B400" s="19" t="s">
        <v>88</v>
      </c>
      <c r="C400" s="21" t="s">
        <v>376</v>
      </c>
      <c r="D400" s="8"/>
    </row>
    <row r="401" spans="1:4">
      <c r="A401" s="18" t="s">
        <v>1733</v>
      </c>
      <c r="B401" s="19" t="s">
        <v>89</v>
      </c>
      <c r="C401" s="21" t="s">
        <v>376</v>
      </c>
      <c r="D401" s="8"/>
    </row>
    <row r="402" spans="1:4">
      <c r="A402" s="18" t="s">
        <v>1734</v>
      </c>
      <c r="B402" s="19" t="s">
        <v>90</v>
      </c>
      <c r="C402" s="21" t="s">
        <v>376</v>
      </c>
      <c r="D402" s="8"/>
    </row>
    <row r="403" spans="1:4">
      <c r="A403" s="18" t="s">
        <v>1735</v>
      </c>
      <c r="B403" s="19" t="s">
        <v>91</v>
      </c>
      <c r="C403" s="21" t="s">
        <v>376</v>
      </c>
      <c r="D403" s="8"/>
    </row>
    <row r="404" spans="1:4">
      <c r="A404" s="18" t="s">
        <v>1736</v>
      </c>
      <c r="B404" s="19" t="s">
        <v>92</v>
      </c>
      <c r="C404" s="21" t="s">
        <v>376</v>
      </c>
      <c r="D404" s="8"/>
    </row>
    <row r="405" spans="1:4">
      <c r="A405" s="18" t="s">
        <v>1737</v>
      </c>
      <c r="B405" s="19" t="s">
        <v>93</v>
      </c>
      <c r="C405" s="21" t="s">
        <v>376</v>
      </c>
      <c r="D405" s="8"/>
    </row>
    <row r="406" spans="1:4">
      <c r="A406" s="18" t="s">
        <v>1738</v>
      </c>
      <c r="B406" s="19" t="s">
        <v>94</v>
      </c>
      <c r="C406" s="21" t="s">
        <v>376</v>
      </c>
      <c r="D406" s="8"/>
    </row>
    <row r="407" spans="1:4">
      <c r="A407" s="18" t="s">
        <v>1739</v>
      </c>
      <c r="B407" s="19" t="s">
        <v>95</v>
      </c>
      <c r="C407" s="21" t="s">
        <v>376</v>
      </c>
      <c r="D407" s="15"/>
    </row>
    <row r="408" spans="1:4">
      <c r="A408" s="18" t="s">
        <v>1740</v>
      </c>
      <c r="B408" s="19" t="s">
        <v>96</v>
      </c>
      <c r="C408" s="21" t="s">
        <v>376</v>
      </c>
      <c r="D408" s="15"/>
    </row>
    <row r="409" spans="1:4">
      <c r="A409" s="18" t="s">
        <v>1741</v>
      </c>
      <c r="B409" s="19" t="s">
        <v>97</v>
      </c>
      <c r="C409" s="21" t="s">
        <v>376</v>
      </c>
      <c r="D409" s="15"/>
    </row>
    <row r="410" spans="1:4">
      <c r="A410" s="18" t="s">
        <v>1742</v>
      </c>
      <c r="B410" s="19" t="s">
        <v>98</v>
      </c>
      <c r="C410" s="21" t="s">
        <v>376</v>
      </c>
      <c r="D410" s="9"/>
    </row>
    <row r="411" spans="1:4">
      <c r="A411" s="18" t="s">
        <v>1743</v>
      </c>
      <c r="B411" s="28" t="s">
        <v>427</v>
      </c>
      <c r="C411" s="21" t="s">
        <v>376</v>
      </c>
      <c r="D411" s="9"/>
    </row>
    <row r="412" spans="1:4">
      <c r="A412" s="18" t="s">
        <v>1744</v>
      </c>
      <c r="B412" s="28" t="s">
        <v>426</v>
      </c>
      <c r="C412" s="21" t="s">
        <v>376</v>
      </c>
      <c r="D412" s="9"/>
    </row>
    <row r="413" spans="1:4">
      <c r="A413" s="18" t="s">
        <v>1745</v>
      </c>
      <c r="B413" s="28" t="s">
        <v>428</v>
      </c>
      <c r="C413" s="21" t="s">
        <v>376</v>
      </c>
      <c r="D413" s="9"/>
    </row>
    <row r="414" spans="1:4">
      <c r="A414" s="18" t="s">
        <v>1746</v>
      </c>
      <c r="B414" s="28" t="s">
        <v>429</v>
      </c>
      <c r="C414" s="21" t="s">
        <v>376</v>
      </c>
      <c r="D414" s="9"/>
    </row>
    <row r="415" spans="1:4">
      <c r="A415" s="18" t="s">
        <v>1747</v>
      </c>
      <c r="B415" s="28" t="s">
        <v>430</v>
      </c>
      <c r="C415" s="21" t="s">
        <v>376</v>
      </c>
      <c r="D415" s="9"/>
    </row>
    <row r="416" spans="1:4">
      <c r="A416" s="18" t="s">
        <v>1748</v>
      </c>
      <c r="B416" s="28" t="s">
        <v>431</v>
      </c>
      <c r="C416" s="21" t="s">
        <v>376</v>
      </c>
      <c r="D416" s="9"/>
    </row>
    <row r="417" spans="1:4">
      <c r="A417" s="18" t="s">
        <v>1749</v>
      </c>
      <c r="B417" s="28" t="s">
        <v>432</v>
      </c>
      <c r="C417" s="21" t="s">
        <v>376</v>
      </c>
      <c r="D417" s="9"/>
    </row>
    <row r="418" spans="1:4">
      <c r="A418" s="18" t="s">
        <v>1750</v>
      </c>
      <c r="B418" s="28" t="s">
        <v>433</v>
      </c>
      <c r="C418" s="21" t="s">
        <v>376</v>
      </c>
      <c r="D418" s="9"/>
    </row>
    <row r="419" spans="1:4">
      <c r="A419" s="18" t="s">
        <v>1751</v>
      </c>
      <c r="B419" s="28" t="s">
        <v>434</v>
      </c>
      <c r="C419" s="21" t="s">
        <v>376</v>
      </c>
      <c r="D419" s="15"/>
    </row>
    <row r="420" spans="1:4">
      <c r="A420" s="18" t="s">
        <v>1752</v>
      </c>
      <c r="B420" s="19" t="s">
        <v>99</v>
      </c>
      <c r="C420" s="21" t="s">
        <v>376</v>
      </c>
      <c r="D420" s="15"/>
    </row>
    <row r="421" spans="1:4">
      <c r="A421" s="18" t="s">
        <v>1753</v>
      </c>
      <c r="B421" s="19" t="s">
        <v>100</v>
      </c>
      <c r="C421" s="21" t="s">
        <v>376</v>
      </c>
      <c r="D421" s="15"/>
    </row>
    <row r="422" spans="1:4">
      <c r="A422" s="18" t="s">
        <v>1754</v>
      </c>
      <c r="B422" s="19" t="s">
        <v>101</v>
      </c>
      <c r="C422" s="21" t="s">
        <v>376</v>
      </c>
      <c r="D422" s="9"/>
    </row>
    <row r="423" spans="1:4">
      <c r="A423" s="18" t="s">
        <v>1755</v>
      </c>
      <c r="B423" s="19" t="s">
        <v>102</v>
      </c>
      <c r="C423" s="21" t="s">
        <v>376</v>
      </c>
      <c r="D423" s="9"/>
    </row>
    <row r="424" spans="1:4">
      <c r="A424" s="18" t="s">
        <v>1756</v>
      </c>
      <c r="B424" s="19" t="s">
        <v>103</v>
      </c>
      <c r="C424" s="21" t="s">
        <v>376</v>
      </c>
      <c r="D424" s="9"/>
    </row>
    <row r="425" spans="1:4">
      <c r="A425" s="18" t="s">
        <v>1757</v>
      </c>
      <c r="B425" s="19" t="s">
        <v>104</v>
      </c>
      <c r="C425" s="21" t="s">
        <v>376</v>
      </c>
      <c r="D425" s="9"/>
    </row>
    <row r="426" spans="1:4">
      <c r="A426" s="18" t="s">
        <v>1758</v>
      </c>
      <c r="B426" s="19" t="s">
        <v>105</v>
      </c>
      <c r="C426" s="21" t="s">
        <v>376</v>
      </c>
      <c r="D426" s="15"/>
    </row>
    <row r="427" spans="1:4">
      <c r="A427" s="18" t="s">
        <v>1759</v>
      </c>
      <c r="B427" s="19" t="s">
        <v>106</v>
      </c>
      <c r="C427" s="21" t="s">
        <v>376</v>
      </c>
      <c r="D427" s="15"/>
    </row>
    <row r="428" spans="1:4">
      <c r="A428" s="18" t="s">
        <v>1760</v>
      </c>
      <c r="B428" s="19" t="s">
        <v>107</v>
      </c>
      <c r="C428" s="21" t="s">
        <v>376</v>
      </c>
      <c r="D428" s="15"/>
    </row>
    <row r="429" spans="1:4">
      <c r="A429" s="18" t="s">
        <v>1761</v>
      </c>
      <c r="B429" s="19" t="s">
        <v>0</v>
      </c>
      <c r="C429" s="21" t="s">
        <v>376</v>
      </c>
      <c r="D429" s="15"/>
    </row>
    <row r="430" spans="1:4">
      <c r="A430" s="18" t="s">
        <v>1762</v>
      </c>
      <c r="B430" s="19" t="s">
        <v>0</v>
      </c>
      <c r="C430" s="21" t="s">
        <v>376</v>
      </c>
      <c r="D430" s="15"/>
    </row>
    <row r="431" spans="1:4">
      <c r="A431" s="18" t="s">
        <v>1763</v>
      </c>
      <c r="B431" s="19" t="s">
        <v>108</v>
      </c>
      <c r="C431" s="21" t="s">
        <v>376</v>
      </c>
      <c r="D431" s="15"/>
    </row>
    <row r="432" spans="1:4">
      <c r="A432" s="18" t="s">
        <v>1764</v>
      </c>
      <c r="B432" s="19" t="s">
        <v>109</v>
      </c>
      <c r="C432" s="21" t="s">
        <v>376</v>
      </c>
      <c r="D432" s="15"/>
    </row>
    <row r="433" spans="1:4">
      <c r="A433" s="18" t="s">
        <v>1765</v>
      </c>
      <c r="B433" s="19" t="s">
        <v>110</v>
      </c>
      <c r="C433" s="21" t="s">
        <v>376</v>
      </c>
      <c r="D433" s="9"/>
    </row>
    <row r="434" spans="1:4">
      <c r="A434" s="18" t="s">
        <v>1766</v>
      </c>
      <c r="B434" s="19" t="s">
        <v>111</v>
      </c>
      <c r="C434" s="21" t="s">
        <v>376</v>
      </c>
      <c r="D434" s="15"/>
    </row>
    <row r="435" spans="1:4">
      <c r="A435" s="18" t="s">
        <v>1767</v>
      </c>
      <c r="B435" s="19" t="s">
        <v>112</v>
      </c>
      <c r="C435" s="21" t="s">
        <v>376</v>
      </c>
      <c r="D435" s="15"/>
    </row>
    <row r="436" spans="1:4">
      <c r="A436" s="18" t="s">
        <v>1768</v>
      </c>
      <c r="B436" s="19" t="s">
        <v>113</v>
      </c>
      <c r="C436" s="21" t="s">
        <v>376</v>
      </c>
      <c r="D436" s="15"/>
    </row>
    <row r="437" spans="1:4">
      <c r="A437" s="18" t="s">
        <v>1769</v>
      </c>
      <c r="B437" s="19" t="s">
        <v>114</v>
      </c>
      <c r="C437" s="21" t="s">
        <v>376</v>
      </c>
      <c r="D437" s="8"/>
    </row>
    <row r="438" spans="1:4">
      <c r="A438" s="18" t="s">
        <v>1770</v>
      </c>
      <c r="B438" s="19" t="s">
        <v>115</v>
      </c>
      <c r="C438" s="21" t="s">
        <v>376</v>
      </c>
      <c r="D438" s="8"/>
    </row>
    <row r="439" spans="1:4">
      <c r="A439" s="18" t="s">
        <v>1771</v>
      </c>
      <c r="B439" s="19" t="s">
        <v>116</v>
      </c>
      <c r="C439" s="21" t="s">
        <v>376</v>
      </c>
      <c r="D439" s="8"/>
    </row>
    <row r="440" spans="1:4">
      <c r="A440" s="18" t="s">
        <v>1772</v>
      </c>
      <c r="B440" s="19" t="s">
        <v>117</v>
      </c>
      <c r="C440" s="21" t="s">
        <v>376</v>
      </c>
      <c r="D440" s="9"/>
    </row>
    <row r="441" spans="1:4">
      <c r="A441" s="18" t="s">
        <v>1773</v>
      </c>
      <c r="B441" s="19" t="s">
        <v>118</v>
      </c>
      <c r="C441" s="21" t="s">
        <v>376</v>
      </c>
      <c r="D441" s="8"/>
    </row>
    <row r="442" spans="1:4">
      <c r="A442" s="18" t="s">
        <v>1774</v>
      </c>
      <c r="B442" s="19" t="s">
        <v>119</v>
      </c>
      <c r="C442" s="21" t="s">
        <v>376</v>
      </c>
      <c r="D442" s="13"/>
    </row>
    <row r="443" spans="1:4">
      <c r="A443" s="18" t="s">
        <v>1775</v>
      </c>
      <c r="B443" s="19" t="s">
        <v>120</v>
      </c>
      <c r="C443" s="21" t="s">
        <v>376</v>
      </c>
      <c r="D443" s="6"/>
    </row>
    <row r="444" spans="1:4">
      <c r="A444" s="18" t="s">
        <v>1776</v>
      </c>
      <c r="B444" s="19" t="s">
        <v>121</v>
      </c>
      <c r="C444" s="21" t="s">
        <v>376</v>
      </c>
      <c r="D444" s="8"/>
    </row>
    <row r="445" spans="1:4">
      <c r="A445" s="18" t="s">
        <v>1777</v>
      </c>
      <c r="B445" s="19" t="s">
        <v>122</v>
      </c>
      <c r="C445" s="21" t="s">
        <v>376</v>
      </c>
      <c r="D445" s="8"/>
    </row>
    <row r="446" spans="1:4">
      <c r="A446" s="18" t="s">
        <v>1778</v>
      </c>
      <c r="B446" s="19" t="s">
        <v>123</v>
      </c>
      <c r="C446" s="21" t="s">
        <v>376</v>
      </c>
      <c r="D446" s="8"/>
    </row>
    <row r="447" spans="1:4">
      <c r="A447" s="18" t="s">
        <v>1779</v>
      </c>
      <c r="B447" s="19" t="s">
        <v>124</v>
      </c>
      <c r="C447" s="21" t="s">
        <v>376</v>
      </c>
      <c r="D447" s="8"/>
    </row>
    <row r="448" spans="1:4">
      <c r="A448" s="18" t="s">
        <v>1780</v>
      </c>
      <c r="B448" s="19" t="s">
        <v>125</v>
      </c>
      <c r="C448" s="21" t="s">
        <v>376</v>
      </c>
      <c r="D448" s="8"/>
    </row>
    <row r="449" spans="1:4">
      <c r="A449" s="18" t="s">
        <v>1781</v>
      </c>
      <c r="B449" s="19" t="s">
        <v>126</v>
      </c>
      <c r="C449" s="21" t="s">
        <v>376</v>
      </c>
      <c r="D449" s="8"/>
    </row>
    <row r="450" spans="1:4">
      <c r="A450" s="18" t="s">
        <v>1782</v>
      </c>
      <c r="B450" s="19" t="s">
        <v>377</v>
      </c>
    </row>
    <row r="451" spans="1:4">
      <c r="A451" s="18" t="s">
        <v>1783</v>
      </c>
      <c r="B451" s="12" t="s">
        <v>262</v>
      </c>
    </row>
    <row r="452" spans="1:4">
      <c r="A452" s="18" t="s">
        <v>1784</v>
      </c>
      <c r="B452" s="12" t="s">
        <v>262</v>
      </c>
    </row>
    <row r="453" spans="1:4">
      <c r="A453" s="18" t="s">
        <v>1785</v>
      </c>
      <c r="B453" s="12" t="s">
        <v>262</v>
      </c>
    </row>
    <row r="454" spans="1:4">
      <c r="A454" s="18" t="s">
        <v>1786</v>
      </c>
      <c r="B454" s="12" t="s">
        <v>262</v>
      </c>
    </row>
    <row r="455" spans="1:4">
      <c r="A455" s="18" t="s">
        <v>1787</v>
      </c>
      <c r="B455" s="12" t="s">
        <v>262</v>
      </c>
    </row>
    <row r="456" spans="1:4">
      <c r="A456" s="18" t="s">
        <v>1788</v>
      </c>
      <c r="B456" s="12" t="s">
        <v>262</v>
      </c>
    </row>
    <row r="457" spans="1:4">
      <c r="A457" s="18" t="s">
        <v>1789</v>
      </c>
      <c r="B457" s="12" t="s">
        <v>262</v>
      </c>
    </row>
    <row r="458" spans="1:4">
      <c r="A458" s="18" t="s">
        <v>1790</v>
      </c>
      <c r="B458" s="12" t="s">
        <v>262</v>
      </c>
    </row>
    <row r="459" spans="1:4">
      <c r="A459" s="18" t="s">
        <v>1791</v>
      </c>
      <c r="B459" s="12" t="s">
        <v>262</v>
      </c>
    </row>
    <row r="460" spans="1:4">
      <c r="A460" s="18" t="s">
        <v>1792</v>
      </c>
      <c r="B460" s="12" t="s">
        <v>262</v>
      </c>
    </row>
    <row r="461" spans="1:4">
      <c r="A461" s="18" t="s">
        <v>1793</v>
      </c>
      <c r="B461" s="12" t="s">
        <v>262</v>
      </c>
    </row>
    <row r="462" spans="1:4">
      <c r="A462" s="18" t="s">
        <v>1794</v>
      </c>
      <c r="B462" s="12" t="s">
        <v>262</v>
      </c>
    </row>
    <row r="463" spans="1:4">
      <c r="A463" s="18" t="s">
        <v>1795</v>
      </c>
      <c r="B463" s="27" t="s">
        <v>413</v>
      </c>
    </row>
    <row r="464" spans="1:4">
      <c r="A464" s="18" t="s">
        <v>1796</v>
      </c>
      <c r="B464" s="12" t="s">
        <v>378</v>
      </c>
    </row>
    <row r="465" spans="1:2">
      <c r="A465" s="18" t="s">
        <v>1797</v>
      </c>
      <c r="B465" s="38" t="s">
        <v>435</v>
      </c>
    </row>
    <row r="466" spans="1:2">
      <c r="A466" s="18" t="s">
        <v>1798</v>
      </c>
      <c r="B466" s="38" t="s">
        <v>436</v>
      </c>
    </row>
    <row r="467" spans="1:2">
      <c r="A467" s="18" t="s">
        <v>1799</v>
      </c>
      <c r="B467" s="38" t="s">
        <v>438</v>
      </c>
    </row>
    <row r="468" spans="1:2">
      <c r="A468" s="18" t="s">
        <v>1800</v>
      </c>
      <c r="B468" s="38" t="s">
        <v>439</v>
      </c>
    </row>
    <row r="469" spans="1:2">
      <c r="A469" s="18" t="s">
        <v>1801</v>
      </c>
      <c r="B469" s="38" t="s">
        <v>440</v>
      </c>
    </row>
    <row r="470" spans="1:2">
      <c r="A470" s="18" t="s">
        <v>1802</v>
      </c>
      <c r="B470" s="38" t="s">
        <v>441</v>
      </c>
    </row>
    <row r="471" spans="1:2">
      <c r="A471" s="18" t="s">
        <v>1803</v>
      </c>
      <c r="B471" s="38" t="s">
        <v>442</v>
      </c>
    </row>
    <row r="472" spans="1:2">
      <c r="A472" s="18" t="s">
        <v>1804</v>
      </c>
      <c r="B472" s="38" t="s">
        <v>443</v>
      </c>
    </row>
    <row r="473" spans="1:2">
      <c r="A473" s="18" t="s">
        <v>1805</v>
      </c>
      <c r="B473" s="38" t="s">
        <v>444</v>
      </c>
    </row>
    <row r="474" spans="1:2">
      <c r="A474" s="18" t="s">
        <v>1806</v>
      </c>
      <c r="B474" s="38" t="s">
        <v>445</v>
      </c>
    </row>
    <row r="475" spans="1:2">
      <c r="A475" s="18" t="s">
        <v>1807</v>
      </c>
      <c r="B475" s="38" t="s">
        <v>446</v>
      </c>
    </row>
    <row r="476" spans="1:2">
      <c r="A476" s="18" t="s">
        <v>1808</v>
      </c>
      <c r="B476" s="38" t="s">
        <v>447</v>
      </c>
    </row>
    <row r="477" spans="1:2">
      <c r="A477" s="18" t="s">
        <v>1809</v>
      </c>
      <c r="B477" s="38" t="s">
        <v>448</v>
      </c>
    </row>
    <row r="478" spans="1:2">
      <c r="A478" s="18" t="s">
        <v>1810</v>
      </c>
      <c r="B478" s="38" t="s">
        <v>449</v>
      </c>
    </row>
    <row r="479" spans="1:2">
      <c r="A479" s="18" t="s">
        <v>1811</v>
      </c>
      <c r="B479" s="38" t="s">
        <v>450</v>
      </c>
    </row>
    <row r="480" spans="1:2">
      <c r="A480" s="18" t="s">
        <v>1812</v>
      </c>
      <c r="B480" s="38" t="s">
        <v>451</v>
      </c>
    </row>
    <row r="481" spans="1:2">
      <c r="A481" s="18" t="s">
        <v>1813</v>
      </c>
      <c r="B481" s="38" t="s">
        <v>452</v>
      </c>
    </row>
    <row r="482" spans="1:2">
      <c r="A482" s="18" t="s">
        <v>1814</v>
      </c>
      <c r="B482" s="38" t="s">
        <v>453</v>
      </c>
    </row>
    <row r="483" spans="1:2">
      <c r="A483" s="18" t="s">
        <v>1815</v>
      </c>
      <c r="B483" s="38" t="s">
        <v>454</v>
      </c>
    </row>
    <row r="484" spans="1:2">
      <c r="A484" s="18" t="s">
        <v>1816</v>
      </c>
      <c r="B484" s="38" t="s">
        <v>283</v>
      </c>
    </row>
    <row r="485" spans="1:2">
      <c r="A485" s="18" t="s">
        <v>1817</v>
      </c>
      <c r="B485" s="38" t="s">
        <v>199</v>
      </c>
    </row>
    <row r="486" spans="1:2">
      <c r="A486" s="18" t="s">
        <v>1818</v>
      </c>
      <c r="B486" s="38" t="s">
        <v>455</v>
      </c>
    </row>
    <row r="487" spans="1:2">
      <c r="A487" s="18" t="s">
        <v>1819</v>
      </c>
      <c r="B487" s="38" t="s">
        <v>456</v>
      </c>
    </row>
    <row r="488" spans="1:2">
      <c r="A488" s="18" t="s">
        <v>1820</v>
      </c>
      <c r="B488" s="38" t="s">
        <v>457</v>
      </c>
    </row>
    <row r="489" spans="1:2">
      <c r="A489" s="18" t="s">
        <v>1821</v>
      </c>
      <c r="B489" s="38" t="s">
        <v>458</v>
      </c>
    </row>
    <row r="490" spans="1:2">
      <c r="A490" s="18" t="s">
        <v>1822</v>
      </c>
      <c r="B490" s="38" t="s">
        <v>459</v>
      </c>
    </row>
    <row r="491" spans="1:2">
      <c r="A491" s="18" t="s">
        <v>1823</v>
      </c>
      <c r="B491" s="38" t="s">
        <v>460</v>
      </c>
    </row>
    <row r="492" spans="1:2">
      <c r="A492" s="18" t="s">
        <v>1824</v>
      </c>
      <c r="B492" s="38" t="s">
        <v>461</v>
      </c>
    </row>
    <row r="493" spans="1:2">
      <c r="A493" s="18" t="s">
        <v>1825</v>
      </c>
      <c r="B493" s="38" t="s">
        <v>462</v>
      </c>
    </row>
    <row r="494" spans="1:2">
      <c r="A494" s="18" t="s">
        <v>1826</v>
      </c>
      <c r="B494" s="38" t="s">
        <v>463</v>
      </c>
    </row>
    <row r="495" spans="1:2">
      <c r="A495" s="18" t="s">
        <v>1827</v>
      </c>
      <c r="B495" s="38" t="s">
        <v>464</v>
      </c>
    </row>
    <row r="496" spans="1:2">
      <c r="A496" s="18" t="s">
        <v>1828</v>
      </c>
      <c r="B496" s="38" t="s">
        <v>380</v>
      </c>
    </row>
    <row r="497" spans="1:2">
      <c r="A497" s="18" t="s">
        <v>1829</v>
      </c>
      <c r="B497" s="38" t="s">
        <v>381</v>
      </c>
    </row>
    <row r="498" spans="1:2">
      <c r="A498" s="18" t="s">
        <v>1830</v>
      </c>
      <c r="B498" s="38" t="s">
        <v>382</v>
      </c>
    </row>
    <row r="499" spans="1:2">
      <c r="A499" s="18" t="s">
        <v>1831</v>
      </c>
      <c r="B499" s="38" t="s">
        <v>465</v>
      </c>
    </row>
    <row r="500" spans="1:2">
      <c r="A500" s="18" t="s">
        <v>1832</v>
      </c>
      <c r="B500" s="38" t="s">
        <v>466</v>
      </c>
    </row>
    <row r="501" spans="1:2">
      <c r="A501" s="18" t="s">
        <v>1833</v>
      </c>
      <c r="B501" s="38" t="s">
        <v>294</v>
      </c>
    </row>
    <row r="502" spans="1:2">
      <c r="A502" s="18" t="s">
        <v>1834</v>
      </c>
      <c r="B502" s="38" t="s">
        <v>467</v>
      </c>
    </row>
    <row r="503" spans="1:2">
      <c r="A503" s="18" t="s">
        <v>1835</v>
      </c>
      <c r="B503" s="38" t="s">
        <v>299</v>
      </c>
    </row>
    <row r="504" spans="1:2">
      <c r="A504" s="18" t="s">
        <v>1836</v>
      </c>
      <c r="B504" s="38" t="s">
        <v>0</v>
      </c>
    </row>
    <row r="505" spans="1:2">
      <c r="A505" s="18" t="s">
        <v>1837</v>
      </c>
      <c r="B505" s="38" t="s">
        <v>302</v>
      </c>
    </row>
    <row r="506" spans="1:2">
      <c r="A506" s="18" t="s">
        <v>1838</v>
      </c>
      <c r="B506" s="38" t="s">
        <v>304</v>
      </c>
    </row>
    <row r="507" spans="1:2">
      <c r="A507" s="18" t="s">
        <v>1839</v>
      </c>
      <c r="B507" s="38" t="s">
        <v>305</v>
      </c>
    </row>
    <row r="508" spans="1:2">
      <c r="A508" s="18" t="s">
        <v>1840</v>
      </c>
      <c r="B508" s="38" t="s">
        <v>0</v>
      </c>
    </row>
    <row r="509" spans="1:2">
      <c r="A509" s="18" t="s">
        <v>1841</v>
      </c>
      <c r="B509" s="38" t="s">
        <v>308</v>
      </c>
    </row>
    <row r="510" spans="1:2">
      <c r="A510" s="18" t="s">
        <v>1842</v>
      </c>
      <c r="B510" s="38" t="s">
        <v>468</v>
      </c>
    </row>
    <row r="511" spans="1:2">
      <c r="A511" s="18" t="s">
        <v>1843</v>
      </c>
      <c r="B511" s="38" t="s">
        <v>469</v>
      </c>
    </row>
    <row r="512" spans="1:2">
      <c r="A512" s="18" t="s">
        <v>1844</v>
      </c>
      <c r="B512" s="38" t="s">
        <v>470</v>
      </c>
    </row>
    <row r="513" spans="1:2">
      <c r="A513" s="18" t="s">
        <v>1845</v>
      </c>
      <c r="B513" s="38" t="s">
        <v>471</v>
      </c>
    </row>
    <row r="514" spans="1:2">
      <c r="A514" s="18" t="s">
        <v>1846</v>
      </c>
      <c r="B514" s="38" t="s">
        <v>472</v>
      </c>
    </row>
    <row r="515" spans="1:2">
      <c r="A515" s="18" t="s">
        <v>1847</v>
      </c>
      <c r="B515" s="38" t="s">
        <v>473</v>
      </c>
    </row>
    <row r="516" spans="1:2">
      <c r="A516" s="18" t="s">
        <v>1848</v>
      </c>
      <c r="B516" s="38" t="s">
        <v>474</v>
      </c>
    </row>
    <row r="517" spans="1:2">
      <c r="A517" s="18" t="s">
        <v>1849</v>
      </c>
      <c r="B517" s="38" t="s">
        <v>475</v>
      </c>
    </row>
    <row r="518" spans="1:2">
      <c r="A518" s="18" t="s">
        <v>1850</v>
      </c>
      <c r="B518" s="38" t="s">
        <v>476</v>
      </c>
    </row>
    <row r="519" spans="1:2">
      <c r="A519" s="18" t="s">
        <v>1851</v>
      </c>
      <c r="B519" s="38" t="s">
        <v>477</v>
      </c>
    </row>
    <row r="520" spans="1:2">
      <c r="A520" s="18" t="s">
        <v>1852</v>
      </c>
      <c r="B520" s="38" t="s">
        <v>199</v>
      </c>
    </row>
    <row r="521" spans="1:2">
      <c r="A521" s="18" t="s">
        <v>1853</v>
      </c>
      <c r="B521" s="38" t="s">
        <v>199</v>
      </c>
    </row>
    <row r="522" spans="1:2">
      <c r="A522" s="18" t="s">
        <v>1854</v>
      </c>
      <c r="B522" s="38" t="s">
        <v>199</v>
      </c>
    </row>
    <row r="523" spans="1:2">
      <c r="A523" s="18" t="s">
        <v>1855</v>
      </c>
      <c r="B523" s="38" t="s">
        <v>199</v>
      </c>
    </row>
    <row r="524" spans="1:2">
      <c r="A524" s="18" t="s">
        <v>1856</v>
      </c>
      <c r="B524" s="38" t="s">
        <v>0</v>
      </c>
    </row>
    <row r="525" spans="1:2">
      <c r="A525" s="18" t="s">
        <v>1857</v>
      </c>
      <c r="B525" s="38" t="s">
        <v>0</v>
      </c>
    </row>
    <row r="526" spans="1:2">
      <c r="A526" s="18" t="s">
        <v>1858</v>
      </c>
      <c r="B526" s="38" t="s">
        <v>0</v>
      </c>
    </row>
    <row r="527" spans="1:2">
      <c r="A527" s="18" t="s">
        <v>1859</v>
      </c>
      <c r="B527" s="38" t="s">
        <v>478</v>
      </c>
    </row>
    <row r="528" spans="1:2">
      <c r="A528" s="18" t="s">
        <v>1860</v>
      </c>
      <c r="B528" s="38" t="s">
        <v>479</v>
      </c>
    </row>
    <row r="529" spans="1:2">
      <c r="A529" s="18" t="s">
        <v>1861</v>
      </c>
      <c r="B529" s="38" t="s">
        <v>635</v>
      </c>
    </row>
    <row r="530" spans="1:2">
      <c r="A530" s="18" t="s">
        <v>1862</v>
      </c>
      <c r="B530" s="38" t="s">
        <v>635</v>
      </c>
    </row>
    <row r="531" spans="1:2">
      <c r="A531" s="18" t="s">
        <v>1863</v>
      </c>
      <c r="B531" s="38" t="s">
        <v>480</v>
      </c>
    </row>
    <row r="532" spans="1:2">
      <c r="A532" s="18" t="s">
        <v>1864</v>
      </c>
      <c r="B532" s="38" t="s">
        <v>481</v>
      </c>
    </row>
    <row r="533" spans="1:2">
      <c r="A533" s="18" t="s">
        <v>1865</v>
      </c>
      <c r="B533" s="38" t="s">
        <v>482</v>
      </c>
    </row>
    <row r="534" spans="1:2">
      <c r="A534" s="18" t="s">
        <v>1866</v>
      </c>
      <c r="B534" s="38" t="s">
        <v>483</v>
      </c>
    </row>
    <row r="535" spans="1:2">
      <c r="A535" s="18" t="s">
        <v>1867</v>
      </c>
      <c r="B535" s="38" t="s">
        <v>484</v>
      </c>
    </row>
    <row r="536" spans="1:2">
      <c r="A536" s="18" t="s">
        <v>1868</v>
      </c>
      <c r="B536" s="38" t="s">
        <v>485</v>
      </c>
    </row>
    <row r="537" spans="1:2">
      <c r="A537" s="18" t="s">
        <v>1869</v>
      </c>
      <c r="B537" s="38" t="s">
        <v>262</v>
      </c>
    </row>
    <row r="538" spans="1:2">
      <c r="A538" s="18" t="s">
        <v>1870</v>
      </c>
      <c r="B538" s="38" t="s">
        <v>262</v>
      </c>
    </row>
    <row r="539" spans="1:2">
      <c r="A539" s="18" t="s">
        <v>1871</v>
      </c>
      <c r="B539" s="38" t="s">
        <v>262</v>
      </c>
    </row>
    <row r="540" spans="1:2">
      <c r="A540" s="18" t="s">
        <v>1872</v>
      </c>
      <c r="B540" s="38" t="s">
        <v>486</v>
      </c>
    </row>
    <row r="541" spans="1:2">
      <c r="A541" s="18" t="s">
        <v>1873</v>
      </c>
      <c r="B541" s="38" t="s">
        <v>406</v>
      </c>
    </row>
    <row r="542" spans="1:2">
      <c r="A542" s="18" t="s">
        <v>1874</v>
      </c>
      <c r="B542" s="41" t="s">
        <v>487</v>
      </c>
    </row>
    <row r="543" spans="1:2">
      <c r="A543" s="18" t="s">
        <v>1875</v>
      </c>
      <c r="B543" s="41" t="s">
        <v>488</v>
      </c>
    </row>
    <row r="544" spans="1:2">
      <c r="A544" s="18" t="s">
        <v>1876</v>
      </c>
      <c r="B544" s="41" t="s">
        <v>489</v>
      </c>
    </row>
    <row r="545" spans="1:2">
      <c r="A545" s="18" t="s">
        <v>1877</v>
      </c>
      <c r="B545" s="41" t="s">
        <v>490</v>
      </c>
    </row>
    <row r="546" spans="1:2">
      <c r="A546" s="18" t="s">
        <v>1878</v>
      </c>
      <c r="B546" s="41" t="s">
        <v>491</v>
      </c>
    </row>
    <row r="547" spans="1:2">
      <c r="A547" s="18" t="s">
        <v>1879</v>
      </c>
      <c r="B547" s="41" t="s">
        <v>492</v>
      </c>
    </row>
    <row r="548" spans="1:2">
      <c r="A548" s="18" t="s">
        <v>1880</v>
      </c>
      <c r="B548" s="41" t="s">
        <v>493</v>
      </c>
    </row>
    <row r="549" spans="1:2">
      <c r="A549" s="18" t="s">
        <v>1881</v>
      </c>
      <c r="B549" s="41" t="s">
        <v>437</v>
      </c>
    </row>
    <row r="550" spans="1:2">
      <c r="A550" s="18" t="s">
        <v>1882</v>
      </c>
      <c r="B550" s="41" t="s">
        <v>494</v>
      </c>
    </row>
    <row r="551" spans="1:2">
      <c r="A551" s="18" t="s">
        <v>1883</v>
      </c>
      <c r="B551" s="41" t="s">
        <v>415</v>
      </c>
    </row>
    <row r="552" spans="1:2">
      <c r="A552" s="18" t="s">
        <v>1884</v>
      </c>
      <c r="B552" s="41" t="s">
        <v>414</v>
      </c>
    </row>
    <row r="553" spans="1:2">
      <c r="A553" s="18" t="s">
        <v>1885</v>
      </c>
      <c r="B553" s="41" t="s">
        <v>417</v>
      </c>
    </row>
    <row r="554" spans="1:2">
      <c r="A554" s="18" t="s">
        <v>1886</v>
      </c>
      <c r="B554" s="41" t="s">
        <v>416</v>
      </c>
    </row>
    <row r="555" spans="1:2">
      <c r="A555" s="18" t="s">
        <v>1887</v>
      </c>
      <c r="B555" s="41" t="s">
        <v>495</v>
      </c>
    </row>
    <row r="556" spans="1:2">
      <c r="A556" s="18" t="s">
        <v>1888</v>
      </c>
      <c r="B556" s="41" t="s">
        <v>445</v>
      </c>
    </row>
    <row r="557" spans="1:2">
      <c r="A557" s="18" t="s">
        <v>1889</v>
      </c>
      <c r="B557" s="41" t="s">
        <v>496</v>
      </c>
    </row>
    <row r="558" spans="1:2">
      <c r="A558" s="18" t="s">
        <v>1890</v>
      </c>
      <c r="B558" s="41" t="s">
        <v>497</v>
      </c>
    </row>
    <row r="559" spans="1:2">
      <c r="A559" s="18" t="s">
        <v>1891</v>
      </c>
      <c r="B559" s="41" t="s">
        <v>498</v>
      </c>
    </row>
    <row r="560" spans="1:2">
      <c r="A560" s="18" t="s">
        <v>1892</v>
      </c>
      <c r="B560" s="39" t="s">
        <v>499</v>
      </c>
    </row>
    <row r="561" spans="1:2">
      <c r="A561" s="18" t="s">
        <v>1893</v>
      </c>
      <c r="B561" s="39" t="s">
        <v>500</v>
      </c>
    </row>
    <row r="562" spans="1:2">
      <c r="A562" s="18" t="s">
        <v>1894</v>
      </c>
      <c r="B562" s="39" t="s">
        <v>501</v>
      </c>
    </row>
    <row r="563" spans="1:2">
      <c r="A563" s="18" t="s">
        <v>1895</v>
      </c>
      <c r="B563" s="40" t="s">
        <v>502</v>
      </c>
    </row>
    <row r="564" spans="1:2">
      <c r="A564" s="18" t="s">
        <v>1896</v>
      </c>
      <c r="B564" s="39" t="s">
        <v>503</v>
      </c>
    </row>
    <row r="565" spans="1:2">
      <c r="A565" s="18" t="s">
        <v>1897</v>
      </c>
      <c r="B565" s="39" t="s">
        <v>504</v>
      </c>
    </row>
    <row r="566" spans="1:2">
      <c r="A566" s="18" t="s">
        <v>1898</v>
      </c>
      <c r="B566" s="39" t="s">
        <v>505</v>
      </c>
    </row>
    <row r="567" spans="1:2">
      <c r="A567" s="18" t="s">
        <v>1899</v>
      </c>
      <c r="B567" s="39" t="s">
        <v>506</v>
      </c>
    </row>
    <row r="568" spans="1:2">
      <c r="A568" s="18" t="s">
        <v>1900</v>
      </c>
      <c r="B568" s="39" t="s">
        <v>262</v>
      </c>
    </row>
    <row r="569" spans="1:2">
      <c r="A569" s="18" t="s">
        <v>1901</v>
      </c>
      <c r="B569" s="39" t="s">
        <v>29</v>
      </c>
    </row>
    <row r="570" spans="1:2">
      <c r="A570" s="18" t="s">
        <v>1902</v>
      </c>
      <c r="B570" s="39" t="s">
        <v>27</v>
      </c>
    </row>
    <row r="571" spans="1:2">
      <c r="A571" s="18" t="s">
        <v>1903</v>
      </c>
      <c r="B571" s="39" t="s">
        <v>26</v>
      </c>
    </row>
    <row r="572" spans="1:2">
      <c r="A572" s="18" t="s">
        <v>1904</v>
      </c>
      <c r="B572" s="39" t="s">
        <v>30</v>
      </c>
    </row>
    <row r="573" spans="1:2">
      <c r="A573" s="18" t="s">
        <v>1905</v>
      </c>
      <c r="B573" s="39" t="s">
        <v>420</v>
      </c>
    </row>
    <row r="574" spans="1:2">
      <c r="A574" s="18" t="s">
        <v>1906</v>
      </c>
      <c r="B574" s="39" t="s">
        <v>423</v>
      </c>
    </row>
    <row r="575" spans="1:2">
      <c r="A575" s="18" t="s">
        <v>1907</v>
      </c>
      <c r="B575" s="39" t="s">
        <v>422</v>
      </c>
    </row>
    <row r="576" spans="1:2">
      <c r="A576" s="18" t="s">
        <v>1908</v>
      </c>
      <c r="B576" s="39" t="s">
        <v>424</v>
      </c>
    </row>
    <row r="577" spans="1:2">
      <c r="A577" s="18" t="s">
        <v>1909</v>
      </c>
      <c r="B577" s="39" t="s">
        <v>418</v>
      </c>
    </row>
    <row r="578" spans="1:2">
      <c r="A578" s="18" t="s">
        <v>1910</v>
      </c>
      <c r="B578" s="39" t="s">
        <v>422</v>
      </c>
    </row>
    <row r="579" spans="1:2">
      <c r="A579" s="18" t="s">
        <v>1911</v>
      </c>
      <c r="B579" s="39" t="s">
        <v>507</v>
      </c>
    </row>
    <row r="580" spans="1:2">
      <c r="A580" s="18" t="s">
        <v>1912</v>
      </c>
      <c r="B580" s="39" t="s">
        <v>508</v>
      </c>
    </row>
    <row r="581" spans="1:2">
      <c r="A581" s="18" t="s">
        <v>1913</v>
      </c>
      <c r="B581" s="39" t="s">
        <v>509</v>
      </c>
    </row>
    <row r="582" spans="1:2">
      <c r="A582" s="66" t="s">
        <v>3222</v>
      </c>
      <c r="B582" s="39" t="s">
        <v>289</v>
      </c>
    </row>
    <row r="583" spans="1:2">
      <c r="A583" s="18" t="s">
        <v>1914</v>
      </c>
      <c r="B583" s="39" t="s">
        <v>510</v>
      </c>
    </row>
    <row r="584" spans="1:2">
      <c r="A584" s="18" t="s">
        <v>1915</v>
      </c>
      <c r="B584" s="39" t="s">
        <v>511</v>
      </c>
    </row>
    <row r="585" spans="1:2">
      <c r="A585" s="18" t="s">
        <v>1916</v>
      </c>
      <c r="B585" s="39" t="s">
        <v>512</v>
      </c>
    </row>
    <row r="586" spans="1:2">
      <c r="A586" s="18" t="s">
        <v>1917</v>
      </c>
      <c r="B586" s="39" t="s">
        <v>513</v>
      </c>
    </row>
    <row r="587" spans="1:2">
      <c r="A587" s="18" t="s">
        <v>1918</v>
      </c>
      <c r="B587" s="39" t="s">
        <v>514</v>
      </c>
    </row>
    <row r="588" spans="1:2">
      <c r="A588" s="18" t="s">
        <v>1919</v>
      </c>
      <c r="B588" s="39" t="s">
        <v>515</v>
      </c>
    </row>
    <row r="589" spans="1:2">
      <c r="A589" s="18" t="s">
        <v>1920</v>
      </c>
      <c r="B589" s="39" t="s">
        <v>516</v>
      </c>
    </row>
    <row r="590" spans="1:2">
      <c r="A590" s="18" t="s">
        <v>1921</v>
      </c>
      <c r="B590" s="39" t="s">
        <v>517</v>
      </c>
    </row>
    <row r="591" spans="1:2">
      <c r="A591" s="18" t="s">
        <v>1922</v>
      </c>
      <c r="B591" s="39" t="s">
        <v>518</v>
      </c>
    </row>
    <row r="592" spans="1:2">
      <c r="A592" s="18" t="s">
        <v>1923</v>
      </c>
      <c r="B592" s="39" t="s">
        <v>519</v>
      </c>
    </row>
    <row r="593" spans="1:2">
      <c r="A593" s="18" t="s">
        <v>1924</v>
      </c>
      <c r="B593" s="39" t="s">
        <v>520</v>
      </c>
    </row>
    <row r="594" spans="1:2">
      <c r="A594" s="18" t="s">
        <v>1925</v>
      </c>
      <c r="B594" s="39" t="s">
        <v>521</v>
      </c>
    </row>
    <row r="595" spans="1:2">
      <c r="A595" s="18" t="s">
        <v>1926</v>
      </c>
      <c r="B595" s="39" t="s">
        <v>522</v>
      </c>
    </row>
    <row r="596" spans="1:2">
      <c r="A596" s="18" t="s">
        <v>1927</v>
      </c>
      <c r="B596" s="39" t="s">
        <v>523</v>
      </c>
    </row>
    <row r="597" spans="1:2">
      <c r="A597" s="18" t="s">
        <v>1928</v>
      </c>
      <c r="B597" s="39" t="s">
        <v>0</v>
      </c>
    </row>
    <row r="598" spans="1:2">
      <c r="A598" s="18" t="s">
        <v>1929</v>
      </c>
      <c r="B598" s="39" t="s">
        <v>524</v>
      </c>
    </row>
    <row r="599" spans="1:2">
      <c r="A599" s="18" t="s">
        <v>1930</v>
      </c>
      <c r="B599" s="39" t="s">
        <v>0</v>
      </c>
    </row>
    <row r="600" spans="1:2">
      <c r="A600" s="18" t="s">
        <v>1931</v>
      </c>
      <c r="B600" s="39" t="s">
        <v>0</v>
      </c>
    </row>
    <row r="601" spans="1:2">
      <c r="A601" s="18" t="s">
        <v>1932</v>
      </c>
      <c r="B601" s="39" t="s">
        <v>0</v>
      </c>
    </row>
    <row r="602" spans="1:2">
      <c r="A602" s="18" t="s">
        <v>1933</v>
      </c>
      <c r="B602" s="39" t="s">
        <v>525</v>
      </c>
    </row>
    <row r="603" spans="1:2">
      <c r="A603" s="18" t="s">
        <v>1934</v>
      </c>
      <c r="B603" s="39" t="s">
        <v>526</v>
      </c>
    </row>
    <row r="604" spans="1:2">
      <c r="A604" s="18" t="s">
        <v>1935</v>
      </c>
      <c r="B604" s="38" t="s">
        <v>448</v>
      </c>
    </row>
    <row r="605" spans="1:2">
      <c r="A605" s="18" t="s">
        <v>1936</v>
      </c>
      <c r="B605" s="38" t="s">
        <v>449</v>
      </c>
    </row>
    <row r="606" spans="1:2">
      <c r="A606" s="18" t="s">
        <v>1937</v>
      </c>
      <c r="B606" s="38" t="s">
        <v>447</v>
      </c>
    </row>
    <row r="607" spans="1:2">
      <c r="A607" s="18" t="s">
        <v>1938</v>
      </c>
      <c r="B607" s="38" t="s">
        <v>527</v>
      </c>
    </row>
    <row r="608" spans="1:2">
      <c r="A608" s="18" t="s">
        <v>1939</v>
      </c>
      <c r="B608" s="38" t="s">
        <v>528</v>
      </c>
    </row>
    <row r="609" spans="1:2">
      <c r="A609" s="18" t="s">
        <v>1940</v>
      </c>
      <c r="B609" s="38" t="s">
        <v>529</v>
      </c>
    </row>
    <row r="610" spans="1:2">
      <c r="A610" s="18" t="s">
        <v>1941</v>
      </c>
      <c r="B610" s="38" t="s">
        <v>530</v>
      </c>
    </row>
    <row r="611" spans="1:2">
      <c r="A611" s="18" t="s">
        <v>1942</v>
      </c>
      <c r="B611" s="38" t="s">
        <v>531</v>
      </c>
    </row>
    <row r="612" spans="1:2">
      <c r="A612" s="18" t="s">
        <v>1943</v>
      </c>
      <c r="B612" s="38" t="s">
        <v>532</v>
      </c>
    </row>
    <row r="613" spans="1:2">
      <c r="A613" s="18" t="s">
        <v>1944</v>
      </c>
      <c r="B613" s="38" t="s">
        <v>533</v>
      </c>
    </row>
    <row r="614" spans="1:2">
      <c r="A614" s="18" t="s">
        <v>1945</v>
      </c>
      <c r="B614" s="38" t="s">
        <v>0</v>
      </c>
    </row>
    <row r="615" spans="1:2">
      <c r="A615" s="18" t="s">
        <v>1946</v>
      </c>
      <c r="B615" s="38" t="s">
        <v>0</v>
      </c>
    </row>
    <row r="616" spans="1:2">
      <c r="A616" s="18" t="s">
        <v>1947</v>
      </c>
      <c r="B616" s="38" t="s">
        <v>0</v>
      </c>
    </row>
    <row r="617" spans="1:2">
      <c r="A617" s="18" t="s">
        <v>1948</v>
      </c>
      <c r="B617" s="38" t="s">
        <v>0</v>
      </c>
    </row>
    <row r="618" spans="1:2">
      <c r="A618" s="18" t="s">
        <v>1949</v>
      </c>
      <c r="B618" s="38" t="s">
        <v>0</v>
      </c>
    </row>
    <row r="619" spans="1:2">
      <c r="A619" s="18" t="s">
        <v>1950</v>
      </c>
      <c r="B619" s="38" t="s">
        <v>534</v>
      </c>
    </row>
    <row r="620" spans="1:2">
      <c r="A620" s="18" t="s">
        <v>1951</v>
      </c>
      <c r="B620" s="38" t="s">
        <v>0</v>
      </c>
    </row>
    <row r="621" spans="1:2">
      <c r="A621" s="18" t="s">
        <v>1952</v>
      </c>
      <c r="B621" s="38" t="s">
        <v>0</v>
      </c>
    </row>
    <row r="622" spans="1:2">
      <c r="A622" s="18" t="s">
        <v>1953</v>
      </c>
      <c r="B622" s="38" t="s">
        <v>199</v>
      </c>
    </row>
    <row r="623" spans="1:2">
      <c r="A623" s="18" t="s">
        <v>1954</v>
      </c>
      <c r="B623" s="38" t="s">
        <v>199</v>
      </c>
    </row>
    <row r="624" spans="1:2">
      <c r="A624" s="18" t="s">
        <v>1955</v>
      </c>
      <c r="B624" s="38" t="s">
        <v>535</v>
      </c>
    </row>
    <row r="625" spans="1:2">
      <c r="A625" s="18" t="s">
        <v>1956</v>
      </c>
      <c r="B625" s="38" t="s">
        <v>536</v>
      </c>
    </row>
    <row r="626" spans="1:2">
      <c r="A626" s="18" t="s">
        <v>1957</v>
      </c>
      <c r="B626" s="38" t="s">
        <v>537</v>
      </c>
    </row>
    <row r="627" spans="1:2">
      <c r="A627" s="18" t="s">
        <v>1958</v>
      </c>
      <c r="B627" s="38" t="s">
        <v>538</v>
      </c>
    </row>
    <row r="628" spans="1:2">
      <c r="A628" s="18" t="s">
        <v>1959</v>
      </c>
      <c r="B628" s="39" t="s">
        <v>539</v>
      </c>
    </row>
    <row r="629" spans="1:2">
      <c r="A629" s="18" t="s">
        <v>1960</v>
      </c>
      <c r="B629" s="39" t="s">
        <v>540</v>
      </c>
    </row>
    <row r="630" spans="1:2">
      <c r="A630" s="18" t="s">
        <v>1961</v>
      </c>
      <c r="B630" s="39" t="s">
        <v>415</v>
      </c>
    </row>
    <row r="631" spans="1:2">
      <c r="A631" s="18" t="s">
        <v>1962</v>
      </c>
      <c r="B631" s="39" t="s">
        <v>541</v>
      </c>
    </row>
    <row r="632" spans="1:2">
      <c r="A632" s="18" t="s">
        <v>1963</v>
      </c>
      <c r="B632" s="39" t="s">
        <v>542</v>
      </c>
    </row>
    <row r="633" spans="1:2">
      <c r="A633" s="18" t="s">
        <v>1964</v>
      </c>
      <c r="B633" s="39" t="s">
        <v>543</v>
      </c>
    </row>
    <row r="634" spans="1:2">
      <c r="A634" s="18" t="s">
        <v>1965</v>
      </c>
      <c r="B634" s="39" t="s">
        <v>544</v>
      </c>
    </row>
    <row r="635" spans="1:2">
      <c r="A635" s="18" t="s">
        <v>1966</v>
      </c>
      <c r="B635" s="39" t="s">
        <v>213</v>
      </c>
    </row>
    <row r="636" spans="1:2">
      <c r="A636" s="18" t="s">
        <v>1967</v>
      </c>
      <c r="B636" s="39" t="s">
        <v>545</v>
      </c>
    </row>
    <row r="637" spans="1:2">
      <c r="A637" s="18" t="s">
        <v>1968</v>
      </c>
      <c r="B637" s="39" t="s">
        <v>635</v>
      </c>
    </row>
    <row r="638" spans="1:2">
      <c r="A638" s="18" t="s">
        <v>1969</v>
      </c>
      <c r="B638" s="40" t="s">
        <v>546</v>
      </c>
    </row>
    <row r="639" spans="1:2">
      <c r="A639" s="18" t="s">
        <v>1970</v>
      </c>
      <c r="B639" s="39" t="s">
        <v>547</v>
      </c>
    </row>
    <row r="640" spans="1:2">
      <c r="A640" s="18" t="s">
        <v>1971</v>
      </c>
      <c r="B640" s="39" t="s">
        <v>548</v>
      </c>
    </row>
    <row r="641" spans="1:2">
      <c r="A641" s="18" t="s">
        <v>1972</v>
      </c>
      <c r="B641" s="39" t="s">
        <v>549</v>
      </c>
    </row>
    <row r="642" spans="1:2">
      <c r="A642" s="18" t="s">
        <v>1973</v>
      </c>
      <c r="B642" s="12" t="s">
        <v>550</v>
      </c>
    </row>
    <row r="643" spans="1:2">
      <c r="A643" s="18" t="s">
        <v>1974</v>
      </c>
      <c r="B643" s="12" t="s">
        <v>551</v>
      </c>
    </row>
    <row r="644" spans="1:2">
      <c r="A644" s="18" t="s">
        <v>1975</v>
      </c>
      <c r="B644" s="12" t="s">
        <v>552</v>
      </c>
    </row>
    <row r="645" spans="1:2">
      <c r="A645" s="18" t="s">
        <v>1976</v>
      </c>
      <c r="B645" s="39" t="s">
        <v>550</v>
      </c>
    </row>
    <row r="646" spans="1:2">
      <c r="A646" s="18" t="s">
        <v>1977</v>
      </c>
      <c r="B646" s="39" t="s">
        <v>551</v>
      </c>
    </row>
    <row r="647" spans="1:2">
      <c r="A647" s="18" t="s">
        <v>1978</v>
      </c>
      <c r="B647" s="39" t="s">
        <v>552</v>
      </c>
    </row>
    <row r="648" spans="1:2">
      <c r="A648" s="18" t="s">
        <v>1979</v>
      </c>
      <c r="B648" s="39" t="s">
        <v>553</v>
      </c>
    </row>
    <row r="649" spans="1:2">
      <c r="A649" s="18" t="s">
        <v>1980</v>
      </c>
      <c r="B649" s="39" t="s">
        <v>554</v>
      </c>
    </row>
    <row r="650" spans="1:2">
      <c r="A650" s="18" t="s">
        <v>1981</v>
      </c>
      <c r="B650" s="39" t="s">
        <v>555</v>
      </c>
    </row>
    <row r="651" spans="1:2">
      <c r="A651" s="18" t="s">
        <v>1982</v>
      </c>
      <c r="B651" s="39" t="s">
        <v>556</v>
      </c>
    </row>
    <row r="652" spans="1:2">
      <c r="A652" s="18" t="s">
        <v>1983</v>
      </c>
      <c r="B652" s="39" t="s">
        <v>557</v>
      </c>
    </row>
    <row r="653" spans="1:2">
      <c r="A653" s="18" t="s">
        <v>1984</v>
      </c>
      <c r="B653" s="39" t="s">
        <v>558</v>
      </c>
    </row>
    <row r="654" spans="1:2">
      <c r="A654" s="18" t="s">
        <v>1985</v>
      </c>
      <c r="B654" s="39" t="s">
        <v>559</v>
      </c>
    </row>
    <row r="655" spans="1:2">
      <c r="A655" s="18" t="s">
        <v>1986</v>
      </c>
      <c r="B655" s="39" t="s">
        <v>560</v>
      </c>
    </row>
    <row r="656" spans="1:2">
      <c r="A656" s="18" t="s">
        <v>1987</v>
      </c>
      <c r="B656" s="39" t="s">
        <v>561</v>
      </c>
    </row>
    <row r="657" spans="1:2">
      <c r="A657" s="18" t="s">
        <v>1988</v>
      </c>
      <c r="B657" s="39" t="s">
        <v>562</v>
      </c>
    </row>
    <row r="658" spans="1:2">
      <c r="A658" s="18" t="s">
        <v>1989</v>
      </c>
      <c r="B658" s="39" t="s">
        <v>563</v>
      </c>
    </row>
    <row r="659" spans="1:2">
      <c r="A659" s="18" t="s">
        <v>1990</v>
      </c>
      <c r="B659" s="39" t="s">
        <v>191</v>
      </c>
    </row>
    <row r="660" spans="1:2">
      <c r="A660" s="18" t="s">
        <v>1991</v>
      </c>
      <c r="B660" s="39" t="s">
        <v>190</v>
      </c>
    </row>
    <row r="661" spans="1:2">
      <c r="A661" s="18" t="s">
        <v>1992</v>
      </c>
      <c r="B661" s="39" t="s">
        <v>564</v>
      </c>
    </row>
    <row r="662" spans="1:2">
      <c r="A662" s="18" t="s">
        <v>1993</v>
      </c>
      <c r="B662" s="39" t="s">
        <v>565</v>
      </c>
    </row>
    <row r="663" spans="1:2">
      <c r="A663" s="18" t="s">
        <v>1994</v>
      </c>
      <c r="B663" s="38" t="s">
        <v>566</v>
      </c>
    </row>
    <row r="664" spans="1:2">
      <c r="A664" s="18" t="s">
        <v>1995</v>
      </c>
      <c r="B664" s="38" t="s">
        <v>567</v>
      </c>
    </row>
    <row r="665" spans="1:2">
      <c r="A665" s="18" t="s">
        <v>1996</v>
      </c>
      <c r="B665" s="45" t="s">
        <v>568</v>
      </c>
    </row>
    <row r="666" spans="1:2">
      <c r="A666" s="18" t="s">
        <v>1997</v>
      </c>
      <c r="B666" s="38" t="s">
        <v>569</v>
      </c>
    </row>
    <row r="667" spans="1:2">
      <c r="A667" s="18" t="s">
        <v>1998</v>
      </c>
      <c r="B667" s="38" t="s">
        <v>570</v>
      </c>
    </row>
    <row r="668" spans="1:2">
      <c r="A668" s="18" t="s">
        <v>1999</v>
      </c>
      <c r="B668" s="38" t="s">
        <v>571</v>
      </c>
    </row>
    <row r="669" spans="1:2">
      <c r="A669" s="18" t="s">
        <v>2000</v>
      </c>
      <c r="B669" s="38" t="s">
        <v>572</v>
      </c>
    </row>
    <row r="670" spans="1:2">
      <c r="A670" s="18" t="s">
        <v>2001</v>
      </c>
      <c r="B670" s="39" t="s">
        <v>499</v>
      </c>
    </row>
    <row r="671" spans="1:2">
      <c r="A671" s="18" t="s">
        <v>2002</v>
      </c>
      <c r="B671" s="39" t="s">
        <v>500</v>
      </c>
    </row>
    <row r="672" spans="1:2">
      <c r="A672" s="18" t="s">
        <v>2003</v>
      </c>
      <c r="B672" s="39" t="s">
        <v>501</v>
      </c>
    </row>
    <row r="673" spans="1:2">
      <c r="A673" s="18" t="s">
        <v>2004</v>
      </c>
      <c r="B673" s="39" t="s">
        <v>502</v>
      </c>
    </row>
    <row r="674" spans="1:2">
      <c r="A674" s="18" t="s">
        <v>2005</v>
      </c>
      <c r="B674" s="39" t="s">
        <v>503</v>
      </c>
    </row>
    <row r="675" spans="1:2">
      <c r="A675" s="18" t="s">
        <v>2006</v>
      </c>
      <c r="B675" s="39" t="s">
        <v>573</v>
      </c>
    </row>
    <row r="676" spans="1:2">
      <c r="A676" s="18" t="s">
        <v>2007</v>
      </c>
      <c r="B676" s="39" t="s">
        <v>487</v>
      </c>
    </row>
    <row r="677" spans="1:2">
      <c r="A677" s="18" t="s">
        <v>2008</v>
      </c>
      <c r="B677" s="39" t="s">
        <v>488</v>
      </c>
    </row>
    <row r="678" spans="1:2">
      <c r="A678" s="18" t="s">
        <v>2009</v>
      </c>
      <c r="B678" s="39" t="s">
        <v>489</v>
      </c>
    </row>
    <row r="679" spans="1:2">
      <c r="A679" s="18" t="s">
        <v>2010</v>
      </c>
      <c r="B679" s="39" t="s">
        <v>504</v>
      </c>
    </row>
    <row r="680" spans="1:2">
      <c r="A680" s="18" t="s">
        <v>2011</v>
      </c>
      <c r="B680" s="39" t="s">
        <v>505</v>
      </c>
    </row>
    <row r="681" spans="1:2">
      <c r="A681" s="18" t="s">
        <v>2012</v>
      </c>
      <c r="B681" s="39" t="s">
        <v>506</v>
      </c>
    </row>
    <row r="682" spans="1:2">
      <c r="A682" s="18" t="s">
        <v>2013</v>
      </c>
      <c r="B682" s="39" t="s">
        <v>490</v>
      </c>
    </row>
    <row r="683" spans="1:2">
      <c r="A683" s="18" t="s">
        <v>2014</v>
      </c>
      <c r="B683" s="39" t="s">
        <v>491</v>
      </c>
    </row>
    <row r="684" spans="1:2">
      <c r="A684" s="18" t="s">
        <v>2015</v>
      </c>
      <c r="B684" s="39" t="s">
        <v>492</v>
      </c>
    </row>
    <row r="685" spans="1:2">
      <c r="A685" s="18" t="s">
        <v>2016</v>
      </c>
      <c r="B685" s="40" t="s">
        <v>634</v>
      </c>
    </row>
    <row r="686" spans="1:2">
      <c r="A686" s="18" t="s">
        <v>2017</v>
      </c>
      <c r="B686" s="39" t="s">
        <v>575</v>
      </c>
    </row>
    <row r="687" spans="1:2">
      <c r="A687" s="18" t="s">
        <v>2018</v>
      </c>
      <c r="B687" s="39" t="s">
        <v>551</v>
      </c>
    </row>
    <row r="688" spans="1:2">
      <c r="A688" s="18" t="s">
        <v>2019</v>
      </c>
      <c r="B688" s="39" t="s">
        <v>552</v>
      </c>
    </row>
    <row r="689" spans="1:2">
      <c r="A689" s="18" t="s">
        <v>2020</v>
      </c>
      <c r="B689" s="39" t="s">
        <v>421</v>
      </c>
    </row>
    <row r="690" spans="1:2">
      <c r="A690" s="18" t="s">
        <v>2021</v>
      </c>
      <c r="B690" s="39" t="s">
        <v>419</v>
      </c>
    </row>
    <row r="691" spans="1:2">
      <c r="A691" s="18" t="s">
        <v>2022</v>
      </c>
      <c r="B691" s="39" t="s">
        <v>576</v>
      </c>
    </row>
    <row r="692" spans="1:2">
      <c r="A692" s="18" t="s">
        <v>2023</v>
      </c>
      <c r="B692" s="39" t="s">
        <v>400</v>
      </c>
    </row>
    <row r="693" spans="1:2">
      <c r="A693" s="18" t="s">
        <v>2024</v>
      </c>
      <c r="B693" s="39" t="s">
        <v>486</v>
      </c>
    </row>
    <row r="694" spans="1:2">
      <c r="A694" s="18" t="s">
        <v>2025</v>
      </c>
      <c r="B694" s="39" t="s">
        <v>399</v>
      </c>
    </row>
    <row r="695" spans="1:2">
      <c r="A695" s="18" t="s">
        <v>2026</v>
      </c>
      <c r="B695" s="39" t="s">
        <v>542</v>
      </c>
    </row>
    <row r="696" spans="1:2">
      <c r="A696" s="18" t="s">
        <v>2027</v>
      </c>
      <c r="B696" s="39" t="s">
        <v>543</v>
      </c>
    </row>
    <row r="697" spans="1:2">
      <c r="A697" s="18" t="s">
        <v>2028</v>
      </c>
      <c r="B697" s="39" t="s">
        <v>577</v>
      </c>
    </row>
    <row r="698" spans="1:2">
      <c r="A698" s="18" t="s">
        <v>2029</v>
      </c>
      <c r="B698" s="39" t="s">
        <v>578</v>
      </c>
    </row>
    <row r="699" spans="1:2">
      <c r="A699" s="18" t="s">
        <v>2030</v>
      </c>
      <c r="B699" s="39" t="s">
        <v>579</v>
      </c>
    </row>
    <row r="700" spans="1:2">
      <c r="A700" s="18" t="s">
        <v>2031</v>
      </c>
      <c r="B700" s="39" t="s">
        <v>580</v>
      </c>
    </row>
    <row r="701" spans="1:2">
      <c r="A701" s="18" t="s">
        <v>2032</v>
      </c>
      <c r="B701" s="39" t="s">
        <v>38</v>
      </c>
    </row>
    <row r="702" spans="1:2">
      <c r="A702" s="18" t="s">
        <v>2033</v>
      </c>
      <c r="B702" s="39" t="s">
        <v>34</v>
      </c>
    </row>
    <row r="703" spans="1:2">
      <c r="A703" s="18" t="s">
        <v>2034</v>
      </c>
      <c r="B703" s="39" t="s">
        <v>581</v>
      </c>
    </row>
    <row r="704" spans="1:2">
      <c r="A704" s="18" t="s">
        <v>2035</v>
      </c>
      <c r="B704" s="39" t="s">
        <v>262</v>
      </c>
    </row>
    <row r="705" spans="1:2">
      <c r="A705" s="18" t="s">
        <v>2036</v>
      </c>
      <c r="B705" s="39" t="s">
        <v>262</v>
      </c>
    </row>
    <row r="706" spans="1:2">
      <c r="A706" s="18" t="s">
        <v>2037</v>
      </c>
      <c r="B706" s="39" t="s">
        <v>262</v>
      </c>
    </row>
    <row r="707" spans="1:2">
      <c r="A707" s="18" t="s">
        <v>2038</v>
      </c>
      <c r="B707" s="39" t="s">
        <v>262</v>
      </c>
    </row>
    <row r="708" spans="1:2">
      <c r="A708" s="18" t="s">
        <v>2039</v>
      </c>
      <c r="B708" s="39" t="s">
        <v>262</v>
      </c>
    </row>
    <row r="709" spans="1:2">
      <c r="A709" s="18" t="s">
        <v>2040</v>
      </c>
      <c r="B709" s="39" t="s">
        <v>262</v>
      </c>
    </row>
    <row r="710" spans="1:2">
      <c r="A710" s="18" t="s">
        <v>2041</v>
      </c>
      <c r="B710" s="12" t="s">
        <v>582</v>
      </c>
    </row>
    <row r="711" spans="1:2">
      <c r="A711" s="18" t="s">
        <v>2042</v>
      </c>
      <c r="B711" s="12" t="s">
        <v>583</v>
      </c>
    </row>
    <row r="712" spans="1:2">
      <c r="A712" s="18" t="s">
        <v>2043</v>
      </c>
      <c r="B712" s="12" t="s">
        <v>584</v>
      </c>
    </row>
    <row r="713" spans="1:2">
      <c r="A713" s="18" t="s">
        <v>2044</v>
      </c>
      <c r="B713" s="12" t="s">
        <v>585</v>
      </c>
    </row>
    <row r="714" spans="1:2">
      <c r="A714" s="18" t="s">
        <v>2045</v>
      </c>
      <c r="B714" s="12" t="s">
        <v>586</v>
      </c>
    </row>
    <row r="715" spans="1:2">
      <c r="A715" s="18" t="s">
        <v>2046</v>
      </c>
      <c r="B715" s="12" t="s">
        <v>587</v>
      </c>
    </row>
    <row r="716" spans="1:2">
      <c r="A716" s="18" t="s">
        <v>2047</v>
      </c>
      <c r="B716" s="12" t="s">
        <v>588</v>
      </c>
    </row>
    <row r="717" spans="1:2">
      <c r="A717" s="18" t="s">
        <v>2048</v>
      </c>
      <c r="B717" s="12" t="s">
        <v>589</v>
      </c>
    </row>
    <row r="718" spans="1:2">
      <c r="A718" s="18" t="s">
        <v>2049</v>
      </c>
      <c r="B718" s="12" t="s">
        <v>590</v>
      </c>
    </row>
    <row r="719" spans="1:2">
      <c r="A719" s="18" t="s">
        <v>2050</v>
      </c>
      <c r="B719" s="12" t="s">
        <v>591</v>
      </c>
    </row>
    <row r="720" spans="1:2">
      <c r="A720" s="18" t="s">
        <v>2051</v>
      </c>
      <c r="B720" s="38" t="s">
        <v>574</v>
      </c>
    </row>
    <row r="721" spans="1:2">
      <c r="A721" s="18" t="s">
        <v>2052</v>
      </c>
      <c r="B721" s="38" t="s">
        <v>383</v>
      </c>
    </row>
    <row r="722" spans="1:2">
      <c r="A722" s="18" t="s">
        <v>2053</v>
      </c>
      <c r="B722" s="38" t="s">
        <v>385</v>
      </c>
    </row>
    <row r="723" spans="1:2">
      <c r="A723" s="18" t="s">
        <v>2054</v>
      </c>
      <c r="B723" s="38" t="s">
        <v>262</v>
      </c>
    </row>
    <row r="724" spans="1:2">
      <c r="A724" s="18" t="s">
        <v>2055</v>
      </c>
      <c r="B724" s="38" t="s">
        <v>0</v>
      </c>
    </row>
    <row r="725" spans="1:2">
      <c r="A725" s="18" t="s">
        <v>2056</v>
      </c>
      <c r="B725" s="39" t="s">
        <v>682</v>
      </c>
    </row>
    <row r="726" spans="1:2">
      <c r="A726" s="18" t="s">
        <v>2057</v>
      </c>
      <c r="B726" s="38" t="s">
        <v>592</v>
      </c>
    </row>
    <row r="727" spans="1:2">
      <c r="A727" s="18" t="s">
        <v>2058</v>
      </c>
      <c r="B727" s="38" t="s">
        <v>593</v>
      </c>
    </row>
    <row r="728" spans="1:2">
      <c r="A728" s="18" t="s">
        <v>2059</v>
      </c>
      <c r="B728" s="38" t="s">
        <v>594</v>
      </c>
    </row>
    <row r="729" spans="1:2">
      <c r="A729" s="18" t="s">
        <v>2060</v>
      </c>
      <c r="B729" s="38" t="s">
        <v>595</v>
      </c>
    </row>
    <row r="730" spans="1:2">
      <c r="A730" s="18" t="s">
        <v>2061</v>
      </c>
      <c r="B730" s="38" t="s">
        <v>596</v>
      </c>
    </row>
    <row r="731" spans="1:2">
      <c r="A731" s="18" t="s">
        <v>2062</v>
      </c>
      <c r="B731" s="38" t="s">
        <v>449</v>
      </c>
    </row>
    <row r="732" spans="1:2">
      <c r="A732" s="18" t="s">
        <v>2063</v>
      </c>
      <c r="B732" s="38" t="s">
        <v>597</v>
      </c>
    </row>
    <row r="733" spans="1:2">
      <c r="A733" s="18" t="s">
        <v>2064</v>
      </c>
      <c r="B733" s="38" t="s">
        <v>598</v>
      </c>
    </row>
    <row r="734" spans="1:2">
      <c r="A734" s="18" t="s">
        <v>2065</v>
      </c>
      <c r="B734" s="38" t="s">
        <v>599</v>
      </c>
    </row>
    <row r="735" spans="1:2">
      <c r="A735" s="18" t="s">
        <v>2066</v>
      </c>
      <c r="B735" s="38" t="s">
        <v>600</v>
      </c>
    </row>
    <row r="736" spans="1:2">
      <c r="A736" s="18" t="s">
        <v>2067</v>
      </c>
      <c r="B736" s="38" t="s">
        <v>391</v>
      </c>
    </row>
    <row r="737" spans="1:2">
      <c r="A737" s="18" t="s">
        <v>2068</v>
      </c>
      <c r="B737" s="38" t="s">
        <v>392</v>
      </c>
    </row>
    <row r="738" spans="1:2">
      <c r="A738" s="18" t="s">
        <v>2069</v>
      </c>
      <c r="B738" s="38" t="s">
        <v>393</v>
      </c>
    </row>
    <row r="739" spans="1:2">
      <c r="A739" s="18" t="s">
        <v>2070</v>
      </c>
      <c r="B739" s="38" t="s">
        <v>0</v>
      </c>
    </row>
    <row r="740" spans="1:2">
      <c r="A740" s="18" t="s">
        <v>2071</v>
      </c>
      <c r="B740" s="38" t="s">
        <v>0</v>
      </c>
    </row>
    <row r="741" spans="1:2">
      <c r="A741" s="18" t="s">
        <v>2072</v>
      </c>
      <c r="B741" s="38" t="s">
        <v>0</v>
      </c>
    </row>
    <row r="742" spans="1:2">
      <c r="A742" s="18" t="s">
        <v>2073</v>
      </c>
      <c r="B742" s="38" t="s">
        <v>0</v>
      </c>
    </row>
    <row r="743" spans="1:2">
      <c r="A743" s="18" t="s">
        <v>2074</v>
      </c>
      <c r="B743" s="38" t="s">
        <v>0</v>
      </c>
    </row>
    <row r="744" spans="1:2">
      <c r="A744" s="18" t="s">
        <v>2075</v>
      </c>
      <c r="B744" s="38" t="s">
        <v>0</v>
      </c>
    </row>
    <row r="745" spans="1:2">
      <c r="A745" s="18" t="s">
        <v>2076</v>
      </c>
      <c r="B745" s="38" t="s">
        <v>0</v>
      </c>
    </row>
    <row r="746" spans="1:2">
      <c r="A746" s="18" t="s">
        <v>2077</v>
      </c>
      <c r="B746" s="38" t="s">
        <v>0</v>
      </c>
    </row>
    <row r="747" spans="1:2">
      <c r="A747" s="18" t="s">
        <v>2078</v>
      </c>
      <c r="B747" s="38" t="s">
        <v>601</v>
      </c>
    </row>
    <row r="748" spans="1:2">
      <c r="A748" s="18" t="s">
        <v>2079</v>
      </c>
      <c r="B748" s="38" t="s">
        <v>0</v>
      </c>
    </row>
    <row r="749" spans="1:2">
      <c r="A749" s="18" t="s">
        <v>2080</v>
      </c>
      <c r="B749" s="38" t="s">
        <v>0</v>
      </c>
    </row>
    <row r="750" spans="1:2">
      <c r="A750" s="18" t="s">
        <v>2081</v>
      </c>
      <c r="B750" s="38" t="s">
        <v>0</v>
      </c>
    </row>
    <row r="751" spans="1:2">
      <c r="A751" s="18" t="s">
        <v>2082</v>
      </c>
      <c r="B751" s="38" t="s">
        <v>214</v>
      </c>
    </row>
    <row r="752" spans="1:2">
      <c r="A752" s="18" t="s">
        <v>2083</v>
      </c>
      <c r="B752" s="38" t="s">
        <v>602</v>
      </c>
    </row>
    <row r="753" spans="1:2">
      <c r="A753" s="18" t="s">
        <v>2084</v>
      </c>
      <c r="B753" s="38" t="s">
        <v>603</v>
      </c>
    </row>
    <row r="754" spans="1:2">
      <c r="A754" s="18" t="s">
        <v>2085</v>
      </c>
      <c r="B754" s="38" t="s">
        <v>604</v>
      </c>
    </row>
    <row r="755" spans="1:2">
      <c r="A755" s="18" t="s">
        <v>2086</v>
      </c>
      <c r="B755" s="38" t="s">
        <v>0</v>
      </c>
    </row>
    <row r="756" spans="1:2">
      <c r="A756" s="18" t="s">
        <v>2087</v>
      </c>
      <c r="B756" s="38" t="s">
        <v>0</v>
      </c>
    </row>
    <row r="757" spans="1:2">
      <c r="A757" s="18" t="s">
        <v>2088</v>
      </c>
      <c r="B757" s="38" t="s">
        <v>0</v>
      </c>
    </row>
    <row r="758" spans="1:2">
      <c r="A758" s="18" t="s">
        <v>2089</v>
      </c>
      <c r="B758" s="38" t="s">
        <v>605</v>
      </c>
    </row>
    <row r="759" spans="1:2">
      <c r="A759" s="18" t="s">
        <v>2090</v>
      </c>
      <c r="B759" s="38" t="s">
        <v>606</v>
      </c>
    </row>
    <row r="760" spans="1:2">
      <c r="A760" s="18" t="s">
        <v>2091</v>
      </c>
      <c r="B760" s="38" t="s">
        <v>607</v>
      </c>
    </row>
    <row r="761" spans="1:2">
      <c r="A761" s="18" t="s">
        <v>2092</v>
      </c>
      <c r="B761" s="38" t="s">
        <v>0</v>
      </c>
    </row>
    <row r="762" spans="1:2">
      <c r="A762" s="18" t="s">
        <v>2093</v>
      </c>
      <c r="B762" s="38" t="s">
        <v>0</v>
      </c>
    </row>
    <row r="763" spans="1:2">
      <c r="A763" s="18" t="s">
        <v>2094</v>
      </c>
      <c r="B763" s="38" t="s">
        <v>0</v>
      </c>
    </row>
    <row r="764" spans="1:2">
      <c r="A764" s="18" t="s">
        <v>2095</v>
      </c>
      <c r="B764" s="38" t="s">
        <v>0</v>
      </c>
    </row>
    <row r="765" spans="1:2">
      <c r="A765" s="18" t="s">
        <v>2096</v>
      </c>
      <c r="B765" s="38" t="s">
        <v>0</v>
      </c>
    </row>
    <row r="766" spans="1:2">
      <c r="A766" s="18" t="s">
        <v>2097</v>
      </c>
      <c r="B766" s="38" t="s">
        <v>0</v>
      </c>
    </row>
    <row r="767" spans="1:2">
      <c r="A767" s="18" t="s">
        <v>2098</v>
      </c>
      <c r="B767" s="38" t="s">
        <v>0</v>
      </c>
    </row>
    <row r="768" spans="1:2">
      <c r="A768" s="18" t="s">
        <v>2099</v>
      </c>
      <c r="B768" s="38" t="s">
        <v>0</v>
      </c>
    </row>
    <row r="769" spans="1:2">
      <c r="A769" s="18" t="s">
        <v>2100</v>
      </c>
      <c r="B769" s="38" t="s">
        <v>609</v>
      </c>
    </row>
    <row r="770" spans="1:2">
      <c r="A770" s="18" t="s">
        <v>2101</v>
      </c>
      <c r="B770" s="38" t="s">
        <v>0</v>
      </c>
    </row>
    <row r="771" spans="1:2">
      <c r="A771" s="18" t="s">
        <v>2102</v>
      </c>
      <c r="B771" s="38" t="s">
        <v>335</v>
      </c>
    </row>
    <row r="772" spans="1:2">
      <c r="A772" s="18" t="s">
        <v>2103</v>
      </c>
      <c r="B772" s="38" t="s">
        <v>610</v>
      </c>
    </row>
    <row r="773" spans="1:2">
      <c r="A773" s="18" t="s">
        <v>2104</v>
      </c>
      <c r="B773" s="38" t="s">
        <v>336</v>
      </c>
    </row>
    <row r="774" spans="1:2">
      <c r="A774" s="18" t="s">
        <v>2105</v>
      </c>
      <c r="B774" s="38" t="s">
        <v>611</v>
      </c>
    </row>
    <row r="775" spans="1:2">
      <c r="A775" s="18" t="s">
        <v>2106</v>
      </c>
      <c r="B775" s="38" t="s">
        <v>612</v>
      </c>
    </row>
    <row r="776" spans="1:2">
      <c r="A776" s="18" t="s">
        <v>2107</v>
      </c>
      <c r="B776" s="38" t="s">
        <v>613</v>
      </c>
    </row>
    <row r="777" spans="1:2">
      <c r="A777" s="18" t="s">
        <v>2108</v>
      </c>
      <c r="B777" s="38" t="s">
        <v>614</v>
      </c>
    </row>
    <row r="778" spans="1:2">
      <c r="A778" s="18" t="s">
        <v>2109</v>
      </c>
      <c r="B778" s="38" t="s">
        <v>0</v>
      </c>
    </row>
    <row r="779" spans="1:2">
      <c r="A779" s="18" t="s">
        <v>2110</v>
      </c>
      <c r="B779" s="38" t="s">
        <v>0</v>
      </c>
    </row>
    <row r="780" spans="1:2">
      <c r="A780" s="18" t="s">
        <v>2111</v>
      </c>
      <c r="B780" s="38" t="s">
        <v>0</v>
      </c>
    </row>
    <row r="781" spans="1:2">
      <c r="A781" s="66" t="s">
        <v>2278</v>
      </c>
      <c r="B781" s="38" t="s">
        <v>0</v>
      </c>
    </row>
    <row r="782" spans="1:2">
      <c r="A782" s="18" t="s">
        <v>2112</v>
      </c>
      <c r="B782" s="38" t="s">
        <v>0</v>
      </c>
    </row>
    <row r="783" spans="1:2">
      <c r="A783" s="18" t="s">
        <v>2113</v>
      </c>
      <c r="B783" s="38" t="s">
        <v>0</v>
      </c>
    </row>
    <row r="784" spans="1:2">
      <c r="A784" s="18" t="s">
        <v>2114</v>
      </c>
      <c r="B784" s="38" t="s">
        <v>0</v>
      </c>
    </row>
    <row r="785" spans="1:2">
      <c r="A785" s="18" t="s">
        <v>2115</v>
      </c>
      <c r="B785" s="38" t="s">
        <v>0</v>
      </c>
    </row>
    <row r="786" spans="1:2">
      <c r="A786" s="18" t="s">
        <v>2116</v>
      </c>
      <c r="B786" s="38" t="s">
        <v>0</v>
      </c>
    </row>
    <row r="787" spans="1:2">
      <c r="A787" s="18" t="s">
        <v>2117</v>
      </c>
      <c r="B787" s="38" t="s">
        <v>262</v>
      </c>
    </row>
    <row r="788" spans="1:2">
      <c r="A788" s="18" t="s">
        <v>2118</v>
      </c>
      <c r="B788" s="38" t="s">
        <v>262</v>
      </c>
    </row>
    <row r="789" spans="1:2">
      <c r="A789" s="18" t="s">
        <v>2119</v>
      </c>
      <c r="B789" s="38" t="s">
        <v>262</v>
      </c>
    </row>
    <row r="790" spans="1:2">
      <c r="A790" s="18" t="s">
        <v>2120</v>
      </c>
      <c r="B790" s="38" t="s">
        <v>615</v>
      </c>
    </row>
    <row r="791" spans="1:2">
      <c r="A791" s="18" t="s">
        <v>2121</v>
      </c>
      <c r="B791" s="38" t="s">
        <v>616</v>
      </c>
    </row>
    <row r="792" spans="1:2">
      <c r="A792" s="18" t="s">
        <v>2122</v>
      </c>
      <c r="B792" s="38" t="s">
        <v>617</v>
      </c>
    </row>
    <row r="793" spans="1:2">
      <c r="A793" s="18" t="s">
        <v>2123</v>
      </c>
      <c r="B793" s="38" t="s">
        <v>618</v>
      </c>
    </row>
    <row r="794" spans="1:2">
      <c r="A794" s="18" t="s">
        <v>2124</v>
      </c>
      <c r="B794" s="38" t="s">
        <v>619</v>
      </c>
    </row>
    <row r="795" spans="1:2">
      <c r="A795" s="18" t="s">
        <v>2125</v>
      </c>
      <c r="B795" s="38" t="s">
        <v>620</v>
      </c>
    </row>
    <row r="796" spans="1:2">
      <c r="A796" s="18" t="s">
        <v>2126</v>
      </c>
      <c r="B796" s="38" t="s">
        <v>621</v>
      </c>
    </row>
    <row r="797" spans="1:2">
      <c r="A797" s="18" t="s">
        <v>2127</v>
      </c>
      <c r="B797" s="38" t="s">
        <v>170</v>
      </c>
    </row>
    <row r="798" spans="1:2">
      <c r="A798" s="18" t="s">
        <v>2128</v>
      </c>
      <c r="B798" s="38" t="s">
        <v>171</v>
      </c>
    </row>
    <row r="799" spans="1:2">
      <c r="A799" s="18" t="s">
        <v>2129</v>
      </c>
      <c r="B799" s="38" t="s">
        <v>248</v>
      </c>
    </row>
    <row r="800" spans="1:2">
      <c r="A800" s="18" t="s">
        <v>2130</v>
      </c>
      <c r="B800" s="38" t="s">
        <v>249</v>
      </c>
    </row>
    <row r="801" spans="1:2">
      <c r="A801" s="18" t="s">
        <v>2131</v>
      </c>
      <c r="B801" s="38" t="s">
        <v>250</v>
      </c>
    </row>
    <row r="802" spans="1:2">
      <c r="A802" s="18" t="s">
        <v>2132</v>
      </c>
      <c r="B802" s="38" t="s">
        <v>251</v>
      </c>
    </row>
    <row r="803" spans="1:2">
      <c r="A803" s="18" t="s">
        <v>2133</v>
      </c>
      <c r="B803" s="38" t="s">
        <v>252</v>
      </c>
    </row>
    <row r="804" spans="1:2">
      <c r="A804" s="18" t="s">
        <v>2134</v>
      </c>
      <c r="B804" s="38" t="s">
        <v>622</v>
      </c>
    </row>
    <row r="805" spans="1:2">
      <c r="A805" s="18" t="s">
        <v>2135</v>
      </c>
      <c r="B805" s="38" t="s">
        <v>174</v>
      </c>
    </row>
    <row r="806" spans="1:2">
      <c r="A806" s="18" t="s">
        <v>2136</v>
      </c>
      <c r="B806" s="38" t="s">
        <v>173</v>
      </c>
    </row>
    <row r="807" spans="1:2">
      <c r="A807" s="18" t="s">
        <v>2137</v>
      </c>
      <c r="B807" s="38" t="s">
        <v>623</v>
      </c>
    </row>
    <row r="808" spans="1:2">
      <c r="A808" s="18" t="s">
        <v>2138</v>
      </c>
      <c r="B808" s="38" t="s">
        <v>0</v>
      </c>
    </row>
    <row r="809" spans="1:2">
      <c r="A809" s="18" t="s">
        <v>2139</v>
      </c>
      <c r="B809" s="38" t="s">
        <v>624</v>
      </c>
    </row>
    <row r="810" spans="1:2">
      <c r="A810" s="18" t="s">
        <v>2140</v>
      </c>
      <c r="B810" s="38" t="s">
        <v>625</v>
      </c>
    </row>
    <row r="811" spans="1:2">
      <c r="A811" s="18" t="s">
        <v>2141</v>
      </c>
      <c r="B811" s="38" t="s">
        <v>0</v>
      </c>
    </row>
    <row r="812" spans="1:2">
      <c r="A812" s="18" t="s">
        <v>2142</v>
      </c>
      <c r="B812" s="38" t="s">
        <v>0</v>
      </c>
    </row>
    <row r="813" spans="1:2">
      <c r="A813" s="18" t="s">
        <v>2143</v>
      </c>
      <c r="B813" s="38" t="s">
        <v>626</v>
      </c>
    </row>
    <row r="814" spans="1:2">
      <c r="A814" s="18" t="s">
        <v>2144</v>
      </c>
      <c r="B814" s="38" t="s">
        <v>375</v>
      </c>
    </row>
    <row r="815" spans="1:2">
      <c r="A815" s="18" t="s">
        <v>2145</v>
      </c>
      <c r="B815" s="38" t="s">
        <v>627</v>
      </c>
    </row>
    <row r="816" spans="1:2">
      <c r="A816" s="18" t="s">
        <v>2146</v>
      </c>
      <c r="B816" s="38" t="s">
        <v>628</v>
      </c>
    </row>
    <row r="817" spans="1:2">
      <c r="A817" s="18" t="s">
        <v>2147</v>
      </c>
      <c r="B817" s="38" t="s">
        <v>629</v>
      </c>
    </row>
    <row r="818" spans="1:2">
      <c r="A818" s="18" t="s">
        <v>2148</v>
      </c>
      <c r="B818" s="38" t="s">
        <v>630</v>
      </c>
    </row>
    <row r="819" spans="1:2">
      <c r="A819" s="18" t="s">
        <v>2149</v>
      </c>
      <c r="B819" s="38" t="s">
        <v>631</v>
      </c>
    </row>
    <row r="820" spans="1:2">
      <c r="A820" s="18" t="s">
        <v>2150</v>
      </c>
      <c r="B820" s="38" t="s">
        <v>632</v>
      </c>
    </row>
    <row r="821" spans="1:2">
      <c r="A821" s="18" t="s">
        <v>2151</v>
      </c>
      <c r="B821" s="38" t="s">
        <v>633</v>
      </c>
    </row>
    <row r="822" spans="1:2">
      <c r="A822" s="18" t="s">
        <v>2152</v>
      </c>
      <c r="B822" s="39" t="s">
        <v>437</v>
      </c>
    </row>
    <row r="823" spans="1:2">
      <c r="A823" s="18" t="s">
        <v>2153</v>
      </c>
      <c r="B823" s="39" t="s">
        <v>593</v>
      </c>
    </row>
    <row r="824" spans="1:2">
      <c r="A824" s="18" t="s">
        <v>2154</v>
      </c>
      <c r="B824" s="39" t="s">
        <v>595</v>
      </c>
    </row>
    <row r="825" spans="1:2">
      <c r="A825" s="18" t="s">
        <v>2155</v>
      </c>
      <c r="B825" s="39" t="s">
        <v>594</v>
      </c>
    </row>
    <row r="826" spans="1:2">
      <c r="A826" s="18" t="s">
        <v>2156</v>
      </c>
      <c r="B826" s="39" t="s">
        <v>596</v>
      </c>
    </row>
    <row r="827" spans="1:2">
      <c r="A827" s="18" t="s">
        <v>2157</v>
      </c>
      <c r="B827" s="39" t="s">
        <v>636</v>
      </c>
    </row>
    <row r="828" spans="1:2">
      <c r="A828" s="18" t="s">
        <v>2158</v>
      </c>
      <c r="B828" s="39" t="s">
        <v>637</v>
      </c>
    </row>
    <row r="829" spans="1:2">
      <c r="A829" s="18" t="s">
        <v>2159</v>
      </c>
      <c r="B829" s="39" t="s">
        <v>638</v>
      </c>
    </row>
    <row r="830" spans="1:2">
      <c r="A830" s="18" t="s">
        <v>2160</v>
      </c>
      <c r="B830" s="39" t="s">
        <v>461</v>
      </c>
    </row>
    <row r="831" spans="1:2">
      <c r="A831" s="18" t="s">
        <v>2161</v>
      </c>
      <c r="B831" s="39" t="s">
        <v>287</v>
      </c>
    </row>
    <row r="832" spans="1:2">
      <c r="A832" s="18" t="s">
        <v>2162</v>
      </c>
      <c r="B832" s="39" t="s">
        <v>289</v>
      </c>
    </row>
    <row r="833" spans="1:2">
      <c r="A833" s="18" t="s">
        <v>2163</v>
      </c>
      <c r="B833" s="39" t="s">
        <v>511</v>
      </c>
    </row>
    <row r="834" spans="1:2">
      <c r="A834" s="18" t="s">
        <v>2164</v>
      </c>
      <c r="B834" s="39" t="s">
        <v>380</v>
      </c>
    </row>
    <row r="835" spans="1:2">
      <c r="A835" s="18" t="s">
        <v>2165</v>
      </c>
      <c r="B835" s="39" t="s">
        <v>381</v>
      </c>
    </row>
    <row r="836" spans="1:2">
      <c r="A836" s="18" t="s">
        <v>2166</v>
      </c>
      <c r="B836" s="39" t="s">
        <v>516</v>
      </c>
    </row>
    <row r="837" spans="1:2">
      <c r="A837" s="18" t="s">
        <v>2167</v>
      </c>
      <c r="B837" s="39" t="s">
        <v>517</v>
      </c>
    </row>
    <row r="838" spans="1:2">
      <c r="A838" s="18" t="s">
        <v>2168</v>
      </c>
      <c r="B838" s="39" t="s">
        <v>135</v>
      </c>
    </row>
    <row r="839" spans="1:2">
      <c r="A839" s="18" t="s">
        <v>2169</v>
      </c>
      <c r="B839" s="39" t="s">
        <v>136</v>
      </c>
    </row>
    <row r="840" spans="1:2">
      <c r="A840" s="18" t="s">
        <v>2170</v>
      </c>
      <c r="B840" s="39" t="s">
        <v>137</v>
      </c>
    </row>
    <row r="841" spans="1:2">
      <c r="A841" s="18" t="s">
        <v>2171</v>
      </c>
      <c r="B841" s="39" t="s">
        <v>530</v>
      </c>
    </row>
    <row r="842" spans="1:2">
      <c r="A842" s="18" t="s">
        <v>2172</v>
      </c>
      <c r="B842" s="39" t="s">
        <v>531</v>
      </c>
    </row>
    <row r="843" spans="1:2">
      <c r="A843" s="18" t="s">
        <v>2173</v>
      </c>
      <c r="B843" s="39" t="s">
        <v>639</v>
      </c>
    </row>
    <row r="844" spans="1:2">
      <c r="A844" s="18" t="s">
        <v>2174</v>
      </c>
      <c r="B844" s="39" t="s">
        <v>640</v>
      </c>
    </row>
    <row r="845" spans="1:2">
      <c r="A845" s="18" t="s">
        <v>2175</v>
      </c>
      <c r="B845" s="39" t="s">
        <v>545</v>
      </c>
    </row>
    <row r="846" spans="1:2">
      <c r="A846" s="18" t="s">
        <v>2176</v>
      </c>
      <c r="B846" s="39" t="s">
        <v>641</v>
      </c>
    </row>
    <row r="847" spans="1:2">
      <c r="A847" s="18" t="s">
        <v>2177</v>
      </c>
      <c r="B847" s="39" t="s">
        <v>0</v>
      </c>
    </row>
    <row r="848" spans="1:2">
      <c r="A848" s="18" t="s">
        <v>2178</v>
      </c>
      <c r="B848" s="39" t="s">
        <v>0</v>
      </c>
    </row>
    <row r="849" spans="1:2">
      <c r="A849" s="18" t="s">
        <v>2179</v>
      </c>
      <c r="B849" s="39" t="s">
        <v>0</v>
      </c>
    </row>
    <row r="850" spans="1:2">
      <c r="A850" s="18" t="s">
        <v>2180</v>
      </c>
      <c r="B850" s="39" t="s">
        <v>0</v>
      </c>
    </row>
    <row r="851" spans="1:2">
      <c r="A851" s="18" t="s">
        <v>2083</v>
      </c>
      <c r="B851" s="39" t="s">
        <v>602</v>
      </c>
    </row>
    <row r="852" spans="1:2">
      <c r="A852" s="18" t="s">
        <v>1485</v>
      </c>
      <c r="B852" s="39" t="s">
        <v>642</v>
      </c>
    </row>
    <row r="853" spans="1:2">
      <c r="A853" s="18" t="s">
        <v>1492</v>
      </c>
      <c r="B853" s="39" t="s">
        <v>0</v>
      </c>
    </row>
    <row r="854" spans="1:2">
      <c r="A854" s="18" t="s">
        <v>1493</v>
      </c>
      <c r="B854" s="39" t="s">
        <v>0</v>
      </c>
    </row>
    <row r="855" spans="1:2">
      <c r="A855" s="18" t="s">
        <v>2084</v>
      </c>
      <c r="B855" s="39" t="s">
        <v>603</v>
      </c>
    </row>
    <row r="856" spans="1:2">
      <c r="A856" s="18" t="s">
        <v>2085</v>
      </c>
      <c r="B856" s="39" t="s">
        <v>604</v>
      </c>
    </row>
    <row r="857" spans="1:2">
      <c r="A857" s="18" t="s">
        <v>1511</v>
      </c>
      <c r="B857" s="39" t="s">
        <v>310</v>
      </c>
    </row>
    <row r="858" spans="1:2">
      <c r="A858" s="18" t="s">
        <v>2181</v>
      </c>
      <c r="B858" s="39" t="s">
        <v>0</v>
      </c>
    </row>
    <row r="859" spans="1:2">
      <c r="A859" s="18" t="s">
        <v>2182</v>
      </c>
      <c r="B859" s="39" t="s">
        <v>0</v>
      </c>
    </row>
    <row r="860" spans="1:2">
      <c r="A860" s="18" t="s">
        <v>1517</v>
      </c>
      <c r="B860" s="39" t="s">
        <v>311</v>
      </c>
    </row>
    <row r="861" spans="1:2">
      <c r="A861" s="18" t="s">
        <v>1518</v>
      </c>
      <c r="B861" s="39" t="s">
        <v>313</v>
      </c>
    </row>
    <row r="862" spans="1:2">
      <c r="A862" s="18" t="s">
        <v>1519</v>
      </c>
      <c r="B862" s="39" t="s">
        <v>0</v>
      </c>
    </row>
    <row r="863" spans="1:2">
      <c r="A863" s="18" t="s">
        <v>1520</v>
      </c>
      <c r="B863" s="39" t="s">
        <v>0</v>
      </c>
    </row>
    <row r="864" spans="1:2">
      <c r="A864" s="18" t="s">
        <v>1521</v>
      </c>
      <c r="B864" s="39" t="s">
        <v>315</v>
      </c>
    </row>
    <row r="865" spans="1:2">
      <c r="A865" s="18" t="s">
        <v>1522</v>
      </c>
      <c r="B865" s="39" t="s">
        <v>221</v>
      </c>
    </row>
    <row r="866" spans="1:2">
      <c r="A866" s="18" t="s">
        <v>1524</v>
      </c>
      <c r="B866" s="39" t="s">
        <v>223</v>
      </c>
    </row>
    <row r="867" spans="1:2">
      <c r="A867" s="18" t="s">
        <v>2183</v>
      </c>
      <c r="B867" s="39" t="s">
        <v>319</v>
      </c>
    </row>
    <row r="868" spans="1:2">
      <c r="A868" s="18" t="s">
        <v>2184</v>
      </c>
      <c r="B868" s="39" t="s">
        <v>317</v>
      </c>
    </row>
    <row r="869" spans="1:2">
      <c r="A869" s="18" t="s">
        <v>2185</v>
      </c>
      <c r="B869" s="39" t="s">
        <v>320</v>
      </c>
    </row>
    <row r="870" spans="1:2">
      <c r="A870" s="18" t="s">
        <v>1530</v>
      </c>
      <c r="B870" s="39" t="s">
        <v>322</v>
      </c>
    </row>
    <row r="871" spans="1:2">
      <c r="A871" s="18" t="s">
        <v>1529</v>
      </c>
      <c r="B871" s="39" t="s">
        <v>321</v>
      </c>
    </row>
    <row r="872" spans="1:2">
      <c r="A872" s="66" t="s">
        <v>3221</v>
      </c>
      <c r="B872" s="39" t="s">
        <v>323</v>
      </c>
    </row>
    <row r="873" spans="1:2">
      <c r="A873" s="18" t="s">
        <v>1531</v>
      </c>
      <c r="B873" s="39" t="s">
        <v>324</v>
      </c>
    </row>
    <row r="874" spans="1:2">
      <c r="A874" s="18" t="s">
        <v>1532</v>
      </c>
      <c r="B874" s="39" t="s">
        <v>325</v>
      </c>
    </row>
    <row r="875" spans="1:2">
      <c r="A875" s="18" t="s">
        <v>1533</v>
      </c>
      <c r="B875" s="39" t="s">
        <v>225</v>
      </c>
    </row>
    <row r="876" spans="1:2">
      <c r="A876" s="18" t="s">
        <v>1534</v>
      </c>
      <c r="B876" s="39" t="s">
        <v>226</v>
      </c>
    </row>
    <row r="877" spans="1:2">
      <c r="A877" s="18" t="s">
        <v>2186</v>
      </c>
      <c r="B877" s="39" t="s">
        <v>0</v>
      </c>
    </row>
    <row r="878" spans="1:2">
      <c r="A878" s="18" t="s">
        <v>2187</v>
      </c>
      <c r="B878" s="39" t="s">
        <v>0</v>
      </c>
    </row>
    <row r="879" spans="1:2">
      <c r="A879" s="18" t="s">
        <v>2188</v>
      </c>
      <c r="B879" s="39" t="s">
        <v>0</v>
      </c>
    </row>
    <row r="880" spans="1:2">
      <c r="A880" s="18" t="s">
        <v>2189</v>
      </c>
      <c r="B880" s="39" t="s">
        <v>0</v>
      </c>
    </row>
    <row r="881" spans="1:2">
      <c r="A881" s="18" t="s">
        <v>2190</v>
      </c>
      <c r="B881" s="39" t="s">
        <v>0</v>
      </c>
    </row>
    <row r="882" spans="1:2">
      <c r="A882" s="18" t="s">
        <v>2191</v>
      </c>
      <c r="B882" s="39" t="s">
        <v>0</v>
      </c>
    </row>
    <row r="883" spans="1:2">
      <c r="A883" s="18" t="s">
        <v>2192</v>
      </c>
      <c r="B883" s="39" t="s">
        <v>0</v>
      </c>
    </row>
    <row r="884" spans="1:2">
      <c r="A884" s="18" t="s">
        <v>2193</v>
      </c>
      <c r="B884" s="39" t="s">
        <v>0</v>
      </c>
    </row>
    <row r="885" spans="1:2">
      <c r="A885" s="18" t="s">
        <v>2194</v>
      </c>
      <c r="B885" s="39" t="s">
        <v>0</v>
      </c>
    </row>
    <row r="886" spans="1:2">
      <c r="A886" s="18" t="s">
        <v>2195</v>
      </c>
      <c r="B886" s="39" t="s">
        <v>521</v>
      </c>
    </row>
    <row r="887" spans="1:2">
      <c r="A887" s="18" t="s">
        <v>2196</v>
      </c>
      <c r="B887" s="39" t="s">
        <v>522</v>
      </c>
    </row>
    <row r="888" spans="1:2">
      <c r="A888" s="18" t="s">
        <v>2197</v>
      </c>
      <c r="B888" s="39" t="s">
        <v>523</v>
      </c>
    </row>
    <row r="889" spans="1:2">
      <c r="A889" s="18" t="s">
        <v>2198</v>
      </c>
      <c r="B889" s="39" t="s">
        <v>643</v>
      </c>
    </row>
    <row r="890" spans="1:2">
      <c r="A890" s="18" t="s">
        <v>2199</v>
      </c>
      <c r="B890" s="39" t="s">
        <v>644</v>
      </c>
    </row>
    <row r="891" spans="1:2">
      <c r="A891" s="18" t="s">
        <v>2200</v>
      </c>
      <c r="B891" s="39" t="s">
        <v>635</v>
      </c>
    </row>
    <row r="892" spans="1:2">
      <c r="A892" s="18" t="s">
        <v>2201</v>
      </c>
      <c r="B892" s="39" t="s">
        <v>635</v>
      </c>
    </row>
    <row r="893" spans="1:2">
      <c r="A893" s="18" t="s">
        <v>2202</v>
      </c>
      <c r="B893" s="39" t="s">
        <v>562</v>
      </c>
    </row>
    <row r="894" spans="1:2">
      <c r="A894" s="18" t="s">
        <v>2203</v>
      </c>
      <c r="B894" s="39" t="s">
        <v>563</v>
      </c>
    </row>
    <row r="895" spans="1:2">
      <c r="A895" s="18" t="s">
        <v>2204</v>
      </c>
      <c r="B895" s="39" t="s">
        <v>582</v>
      </c>
    </row>
    <row r="896" spans="1:2">
      <c r="A896" s="18" t="s">
        <v>2205</v>
      </c>
      <c r="B896" s="39" t="s">
        <v>583</v>
      </c>
    </row>
    <row r="897" spans="1:2">
      <c r="A897" s="18" t="s">
        <v>2206</v>
      </c>
      <c r="B897" s="39" t="s">
        <v>50</v>
      </c>
    </row>
    <row r="898" spans="1:2">
      <c r="A898" s="18" t="s">
        <v>2207</v>
      </c>
      <c r="B898" s="39" t="s">
        <v>51</v>
      </c>
    </row>
    <row r="899" spans="1:2">
      <c r="A899" s="18" t="s">
        <v>2208</v>
      </c>
      <c r="B899" s="39" t="s">
        <v>52</v>
      </c>
    </row>
    <row r="900" spans="1:2">
      <c r="A900" s="18" t="s">
        <v>2209</v>
      </c>
      <c r="B900" s="39" t="s">
        <v>53</v>
      </c>
    </row>
    <row r="901" spans="1:2">
      <c r="A901" s="18" t="s">
        <v>2210</v>
      </c>
      <c r="B901" s="39" t="s">
        <v>0</v>
      </c>
    </row>
    <row r="902" spans="1:2">
      <c r="A902" s="18" t="s">
        <v>2211</v>
      </c>
      <c r="B902" s="39" t="s">
        <v>0</v>
      </c>
    </row>
    <row r="903" spans="1:2">
      <c r="A903" s="18" t="s">
        <v>2032</v>
      </c>
      <c r="B903" s="39" t="s">
        <v>38</v>
      </c>
    </row>
    <row r="904" spans="1:2">
      <c r="A904" s="18" t="s">
        <v>2033</v>
      </c>
      <c r="B904" s="39" t="s">
        <v>34</v>
      </c>
    </row>
    <row r="905" spans="1:2">
      <c r="A905" s="18" t="s">
        <v>2212</v>
      </c>
      <c r="B905" s="39" t="s">
        <v>37</v>
      </c>
    </row>
    <row r="906" spans="1:2">
      <c r="A906" s="18" t="s">
        <v>2213</v>
      </c>
      <c r="B906" s="39" t="s">
        <v>581</v>
      </c>
    </row>
    <row r="907" spans="1:2">
      <c r="A907" s="18" t="s">
        <v>2214</v>
      </c>
      <c r="B907" s="39" t="s">
        <v>569</v>
      </c>
    </row>
    <row r="908" spans="1:2">
      <c r="A908" s="18" t="s">
        <v>2215</v>
      </c>
      <c r="B908" s="39" t="s">
        <v>570</v>
      </c>
    </row>
    <row r="909" spans="1:2">
      <c r="A909" s="18" t="s">
        <v>2216</v>
      </c>
      <c r="B909" s="39" t="s">
        <v>571</v>
      </c>
    </row>
    <row r="910" spans="1:2">
      <c r="A910" s="18" t="s">
        <v>2217</v>
      </c>
      <c r="B910" s="39" t="s">
        <v>572</v>
      </c>
    </row>
    <row r="911" spans="1:2">
      <c r="A911" s="18" t="s">
        <v>2218</v>
      </c>
      <c r="B911" s="39" t="s">
        <v>230</v>
      </c>
    </row>
    <row r="912" spans="1:2">
      <c r="A912" s="18" t="s">
        <v>2219</v>
      </c>
      <c r="B912" s="39" t="s">
        <v>328</v>
      </c>
    </row>
    <row r="913" spans="1:2">
      <c r="A913" s="18" t="s">
        <v>2220</v>
      </c>
      <c r="B913" s="39" t="s">
        <v>231</v>
      </c>
    </row>
    <row r="914" spans="1:2">
      <c r="A914" s="18" t="s">
        <v>2221</v>
      </c>
      <c r="B914" s="39" t="s">
        <v>236</v>
      </c>
    </row>
    <row r="915" spans="1:2">
      <c r="A915" s="18" t="s">
        <v>2222</v>
      </c>
      <c r="B915" s="39" t="s">
        <v>0</v>
      </c>
    </row>
    <row r="916" spans="1:2">
      <c r="A916" s="18" t="s">
        <v>2223</v>
      </c>
      <c r="B916" s="39" t="s">
        <v>238</v>
      </c>
    </row>
    <row r="917" spans="1:2">
      <c r="A917" s="18" t="s">
        <v>2224</v>
      </c>
      <c r="B917" s="39" t="s">
        <v>239</v>
      </c>
    </row>
    <row r="918" spans="1:2">
      <c r="A918" s="18" t="s">
        <v>1835</v>
      </c>
      <c r="B918" s="39" t="s">
        <v>299</v>
      </c>
    </row>
    <row r="919" spans="1:2">
      <c r="A919" s="18" t="s">
        <v>1836</v>
      </c>
      <c r="B919" s="39" t="s">
        <v>0</v>
      </c>
    </row>
    <row r="920" spans="1:2">
      <c r="A920" s="18" t="s">
        <v>2105</v>
      </c>
      <c r="B920" s="39" t="s">
        <v>611</v>
      </c>
    </row>
    <row r="921" spans="1:2">
      <c r="A921" s="18" t="s">
        <v>2106</v>
      </c>
      <c r="B921" s="39" t="s">
        <v>612</v>
      </c>
    </row>
    <row r="922" spans="1:2">
      <c r="A922" s="18" t="s">
        <v>2107</v>
      </c>
      <c r="B922" s="39" t="s">
        <v>613</v>
      </c>
    </row>
    <row r="923" spans="1:2">
      <c r="A923" s="18" t="s">
        <v>2108</v>
      </c>
      <c r="B923" s="39" t="s">
        <v>614</v>
      </c>
    </row>
    <row r="924" spans="1:2">
      <c r="A924" s="18" t="s">
        <v>1839</v>
      </c>
      <c r="B924" s="39" t="s">
        <v>305</v>
      </c>
    </row>
    <row r="925" spans="1:2">
      <c r="A925" s="18" t="s">
        <v>1840</v>
      </c>
      <c r="B925" s="39" t="s">
        <v>0</v>
      </c>
    </row>
    <row r="926" spans="1:2">
      <c r="A926" s="18" t="s">
        <v>2109</v>
      </c>
      <c r="B926" s="39" t="s">
        <v>0</v>
      </c>
    </row>
    <row r="927" spans="1:2">
      <c r="A927" s="18" t="s">
        <v>2111</v>
      </c>
      <c r="B927" s="39" t="s">
        <v>0</v>
      </c>
    </row>
    <row r="928" spans="1:2">
      <c r="A928" s="18" t="s">
        <v>2225</v>
      </c>
      <c r="B928" s="39" t="s">
        <v>179</v>
      </c>
    </row>
    <row r="929" spans="1:2">
      <c r="A929" s="18" t="s">
        <v>1660</v>
      </c>
      <c r="B929" s="39" t="s">
        <v>181</v>
      </c>
    </row>
    <row r="930" spans="1:2">
      <c r="A930" s="18" t="s">
        <v>1661</v>
      </c>
      <c r="B930" s="39" t="s">
        <v>182</v>
      </c>
    </row>
    <row r="931" spans="1:2">
      <c r="A931" s="18" t="s">
        <v>2226</v>
      </c>
      <c r="B931" s="39" t="s">
        <v>262</v>
      </c>
    </row>
    <row r="932" spans="1:2">
      <c r="A932" s="18" t="s">
        <v>2227</v>
      </c>
      <c r="B932" s="39" t="s">
        <v>262</v>
      </c>
    </row>
    <row r="933" spans="1:2">
      <c r="A933" s="18" t="s">
        <v>2228</v>
      </c>
      <c r="B933" s="39" t="s">
        <v>622</v>
      </c>
    </row>
    <row r="934" spans="1:2">
      <c r="A934" s="18" t="s">
        <v>2229</v>
      </c>
      <c r="B934" s="39" t="s">
        <v>174</v>
      </c>
    </row>
    <row r="935" spans="1:2">
      <c r="A935" s="18" t="s">
        <v>2230</v>
      </c>
      <c r="B935" s="39" t="s">
        <v>173</v>
      </c>
    </row>
    <row r="936" spans="1:2">
      <c r="A936" s="18" t="s">
        <v>2231</v>
      </c>
      <c r="B936" s="39" t="s">
        <v>645</v>
      </c>
    </row>
    <row r="937" spans="1:2">
      <c r="A937" s="18" t="s">
        <v>2232</v>
      </c>
      <c r="B937" s="39" t="s">
        <v>646</v>
      </c>
    </row>
    <row r="938" spans="1:2">
      <c r="A938" s="18" t="s">
        <v>2233</v>
      </c>
      <c r="B938" s="45" t="s">
        <v>660</v>
      </c>
    </row>
    <row r="939" spans="1:2">
      <c r="A939" s="18" t="s">
        <v>2234</v>
      </c>
      <c r="B939" s="24" t="s">
        <v>661</v>
      </c>
    </row>
    <row r="940" spans="1:2">
      <c r="A940" s="18" t="s">
        <v>2235</v>
      </c>
      <c r="B940" s="24" t="s">
        <v>662</v>
      </c>
    </row>
    <row r="941" spans="1:2">
      <c r="A941" s="18" t="s">
        <v>2236</v>
      </c>
      <c r="B941" s="38" t="s">
        <v>663</v>
      </c>
    </row>
    <row r="942" spans="1:2">
      <c r="A942" s="18" t="s">
        <v>2237</v>
      </c>
      <c r="B942" s="38" t="s">
        <v>413</v>
      </c>
    </row>
    <row r="943" spans="1:2">
      <c r="A943" s="18" t="s">
        <v>2238</v>
      </c>
      <c r="B943" s="38" t="s">
        <v>439</v>
      </c>
    </row>
    <row r="944" spans="1:2">
      <c r="A944" s="18" t="s">
        <v>2239</v>
      </c>
      <c r="B944" s="38" t="s">
        <v>592</v>
      </c>
    </row>
    <row r="945" spans="1:2">
      <c r="A945" s="18" t="s">
        <v>2240</v>
      </c>
      <c r="B945" s="38" t="s">
        <v>636</v>
      </c>
    </row>
    <row r="946" spans="1:2">
      <c r="A946" s="18" t="s">
        <v>2241</v>
      </c>
      <c r="B946" s="38" t="s">
        <v>597</v>
      </c>
    </row>
    <row r="947" spans="1:2">
      <c r="A947" s="18" t="s">
        <v>2242</v>
      </c>
      <c r="B947" s="45" t="s">
        <v>664</v>
      </c>
    </row>
    <row r="948" spans="1:2">
      <c r="A948" s="18" t="s">
        <v>2243</v>
      </c>
      <c r="B948" s="38" t="s">
        <v>0</v>
      </c>
    </row>
    <row r="949" spans="1:2">
      <c r="A949" s="18" t="s">
        <v>2244</v>
      </c>
      <c r="B949" s="38" t="s">
        <v>665</v>
      </c>
    </row>
    <row r="950" spans="1:2">
      <c r="A950" s="18" t="s">
        <v>2159</v>
      </c>
      <c r="B950" s="38" t="s">
        <v>638</v>
      </c>
    </row>
    <row r="951" spans="1:2">
      <c r="A951" s="18" t="s">
        <v>2245</v>
      </c>
      <c r="B951" s="38" t="s">
        <v>131</v>
      </c>
    </row>
    <row r="952" spans="1:2">
      <c r="A952" s="18" t="s">
        <v>2246</v>
      </c>
      <c r="B952" s="38" t="s">
        <v>666</v>
      </c>
    </row>
    <row r="953" spans="1:2">
      <c r="A953" s="18" t="s">
        <v>2247</v>
      </c>
      <c r="B953" s="38" t="s">
        <v>0</v>
      </c>
    </row>
    <row r="954" spans="1:2">
      <c r="A954" s="18" t="s">
        <v>2248</v>
      </c>
      <c r="B954" s="45" t="s">
        <v>667</v>
      </c>
    </row>
    <row r="955" spans="1:2">
      <c r="A955" s="18" t="s">
        <v>2249</v>
      </c>
      <c r="B955" s="38" t="s">
        <v>668</v>
      </c>
    </row>
    <row r="956" spans="1:2">
      <c r="A956" s="18" t="s">
        <v>2250</v>
      </c>
      <c r="B956" s="24" t="s">
        <v>669</v>
      </c>
    </row>
    <row r="957" spans="1:2">
      <c r="A957" s="18" t="s">
        <v>2251</v>
      </c>
      <c r="B957" s="38" t="s">
        <v>262</v>
      </c>
    </row>
    <row r="958" spans="1:2">
      <c r="A958" s="18" t="s">
        <v>2252</v>
      </c>
      <c r="B958" s="38" t="s">
        <v>670</v>
      </c>
    </row>
    <row r="959" spans="1:2">
      <c r="A959" s="18" t="s">
        <v>2253</v>
      </c>
      <c r="B959" s="38" t="s">
        <v>671</v>
      </c>
    </row>
    <row r="960" spans="1:2">
      <c r="A960" s="18" t="s">
        <v>2254</v>
      </c>
      <c r="B960" s="38" t="s">
        <v>672</v>
      </c>
    </row>
    <row r="961" spans="1:2">
      <c r="A961" s="18" t="s">
        <v>2255</v>
      </c>
      <c r="B961" s="24" t="s">
        <v>673</v>
      </c>
    </row>
    <row r="962" spans="1:2">
      <c r="A962" s="18" t="s">
        <v>2256</v>
      </c>
      <c r="B962" s="24" t="s">
        <v>674</v>
      </c>
    </row>
    <row r="963" spans="1:2">
      <c r="A963" s="18" t="s">
        <v>2257</v>
      </c>
      <c r="B963" s="24" t="s">
        <v>675</v>
      </c>
    </row>
    <row r="964" spans="1:2">
      <c r="A964" s="18" t="s">
        <v>2258</v>
      </c>
      <c r="B964" s="39" t="s">
        <v>676</v>
      </c>
    </row>
    <row r="965" spans="1:2">
      <c r="A965" s="18" t="s">
        <v>2259</v>
      </c>
      <c r="B965" s="39" t="s">
        <v>677</v>
      </c>
    </row>
    <row r="966" spans="1:2">
      <c r="A966" s="18" t="s">
        <v>2260</v>
      </c>
      <c r="B966" s="39" t="s">
        <v>678</v>
      </c>
    </row>
    <row r="967" spans="1:2">
      <c r="A967" s="18" t="s">
        <v>2261</v>
      </c>
      <c r="B967" s="39" t="s">
        <v>679</v>
      </c>
    </row>
    <row r="968" spans="1:2">
      <c r="A968" s="18" t="s">
        <v>2262</v>
      </c>
      <c r="B968" s="39" t="s">
        <v>680</v>
      </c>
    </row>
    <row r="969" spans="1:2">
      <c r="A969" s="18" t="s">
        <v>2263</v>
      </c>
      <c r="B969" s="39" t="s">
        <v>681</v>
      </c>
    </row>
    <row r="970" spans="1:2">
      <c r="A970" s="18" t="s">
        <v>2264</v>
      </c>
      <c r="B970" s="38" t="s">
        <v>504</v>
      </c>
    </row>
    <row r="971" spans="1:2">
      <c r="A971" s="18" t="s">
        <v>2265</v>
      </c>
      <c r="B971" s="38" t="s">
        <v>505</v>
      </c>
    </row>
    <row r="972" spans="1:2">
      <c r="A972" s="18" t="s">
        <v>2266</v>
      </c>
      <c r="B972" s="38" t="s">
        <v>506</v>
      </c>
    </row>
    <row r="973" spans="1:2">
      <c r="A973" s="18" t="s">
        <v>2267</v>
      </c>
      <c r="B973" s="38" t="s">
        <v>490</v>
      </c>
    </row>
    <row r="974" spans="1:2">
      <c r="A974" s="18" t="s">
        <v>2268</v>
      </c>
      <c r="B974" s="38" t="s">
        <v>491</v>
      </c>
    </row>
    <row r="975" spans="1:2">
      <c r="A975" s="18" t="s">
        <v>2269</v>
      </c>
      <c r="B975" s="38" t="s">
        <v>492</v>
      </c>
    </row>
    <row r="976" spans="1:2">
      <c r="A976" s="18" t="s">
        <v>2270</v>
      </c>
      <c r="B976" s="45" t="s">
        <v>683</v>
      </c>
    </row>
    <row r="977" spans="1:2">
      <c r="A977" s="18" t="s">
        <v>2271</v>
      </c>
      <c r="B977" s="45" t="s">
        <v>684</v>
      </c>
    </row>
    <row r="978" spans="1:2">
      <c r="A978" s="18" t="s">
        <v>2272</v>
      </c>
      <c r="B978" s="38" t="s">
        <v>0</v>
      </c>
    </row>
    <row r="979" spans="1:2">
      <c r="A979" s="18" t="s">
        <v>2273</v>
      </c>
      <c r="B979" s="38" t="s">
        <v>601</v>
      </c>
    </row>
    <row r="980" spans="1:2">
      <c r="A980" s="18" t="s">
        <v>2274</v>
      </c>
      <c r="B980" s="38" t="s">
        <v>0</v>
      </c>
    </row>
    <row r="981" spans="1:2">
      <c r="A981" s="18" t="s">
        <v>2275</v>
      </c>
      <c r="B981" s="38" t="s">
        <v>0</v>
      </c>
    </row>
    <row r="982" spans="1:2">
      <c r="A982" s="18" t="s">
        <v>2276</v>
      </c>
      <c r="B982" s="38" t="s">
        <v>0</v>
      </c>
    </row>
    <row r="983" spans="1:2">
      <c r="A983" s="18" t="s">
        <v>2277</v>
      </c>
      <c r="B983" s="38" t="s">
        <v>0</v>
      </c>
    </row>
    <row r="984" spans="1:2">
      <c r="A984" s="18" t="s">
        <v>2278</v>
      </c>
      <c r="B984" s="38" t="s">
        <v>0</v>
      </c>
    </row>
    <row r="985" spans="1:2">
      <c r="A985" s="18" t="s">
        <v>2279</v>
      </c>
      <c r="B985" s="38" t="s">
        <v>685</v>
      </c>
    </row>
    <row r="986" spans="1:2">
      <c r="A986" s="18" t="s">
        <v>2280</v>
      </c>
      <c r="B986" s="38" t="s">
        <v>411</v>
      </c>
    </row>
    <row r="987" spans="1:2">
      <c r="A987" s="18" t="s">
        <v>2281</v>
      </c>
      <c r="B987" s="38" t="s">
        <v>412</v>
      </c>
    </row>
    <row r="988" spans="1:2">
      <c r="A988" s="18" t="s">
        <v>2282</v>
      </c>
      <c r="B988" s="46" t="s">
        <v>687</v>
      </c>
    </row>
    <row r="989" spans="1:2">
      <c r="A989" s="18" t="s">
        <v>2283</v>
      </c>
      <c r="B989" s="46" t="s">
        <v>262</v>
      </c>
    </row>
    <row r="990" spans="1:2">
      <c r="A990" s="18" t="s">
        <v>2284</v>
      </c>
      <c r="B990" s="46" t="s">
        <v>262</v>
      </c>
    </row>
    <row r="991" spans="1:2">
      <c r="A991" s="18" t="s">
        <v>2285</v>
      </c>
      <c r="B991" s="46" t="s">
        <v>688</v>
      </c>
    </row>
    <row r="992" spans="1:2">
      <c r="A992" s="18" t="s">
        <v>2286</v>
      </c>
      <c r="B992" s="46" t="s">
        <v>0</v>
      </c>
    </row>
    <row r="993" spans="1:2">
      <c r="A993" s="18" t="s">
        <v>2287</v>
      </c>
      <c r="B993" s="46" t="s">
        <v>689</v>
      </c>
    </row>
    <row r="994" spans="1:2">
      <c r="A994" s="18" t="s">
        <v>2288</v>
      </c>
      <c r="B994" s="46" t="s">
        <v>690</v>
      </c>
    </row>
    <row r="995" spans="1:2">
      <c r="A995" s="18" t="s">
        <v>2289</v>
      </c>
      <c r="B995" s="46" t="s">
        <v>172</v>
      </c>
    </row>
    <row r="996" spans="1:2">
      <c r="A996" s="18" t="s">
        <v>2290</v>
      </c>
      <c r="B996" s="46" t="s">
        <v>691</v>
      </c>
    </row>
    <row r="997" spans="1:2">
      <c r="A997" s="18" t="s">
        <v>2291</v>
      </c>
      <c r="B997" s="46" t="s">
        <v>692</v>
      </c>
    </row>
    <row r="998" spans="1:2">
      <c r="A998" s="18" t="s">
        <v>2292</v>
      </c>
      <c r="B998" s="38" t="s">
        <v>693</v>
      </c>
    </row>
    <row r="999" spans="1:2">
      <c r="A999" s="18" t="s">
        <v>2293</v>
      </c>
      <c r="B999" s="38" t="s">
        <v>694</v>
      </c>
    </row>
    <row r="1000" spans="1:2">
      <c r="A1000" s="18" t="s">
        <v>2294</v>
      </c>
      <c r="B1000" s="38" t="s">
        <v>695</v>
      </c>
    </row>
    <row r="1001" spans="1:2">
      <c r="A1001" s="18" t="s">
        <v>2295</v>
      </c>
      <c r="B1001" s="38" t="s">
        <v>634</v>
      </c>
    </row>
    <row r="1002" spans="1:2">
      <c r="A1002" s="18" t="s">
        <v>2296</v>
      </c>
      <c r="B1002" s="38" t="s">
        <v>696</v>
      </c>
    </row>
    <row r="1003" spans="1:2">
      <c r="A1003" s="18" t="s">
        <v>2297</v>
      </c>
      <c r="B1003" s="38" t="s">
        <v>697</v>
      </c>
    </row>
    <row r="1004" spans="1:2">
      <c r="A1004" s="18" t="s">
        <v>2298</v>
      </c>
      <c r="B1004" s="39" t="s">
        <v>632</v>
      </c>
    </row>
    <row r="1005" spans="1:2">
      <c r="A1005" s="18" t="s">
        <v>2299</v>
      </c>
      <c r="B1005" s="39" t="s">
        <v>674</v>
      </c>
    </row>
    <row r="1006" spans="1:2">
      <c r="A1006" s="18" t="s">
        <v>2300</v>
      </c>
      <c r="B1006" s="39" t="s">
        <v>675</v>
      </c>
    </row>
    <row r="1007" spans="1:2">
      <c r="A1007" s="18" t="s">
        <v>2301</v>
      </c>
      <c r="B1007" s="39" t="s">
        <v>698</v>
      </c>
    </row>
    <row r="1008" spans="1:2">
      <c r="A1008" s="18" t="s">
        <v>2302</v>
      </c>
      <c r="B1008" s="39" t="s">
        <v>699</v>
      </c>
    </row>
    <row r="1009" spans="1:2">
      <c r="A1009" s="18" t="s">
        <v>2303</v>
      </c>
      <c r="B1009" s="39" t="s">
        <v>700</v>
      </c>
    </row>
    <row r="1010" spans="1:2">
      <c r="A1010" s="18" t="s">
        <v>2304</v>
      </c>
      <c r="B1010" s="39" t="s">
        <v>701</v>
      </c>
    </row>
    <row r="1011" spans="1:2">
      <c r="A1011" s="18" t="s">
        <v>2305</v>
      </c>
      <c r="B1011" s="39" t="s">
        <v>702</v>
      </c>
    </row>
    <row r="1012" spans="1:2">
      <c r="A1012" s="18" t="s">
        <v>2306</v>
      </c>
      <c r="B1012" s="39" t="s">
        <v>703</v>
      </c>
    </row>
    <row r="1013" spans="1:2">
      <c r="A1013" s="18" t="s">
        <v>2307</v>
      </c>
      <c r="B1013" s="38" t="s">
        <v>399</v>
      </c>
    </row>
    <row r="1014" spans="1:2">
      <c r="A1014" s="18" t="s">
        <v>2308</v>
      </c>
      <c r="B1014" s="38" t="s">
        <v>705</v>
      </c>
    </row>
    <row r="1015" spans="1:2">
      <c r="A1015" s="18" t="s">
        <v>2309</v>
      </c>
      <c r="B1015" s="38" t="s">
        <v>706</v>
      </c>
    </row>
    <row r="1016" spans="1:2">
      <c r="A1016" s="18" t="s">
        <v>2310</v>
      </c>
      <c r="B1016" s="38" t="s">
        <v>707</v>
      </c>
    </row>
    <row r="1017" spans="1:2">
      <c r="A1017" s="18" t="s">
        <v>2311</v>
      </c>
      <c r="B1017" s="38" t="s">
        <v>708</v>
      </c>
    </row>
    <row r="1018" spans="1:2">
      <c r="A1018" s="18" t="s">
        <v>2312</v>
      </c>
      <c r="B1018" s="38" t="s">
        <v>709</v>
      </c>
    </row>
    <row r="1019" spans="1:2">
      <c r="A1019" s="18" t="s">
        <v>2313</v>
      </c>
      <c r="B1019" s="38" t="s">
        <v>710</v>
      </c>
    </row>
    <row r="1020" spans="1:2">
      <c r="A1020" s="18" t="s">
        <v>2314</v>
      </c>
      <c r="B1020" s="38" t="s">
        <v>711</v>
      </c>
    </row>
    <row r="1021" spans="1:2">
      <c r="A1021" s="18" t="s">
        <v>2315</v>
      </c>
      <c r="B1021" s="38" t="s">
        <v>0</v>
      </c>
    </row>
    <row r="1022" spans="1:2">
      <c r="A1022" s="18" t="s">
        <v>2316</v>
      </c>
      <c r="B1022" s="38" t="s">
        <v>0</v>
      </c>
    </row>
    <row r="1023" spans="1:2">
      <c r="A1023" s="18" t="s">
        <v>2317</v>
      </c>
      <c r="B1023" s="38" t="s">
        <v>712</v>
      </c>
    </row>
    <row r="1024" spans="1:2">
      <c r="A1024" s="18" t="s">
        <v>2318</v>
      </c>
      <c r="B1024" s="39" t="s">
        <v>713</v>
      </c>
    </row>
    <row r="1025" spans="1:2">
      <c r="A1025" s="18" t="s">
        <v>2319</v>
      </c>
      <c r="B1025" s="39" t="s">
        <v>0</v>
      </c>
    </row>
    <row r="1026" spans="1:2">
      <c r="A1026" s="18" t="s">
        <v>2320</v>
      </c>
      <c r="B1026" s="39" t="s">
        <v>714</v>
      </c>
    </row>
    <row r="1027" spans="1:2">
      <c r="A1027" s="18" t="s">
        <v>2321</v>
      </c>
      <c r="B1027" s="39" t="s">
        <v>0</v>
      </c>
    </row>
    <row r="1028" spans="1:2">
      <c r="A1028" s="18" t="s">
        <v>2322</v>
      </c>
      <c r="B1028" s="39" t="s">
        <v>0</v>
      </c>
    </row>
    <row r="1029" spans="1:2">
      <c r="A1029" s="18" t="s">
        <v>2323</v>
      </c>
      <c r="B1029" s="39" t="s">
        <v>0</v>
      </c>
    </row>
    <row r="1030" spans="1:2">
      <c r="A1030" s="18" t="s">
        <v>2324</v>
      </c>
      <c r="B1030" s="39" t="s">
        <v>0</v>
      </c>
    </row>
    <row r="1031" spans="1:2">
      <c r="A1031" s="18" t="s">
        <v>2325</v>
      </c>
      <c r="B1031" s="39" t="s">
        <v>0</v>
      </c>
    </row>
    <row r="1032" spans="1:2">
      <c r="A1032" s="18" t="s">
        <v>2326</v>
      </c>
      <c r="B1032" s="39" t="s">
        <v>715</v>
      </c>
    </row>
    <row r="1033" spans="1:2">
      <c r="A1033" s="18" t="s">
        <v>2327</v>
      </c>
      <c r="B1033" s="39" t="s">
        <v>0</v>
      </c>
    </row>
    <row r="1034" spans="1:2">
      <c r="A1034" s="18" t="s">
        <v>2328</v>
      </c>
      <c r="B1034" s="39" t="s">
        <v>716</v>
      </c>
    </row>
    <row r="1035" spans="1:2">
      <c r="A1035" s="18" t="s">
        <v>2329</v>
      </c>
      <c r="B1035" s="39" t="s">
        <v>717</v>
      </c>
    </row>
    <row r="1036" spans="1:2">
      <c r="A1036" s="18" t="s">
        <v>2330</v>
      </c>
      <c r="B1036" s="39" t="s">
        <v>718</v>
      </c>
    </row>
    <row r="1037" spans="1:2">
      <c r="A1037" s="18" t="s">
        <v>2331</v>
      </c>
      <c r="B1037" s="39" t="s">
        <v>719</v>
      </c>
    </row>
    <row r="1038" spans="1:2">
      <c r="A1038" s="18" t="s">
        <v>2332</v>
      </c>
      <c r="B1038" s="39" t="s">
        <v>720</v>
      </c>
    </row>
    <row r="1039" spans="1:2">
      <c r="A1039" s="18" t="s">
        <v>2333</v>
      </c>
      <c r="B1039" s="39" t="s">
        <v>721</v>
      </c>
    </row>
    <row r="1040" spans="1:2">
      <c r="A1040" s="18" t="s">
        <v>2334</v>
      </c>
      <c r="B1040" s="39" t="s">
        <v>722</v>
      </c>
    </row>
    <row r="1041" spans="1:2">
      <c r="A1041" s="18" t="s">
        <v>2335</v>
      </c>
      <c r="B1041" s="38" t="s">
        <v>131</v>
      </c>
    </row>
    <row r="1042" spans="1:2">
      <c r="A1042" s="18" t="s">
        <v>2336</v>
      </c>
      <c r="B1042" s="38" t="s">
        <v>461</v>
      </c>
    </row>
    <row r="1043" spans="1:2">
      <c r="A1043" s="18" t="s">
        <v>2337</v>
      </c>
      <c r="B1043" s="38" t="s">
        <v>724</v>
      </c>
    </row>
    <row r="1044" spans="1:2">
      <c r="A1044" s="18" t="s">
        <v>2338</v>
      </c>
      <c r="B1044" s="38" t="s">
        <v>725</v>
      </c>
    </row>
    <row r="1045" spans="1:2">
      <c r="A1045" s="18" t="s">
        <v>2339</v>
      </c>
      <c r="B1045" s="38" t="s">
        <v>726</v>
      </c>
    </row>
    <row r="1046" spans="1:2">
      <c r="A1046" s="18" t="s">
        <v>2340</v>
      </c>
      <c r="B1046" s="38" t="s">
        <v>727</v>
      </c>
    </row>
    <row r="1047" spans="1:2">
      <c r="A1047" s="18" t="s">
        <v>2341</v>
      </c>
      <c r="B1047" s="38" t="s">
        <v>728</v>
      </c>
    </row>
    <row r="1048" spans="1:2">
      <c r="A1048" s="18" t="s">
        <v>2342</v>
      </c>
      <c r="B1048" s="38" t="s">
        <v>0</v>
      </c>
    </row>
    <row r="1049" spans="1:2">
      <c r="A1049" s="18" t="s">
        <v>2343</v>
      </c>
      <c r="B1049" s="38" t="s">
        <v>0</v>
      </c>
    </row>
    <row r="1050" spans="1:2">
      <c r="A1050" s="18" t="s">
        <v>2344</v>
      </c>
      <c r="B1050" s="38" t="s">
        <v>0</v>
      </c>
    </row>
    <row r="1051" spans="1:2">
      <c r="A1051" s="18" t="s">
        <v>2345</v>
      </c>
      <c r="B1051" s="38" t="s">
        <v>729</v>
      </c>
    </row>
    <row r="1052" spans="1:2">
      <c r="A1052" s="18" t="s">
        <v>2346</v>
      </c>
      <c r="B1052" s="38" t="s">
        <v>730</v>
      </c>
    </row>
    <row r="1053" spans="1:2">
      <c r="A1053" s="18" t="s">
        <v>2347</v>
      </c>
      <c r="B1053" s="38" t="s">
        <v>731</v>
      </c>
    </row>
    <row r="1054" spans="1:2">
      <c r="A1054" s="18" t="s">
        <v>2348</v>
      </c>
      <c r="B1054" s="38" t="s">
        <v>192</v>
      </c>
    </row>
    <row r="1055" spans="1:2">
      <c r="A1055" s="18" t="s">
        <v>2349</v>
      </c>
      <c r="B1055" s="38" t="s">
        <v>591</v>
      </c>
    </row>
    <row r="1056" spans="1:2">
      <c r="A1056" s="18" t="s">
        <v>2350</v>
      </c>
      <c r="B1056" s="38" t="s">
        <v>668</v>
      </c>
    </row>
    <row r="1057" spans="1:2">
      <c r="A1057" s="18" t="s">
        <v>2351</v>
      </c>
      <c r="B1057" s="38" t="s">
        <v>681</v>
      </c>
    </row>
    <row r="1058" spans="1:2">
      <c r="A1058" s="18" t="s">
        <v>2352</v>
      </c>
      <c r="B1058" s="38" t="s">
        <v>732</v>
      </c>
    </row>
    <row r="1059" spans="1:2">
      <c r="A1059" s="18" t="s">
        <v>2353</v>
      </c>
      <c r="B1059" s="39" t="s">
        <v>0</v>
      </c>
    </row>
    <row r="1060" spans="1:2">
      <c r="A1060" s="18" t="s">
        <v>2354</v>
      </c>
      <c r="B1060" s="39" t="s">
        <v>733</v>
      </c>
    </row>
    <row r="1061" spans="1:2">
      <c r="A1061" s="18" t="s">
        <v>2355</v>
      </c>
      <c r="B1061" s="39" t="s">
        <v>262</v>
      </c>
    </row>
    <row r="1062" spans="1:2">
      <c r="A1062" s="18" t="s">
        <v>2356</v>
      </c>
      <c r="B1062" s="39" t="s">
        <v>734</v>
      </c>
    </row>
    <row r="1063" spans="1:2">
      <c r="A1063" s="18" t="s">
        <v>2357</v>
      </c>
      <c r="B1063" s="39" t="s">
        <v>69</v>
      </c>
    </row>
    <row r="1064" spans="1:2">
      <c r="A1064" s="18" t="s">
        <v>2358</v>
      </c>
      <c r="B1064" s="39" t="s">
        <v>70</v>
      </c>
    </row>
    <row r="1065" spans="1:2">
      <c r="A1065" s="18" t="s">
        <v>2359</v>
      </c>
      <c r="B1065" s="39" t="s">
        <v>735</v>
      </c>
    </row>
    <row r="1066" spans="1:2">
      <c r="A1066" s="18" t="s">
        <v>2360</v>
      </c>
      <c r="B1066" s="47" t="s">
        <v>736</v>
      </c>
    </row>
    <row r="1067" spans="1:2">
      <c r="A1067" s="18" t="s">
        <v>2361</v>
      </c>
      <c r="B1067" s="47" t="s">
        <v>737</v>
      </c>
    </row>
    <row r="1068" spans="1:2">
      <c r="A1068" s="18" t="s">
        <v>2362</v>
      </c>
      <c r="B1068" s="47" t="s">
        <v>738</v>
      </c>
    </row>
    <row r="1069" spans="1:2">
      <c r="A1069" s="18" t="s">
        <v>2363</v>
      </c>
      <c r="B1069" s="47" t="s">
        <v>262</v>
      </c>
    </row>
    <row r="1070" spans="1:2">
      <c r="A1070" s="18" t="s">
        <v>2364</v>
      </c>
      <c r="B1070" s="47" t="s">
        <v>262</v>
      </c>
    </row>
    <row r="1071" spans="1:2">
      <c r="A1071" s="18" t="s">
        <v>2365</v>
      </c>
      <c r="B1071" s="47" t="s">
        <v>739</v>
      </c>
    </row>
    <row r="1072" spans="1:2">
      <c r="A1072" s="18" t="s">
        <v>2366</v>
      </c>
      <c r="B1072" s="47" t="s">
        <v>740</v>
      </c>
    </row>
    <row r="1073" spans="1:2">
      <c r="A1073" s="18" t="s">
        <v>2367</v>
      </c>
      <c r="B1073" s="47" t="s">
        <v>741</v>
      </c>
    </row>
    <row r="1074" spans="1:2">
      <c r="A1074" s="18" t="s">
        <v>2368</v>
      </c>
      <c r="B1074" s="47" t="s">
        <v>742</v>
      </c>
    </row>
    <row r="1075" spans="1:2">
      <c r="A1075" s="18" t="s">
        <v>2369</v>
      </c>
      <c r="B1075" s="47" t="s">
        <v>743</v>
      </c>
    </row>
    <row r="1076" spans="1:2">
      <c r="A1076" s="18" t="s">
        <v>2370</v>
      </c>
      <c r="B1076" s="47" t="s">
        <v>744</v>
      </c>
    </row>
    <row r="1077" spans="1:2">
      <c r="A1077" s="18" t="s">
        <v>2371</v>
      </c>
      <c r="B1077" s="38" t="s">
        <v>402</v>
      </c>
    </row>
    <row r="1078" spans="1:2">
      <c r="A1078" s="18" t="s">
        <v>2372</v>
      </c>
      <c r="B1078" s="38" t="s">
        <v>403</v>
      </c>
    </row>
    <row r="1079" spans="1:2">
      <c r="A1079" s="18" t="s">
        <v>2373</v>
      </c>
      <c r="B1079" s="38" t="s">
        <v>405</v>
      </c>
    </row>
    <row r="1080" spans="1:2">
      <c r="A1080" s="18" t="s">
        <v>2374</v>
      </c>
      <c r="B1080" s="38" t="s">
        <v>406</v>
      </c>
    </row>
    <row r="1081" spans="1:2">
      <c r="A1081" s="18" t="s">
        <v>2375</v>
      </c>
      <c r="B1081" s="38" t="s">
        <v>130</v>
      </c>
    </row>
    <row r="1082" spans="1:2">
      <c r="A1082" s="18" t="s">
        <v>2376</v>
      </c>
      <c r="B1082" s="38" t="s">
        <v>745</v>
      </c>
    </row>
    <row r="1083" spans="1:2">
      <c r="A1083" s="18" t="s">
        <v>2377</v>
      </c>
      <c r="B1083" s="38" t="s">
        <v>0</v>
      </c>
    </row>
    <row r="1084" spans="1:2">
      <c r="A1084" s="18" t="s">
        <v>2378</v>
      </c>
      <c r="B1084" s="38" t="s">
        <v>746</v>
      </c>
    </row>
    <row r="1085" spans="1:2">
      <c r="A1085" s="18" t="s">
        <v>2379</v>
      </c>
      <c r="B1085" s="38" t="s">
        <v>606</v>
      </c>
    </row>
    <row r="1086" spans="1:2">
      <c r="A1086" s="18" t="s">
        <v>2380</v>
      </c>
      <c r="B1086" s="38" t="s">
        <v>643</v>
      </c>
    </row>
    <row r="1087" spans="1:2">
      <c r="A1087" s="18" t="s">
        <v>2381</v>
      </c>
      <c r="B1087" s="38" t="s">
        <v>607</v>
      </c>
    </row>
    <row r="1088" spans="1:2">
      <c r="A1088" s="18" t="s">
        <v>2382</v>
      </c>
      <c r="B1088" s="38" t="s">
        <v>644</v>
      </c>
    </row>
    <row r="1089" spans="1:2">
      <c r="A1089" s="18" t="s">
        <v>2383</v>
      </c>
      <c r="B1089" s="38" t="s">
        <v>0</v>
      </c>
    </row>
    <row r="1090" spans="1:2">
      <c r="A1090" s="18" t="s">
        <v>2384</v>
      </c>
      <c r="B1090" s="38" t="s">
        <v>0</v>
      </c>
    </row>
    <row r="1091" spans="1:2">
      <c r="A1091" s="18" t="s">
        <v>2385</v>
      </c>
      <c r="B1091" s="38" t="s">
        <v>0</v>
      </c>
    </row>
    <row r="1092" spans="1:2">
      <c r="A1092" s="18" t="s">
        <v>2386</v>
      </c>
      <c r="B1092" s="38" t="s">
        <v>0</v>
      </c>
    </row>
    <row r="1093" spans="1:2">
      <c r="A1093" s="18" t="s">
        <v>2387</v>
      </c>
      <c r="B1093" s="38" t="s">
        <v>0</v>
      </c>
    </row>
    <row r="1094" spans="1:2">
      <c r="A1094" s="18" t="s">
        <v>2388</v>
      </c>
      <c r="B1094" s="38" t="s">
        <v>0</v>
      </c>
    </row>
    <row r="1095" spans="1:2">
      <c r="A1095" s="18" t="s">
        <v>2389</v>
      </c>
      <c r="B1095" s="38" t="s">
        <v>621</v>
      </c>
    </row>
    <row r="1096" spans="1:2">
      <c r="A1096" s="18" t="s">
        <v>2390</v>
      </c>
      <c r="B1096" s="38" t="s">
        <v>747</v>
      </c>
    </row>
    <row r="1097" spans="1:2">
      <c r="A1097" s="18" t="s">
        <v>2391</v>
      </c>
      <c r="B1097" s="38" t="s">
        <v>748</v>
      </c>
    </row>
    <row r="1098" spans="1:2">
      <c r="A1098" s="18" t="s">
        <v>2392</v>
      </c>
      <c r="B1098" s="38" t="s">
        <v>749</v>
      </c>
    </row>
    <row r="1099" spans="1:2">
      <c r="A1099" s="18" t="s">
        <v>2393</v>
      </c>
      <c r="B1099" s="38" t="s">
        <v>750</v>
      </c>
    </row>
    <row r="1100" spans="1:2">
      <c r="A1100" s="18" t="s">
        <v>2394</v>
      </c>
      <c r="B1100" s="38" t="s">
        <v>751</v>
      </c>
    </row>
    <row r="1101" spans="1:2">
      <c r="A1101" s="18" t="s">
        <v>2395</v>
      </c>
      <c r="B1101" s="38" t="s">
        <v>752</v>
      </c>
    </row>
    <row r="1102" spans="1:2">
      <c r="A1102" s="18" t="s">
        <v>2396</v>
      </c>
      <c r="B1102" s="38" t="s">
        <v>753</v>
      </c>
    </row>
    <row r="1103" spans="1:2">
      <c r="A1103" s="18" t="s">
        <v>2397</v>
      </c>
      <c r="B1103" s="38" t="s">
        <v>754</v>
      </c>
    </row>
    <row r="1104" spans="1:2">
      <c r="A1104" s="18" t="s">
        <v>2398</v>
      </c>
      <c r="B1104" s="38" t="s">
        <v>755</v>
      </c>
    </row>
    <row r="1105" spans="1:2">
      <c r="A1105" s="18" t="s">
        <v>2399</v>
      </c>
      <c r="B1105" s="38" t="s">
        <v>756</v>
      </c>
    </row>
    <row r="1106" spans="1:2">
      <c r="A1106" s="18" t="s">
        <v>2400</v>
      </c>
      <c r="B1106" s="38" t="s">
        <v>757</v>
      </c>
    </row>
    <row r="1107" spans="1:2">
      <c r="A1107" s="18" t="s">
        <v>2401</v>
      </c>
      <c r="B1107" s="38" t="s">
        <v>758</v>
      </c>
    </row>
    <row r="1108" spans="1:2">
      <c r="A1108" s="18" t="s">
        <v>2402</v>
      </c>
      <c r="B1108" s="38" t="s">
        <v>759</v>
      </c>
    </row>
    <row r="1109" spans="1:2">
      <c r="A1109" s="18" t="s">
        <v>2403</v>
      </c>
      <c r="B1109" s="38" t="s">
        <v>760</v>
      </c>
    </row>
    <row r="1110" spans="1:2">
      <c r="A1110" s="18" t="s">
        <v>2404</v>
      </c>
      <c r="B1110" s="38" t="s">
        <v>761</v>
      </c>
    </row>
    <row r="1111" spans="1:2">
      <c r="A1111" s="18" t="s">
        <v>2405</v>
      </c>
      <c r="B1111" s="38" t="s">
        <v>762</v>
      </c>
    </row>
    <row r="1112" spans="1:2">
      <c r="A1112" s="18" t="s">
        <v>2406</v>
      </c>
      <c r="B1112" s="38" t="s">
        <v>763</v>
      </c>
    </row>
    <row r="1113" spans="1:2">
      <c r="A1113" s="18" t="s">
        <v>2407</v>
      </c>
      <c r="B1113" s="38" t="s">
        <v>764</v>
      </c>
    </row>
    <row r="1114" spans="1:2">
      <c r="A1114" s="18" t="s">
        <v>2408</v>
      </c>
      <c r="B1114" s="38" t="s">
        <v>765</v>
      </c>
    </row>
    <row r="1115" spans="1:2">
      <c r="A1115" s="18" t="s">
        <v>2409</v>
      </c>
      <c r="B1115" s="38" t="s">
        <v>766</v>
      </c>
    </row>
    <row r="1116" spans="1:2">
      <c r="A1116" s="18" t="s">
        <v>2410</v>
      </c>
      <c r="B1116" s="38" t="s">
        <v>767</v>
      </c>
    </row>
    <row r="1117" spans="1:2">
      <c r="A1117" s="18" t="s">
        <v>2411</v>
      </c>
      <c r="B1117" s="38" t="s">
        <v>768</v>
      </c>
    </row>
    <row r="1118" spans="1:2">
      <c r="A1118" s="18" t="s">
        <v>2412</v>
      </c>
      <c r="B1118" s="38" t="s">
        <v>769</v>
      </c>
    </row>
    <row r="1119" spans="1:2">
      <c r="A1119" s="18" t="s">
        <v>2413</v>
      </c>
      <c r="B1119" s="38" t="s">
        <v>770</v>
      </c>
    </row>
    <row r="1120" spans="1:2">
      <c r="A1120" s="18" t="s">
        <v>2414</v>
      </c>
      <c r="B1120" s="38" t="s">
        <v>771</v>
      </c>
    </row>
    <row r="1121" spans="1:2">
      <c r="A1121" s="18" t="s">
        <v>2415</v>
      </c>
      <c r="B1121" s="38" t="s">
        <v>772</v>
      </c>
    </row>
    <row r="1122" spans="1:2">
      <c r="A1122" s="18" t="s">
        <v>2416</v>
      </c>
      <c r="B1122" s="38" t="s">
        <v>773</v>
      </c>
    </row>
    <row r="1123" spans="1:2">
      <c r="A1123" s="18" t="s">
        <v>2417</v>
      </c>
      <c r="B1123" s="38" t="s">
        <v>774</v>
      </c>
    </row>
    <row r="1124" spans="1:2">
      <c r="A1124" s="18" t="s">
        <v>2418</v>
      </c>
      <c r="B1124" s="38" t="s">
        <v>775</v>
      </c>
    </row>
    <row r="1125" spans="1:2">
      <c r="A1125" s="18" t="s">
        <v>2419</v>
      </c>
      <c r="B1125" s="38" t="s">
        <v>776</v>
      </c>
    </row>
    <row r="1126" spans="1:2">
      <c r="A1126" s="18" t="s">
        <v>2420</v>
      </c>
      <c r="B1126" s="38" t="s">
        <v>777</v>
      </c>
    </row>
    <row r="1127" spans="1:2">
      <c r="A1127" s="18" t="s">
        <v>2421</v>
      </c>
      <c r="B1127" s="38" t="s">
        <v>778</v>
      </c>
    </row>
    <row r="1128" spans="1:2">
      <c r="A1128" s="18" t="s">
        <v>2422</v>
      </c>
      <c r="B1128" s="38" t="s">
        <v>779</v>
      </c>
    </row>
    <row r="1129" spans="1:2">
      <c r="A1129" s="18" t="s">
        <v>2423</v>
      </c>
      <c r="B1129" s="38" t="s">
        <v>780</v>
      </c>
    </row>
    <row r="1130" spans="1:2">
      <c r="A1130" s="18" t="s">
        <v>2424</v>
      </c>
      <c r="B1130" s="38" t="s">
        <v>781</v>
      </c>
    </row>
    <row r="1131" spans="1:2">
      <c r="A1131" s="18" t="s">
        <v>2425</v>
      </c>
      <c r="B1131" s="38" t="s">
        <v>782</v>
      </c>
    </row>
    <row r="1132" spans="1:2">
      <c r="A1132" s="18" t="s">
        <v>2426</v>
      </c>
      <c r="B1132" s="38" t="s">
        <v>783</v>
      </c>
    </row>
    <row r="1133" spans="1:2">
      <c r="A1133" s="18" t="s">
        <v>2427</v>
      </c>
      <c r="B1133" s="38" t="s">
        <v>784</v>
      </c>
    </row>
    <row r="1134" spans="1:2">
      <c r="A1134" s="18" t="s">
        <v>2428</v>
      </c>
      <c r="B1134" s="38" t="s">
        <v>785</v>
      </c>
    </row>
    <row r="1135" spans="1:2">
      <c r="A1135" s="18" t="s">
        <v>2429</v>
      </c>
      <c r="B1135" s="38" t="s">
        <v>786</v>
      </c>
    </row>
    <row r="1136" spans="1:2">
      <c r="A1136" s="18" t="s">
        <v>2430</v>
      </c>
      <c r="B1136" s="38" t="s">
        <v>787</v>
      </c>
    </row>
    <row r="1137" spans="1:2">
      <c r="A1137" s="18" t="s">
        <v>2431</v>
      </c>
      <c r="B1137" s="38" t="s">
        <v>788</v>
      </c>
    </row>
    <row r="1138" spans="1:2">
      <c r="A1138" s="18" t="s">
        <v>2432</v>
      </c>
      <c r="B1138" s="38" t="s">
        <v>789</v>
      </c>
    </row>
    <row r="1139" spans="1:2">
      <c r="A1139" s="18" t="s">
        <v>2433</v>
      </c>
      <c r="B1139" s="38" t="s">
        <v>790</v>
      </c>
    </row>
    <row r="1140" spans="1:2">
      <c r="A1140" s="18" t="s">
        <v>2434</v>
      </c>
      <c r="B1140" s="38" t="s">
        <v>791</v>
      </c>
    </row>
    <row r="1141" spans="1:2">
      <c r="A1141" s="18" t="s">
        <v>2435</v>
      </c>
      <c r="B1141" s="38" t="s">
        <v>792</v>
      </c>
    </row>
    <row r="1142" spans="1:2">
      <c r="A1142" s="18" t="s">
        <v>2436</v>
      </c>
      <c r="B1142" s="38" t="s">
        <v>793</v>
      </c>
    </row>
    <row r="1143" spans="1:2">
      <c r="A1143" s="18" t="s">
        <v>2437</v>
      </c>
      <c r="B1143" s="38" t="s">
        <v>794</v>
      </c>
    </row>
    <row r="1144" spans="1:2">
      <c r="A1144" s="18" t="s">
        <v>2438</v>
      </c>
      <c r="B1144" s="38" t="s">
        <v>795</v>
      </c>
    </row>
    <row r="1145" spans="1:2">
      <c r="A1145" s="18" t="s">
        <v>2439</v>
      </c>
      <c r="B1145" s="38" t="s">
        <v>796</v>
      </c>
    </row>
    <row r="1146" spans="1:2">
      <c r="A1146" s="18" t="s">
        <v>2440</v>
      </c>
      <c r="B1146" s="38" t="s">
        <v>797</v>
      </c>
    </row>
    <row r="1147" spans="1:2">
      <c r="A1147" s="18" t="s">
        <v>2441</v>
      </c>
      <c r="B1147" s="38" t="s">
        <v>110</v>
      </c>
    </row>
    <row r="1148" spans="1:2">
      <c r="A1148" s="18" t="s">
        <v>2442</v>
      </c>
      <c r="B1148" s="38" t="s">
        <v>0</v>
      </c>
    </row>
    <row r="1149" spans="1:2">
      <c r="A1149" s="18" t="s">
        <v>2443</v>
      </c>
      <c r="B1149" s="38" t="s">
        <v>429</v>
      </c>
    </row>
    <row r="1150" spans="1:2">
      <c r="A1150" s="18" t="s">
        <v>2444</v>
      </c>
      <c r="B1150" s="38" t="s">
        <v>0</v>
      </c>
    </row>
    <row r="1151" spans="1:2">
      <c r="A1151" s="18" t="s">
        <v>2445</v>
      </c>
      <c r="B1151" s="38" t="s">
        <v>0</v>
      </c>
    </row>
    <row r="1152" spans="1:2">
      <c r="A1152" s="18" t="s">
        <v>2446</v>
      </c>
      <c r="B1152" s="38" t="s">
        <v>0</v>
      </c>
    </row>
    <row r="1153" spans="1:2">
      <c r="A1153" s="18" t="s">
        <v>2447</v>
      </c>
      <c r="B1153" s="38" t="s">
        <v>0</v>
      </c>
    </row>
    <row r="1154" spans="1:2">
      <c r="A1154" s="18" t="s">
        <v>2448</v>
      </c>
      <c r="B1154" s="39" t="s">
        <v>517</v>
      </c>
    </row>
    <row r="1155" spans="1:2">
      <c r="A1155" s="18" t="s">
        <v>2449</v>
      </c>
      <c r="B1155" s="39" t="s">
        <v>799</v>
      </c>
    </row>
    <row r="1156" spans="1:2">
      <c r="A1156" s="18" t="s">
        <v>2450</v>
      </c>
      <c r="B1156" s="39" t="s">
        <v>800</v>
      </c>
    </row>
    <row r="1157" spans="1:2">
      <c r="A1157" s="18" t="s">
        <v>2451</v>
      </c>
      <c r="B1157" s="39" t="s">
        <v>801</v>
      </c>
    </row>
    <row r="1158" spans="1:2">
      <c r="A1158" s="18" t="s">
        <v>2452</v>
      </c>
      <c r="B1158" s="39" t="s">
        <v>802</v>
      </c>
    </row>
    <row r="1159" spans="1:2">
      <c r="A1159" s="18" t="s">
        <v>2453</v>
      </c>
      <c r="B1159" s="38" t="s">
        <v>803</v>
      </c>
    </row>
    <row r="1160" spans="1:2">
      <c r="A1160" s="18" t="s">
        <v>2454</v>
      </c>
      <c r="B1160" s="38" t="s">
        <v>804</v>
      </c>
    </row>
    <row r="1161" spans="1:2">
      <c r="A1161" s="18" t="s">
        <v>2455</v>
      </c>
      <c r="B1161" s="38" t="s">
        <v>805</v>
      </c>
    </row>
    <row r="1162" spans="1:2">
      <c r="A1162" s="18" t="s">
        <v>2456</v>
      </c>
      <c r="B1162" s="38" t="s">
        <v>199</v>
      </c>
    </row>
    <row r="1163" spans="1:2">
      <c r="A1163" s="18" t="s">
        <v>2457</v>
      </c>
      <c r="B1163" s="38" t="s">
        <v>799</v>
      </c>
    </row>
    <row r="1164" spans="1:2">
      <c r="A1164" s="18" t="s">
        <v>2458</v>
      </c>
      <c r="B1164" s="38" t="s">
        <v>800</v>
      </c>
    </row>
    <row r="1165" spans="1:2">
      <c r="A1165" s="18" t="s">
        <v>2459</v>
      </c>
      <c r="B1165" s="38" t="s">
        <v>801</v>
      </c>
    </row>
    <row r="1166" spans="1:2">
      <c r="A1166" s="18" t="s">
        <v>2460</v>
      </c>
      <c r="B1166" s="38" t="s">
        <v>802</v>
      </c>
    </row>
    <row r="1167" spans="1:2">
      <c r="A1167" s="18" t="s">
        <v>2461</v>
      </c>
      <c r="B1167" s="38" t="s">
        <v>806</v>
      </c>
    </row>
    <row r="1168" spans="1:2">
      <c r="A1168" s="18" t="s">
        <v>2462</v>
      </c>
      <c r="B1168" s="39" t="s">
        <v>262</v>
      </c>
    </row>
    <row r="1169" spans="1:2">
      <c r="A1169" s="18" t="s">
        <v>2463</v>
      </c>
      <c r="B1169" s="39" t="s">
        <v>803</v>
      </c>
    </row>
    <row r="1170" spans="1:2">
      <c r="A1170" s="18" t="s">
        <v>2464</v>
      </c>
      <c r="B1170" s="39" t="s">
        <v>807</v>
      </c>
    </row>
    <row r="1171" spans="1:2">
      <c r="A1171" s="18" t="s">
        <v>2465</v>
      </c>
      <c r="B1171" s="39" t="s">
        <v>0</v>
      </c>
    </row>
    <row r="1172" spans="1:2">
      <c r="A1172" s="18" t="s">
        <v>2466</v>
      </c>
      <c r="B1172" s="39" t="s">
        <v>808</v>
      </c>
    </row>
    <row r="1173" spans="1:2">
      <c r="A1173" s="18" t="s">
        <v>2467</v>
      </c>
      <c r="B1173" s="39" t="s">
        <v>809</v>
      </c>
    </row>
    <row r="1174" spans="1:2">
      <c r="A1174" s="18" t="s">
        <v>2468</v>
      </c>
      <c r="B1174" s="12" t="s">
        <v>432</v>
      </c>
    </row>
    <row r="1175" spans="1:2">
      <c r="A1175" s="18" t="s">
        <v>2469</v>
      </c>
      <c r="B1175" s="12" t="s">
        <v>433</v>
      </c>
    </row>
    <row r="1176" spans="1:2">
      <c r="A1176" s="18" t="s">
        <v>2470</v>
      </c>
      <c r="B1176" s="12" t="s">
        <v>434</v>
      </c>
    </row>
    <row r="1177" spans="1:2">
      <c r="A1177" s="18" t="s">
        <v>2471</v>
      </c>
      <c r="B1177" s="12" t="s">
        <v>0</v>
      </c>
    </row>
    <row r="1178" spans="1:2">
      <c r="A1178" s="18" t="s">
        <v>2472</v>
      </c>
      <c r="B1178" s="12" t="s">
        <v>0</v>
      </c>
    </row>
    <row r="1179" spans="1:2">
      <c r="A1179" s="18" t="s">
        <v>2473</v>
      </c>
      <c r="B1179" s="12" t="s">
        <v>0</v>
      </c>
    </row>
    <row r="1180" spans="1:2">
      <c r="A1180" s="18" t="s">
        <v>2474</v>
      </c>
      <c r="B1180" s="38" t="s">
        <v>637</v>
      </c>
    </row>
    <row r="1181" spans="1:2">
      <c r="A1181" s="18" t="s">
        <v>2475</v>
      </c>
      <c r="B1181" s="38" t="s">
        <v>130</v>
      </c>
    </row>
    <row r="1182" spans="1:2">
      <c r="A1182" s="18" t="s">
        <v>2476</v>
      </c>
      <c r="B1182" s="38" t="s">
        <v>262</v>
      </c>
    </row>
    <row r="1183" spans="1:2">
      <c r="A1183" s="18" t="s">
        <v>2477</v>
      </c>
      <c r="B1183" s="38" t="s">
        <v>262</v>
      </c>
    </row>
    <row r="1184" spans="1:2">
      <c r="A1184" s="18" t="s">
        <v>2478</v>
      </c>
      <c r="B1184" s="38" t="s">
        <v>262</v>
      </c>
    </row>
    <row r="1185" spans="1:2">
      <c r="A1185" s="18" t="s">
        <v>2479</v>
      </c>
      <c r="B1185" s="38" t="s">
        <v>262</v>
      </c>
    </row>
    <row r="1186" spans="1:2">
      <c r="A1186" s="18" t="s">
        <v>2480</v>
      </c>
      <c r="B1186" s="38" t="s">
        <v>262</v>
      </c>
    </row>
    <row r="1187" spans="1:2">
      <c r="A1187" s="18" t="s">
        <v>2481</v>
      </c>
      <c r="B1187" s="38" t="s">
        <v>810</v>
      </c>
    </row>
    <row r="1188" spans="1:2">
      <c r="A1188" s="18" t="s">
        <v>2482</v>
      </c>
      <c r="B1188" s="38" t="s">
        <v>811</v>
      </c>
    </row>
    <row r="1189" spans="1:2">
      <c r="A1189" s="18" t="s">
        <v>2483</v>
      </c>
      <c r="B1189" s="38" t="s">
        <v>812</v>
      </c>
    </row>
    <row r="1190" spans="1:2">
      <c r="A1190" s="18" t="s">
        <v>2484</v>
      </c>
      <c r="B1190" s="38" t="s">
        <v>813</v>
      </c>
    </row>
    <row r="1191" spans="1:2">
      <c r="A1191" s="18" t="s">
        <v>2485</v>
      </c>
      <c r="B1191" s="38" t="s">
        <v>814</v>
      </c>
    </row>
    <row r="1192" spans="1:2">
      <c r="A1192" s="18" t="s">
        <v>2486</v>
      </c>
      <c r="B1192" s="39" t="s">
        <v>819</v>
      </c>
    </row>
    <row r="1193" spans="1:2">
      <c r="A1193" s="18" t="s">
        <v>2487</v>
      </c>
      <c r="B1193" s="39" t="s">
        <v>820</v>
      </c>
    </row>
    <row r="1194" spans="1:2">
      <c r="A1194" s="18" t="s">
        <v>2488</v>
      </c>
      <c r="B1194" s="39" t="s">
        <v>0</v>
      </c>
    </row>
    <row r="1195" spans="1:2">
      <c r="A1195" s="18" t="s">
        <v>2489</v>
      </c>
      <c r="B1195" s="39" t="s">
        <v>443</v>
      </c>
    </row>
    <row r="1196" spans="1:2">
      <c r="A1196" s="18" t="s">
        <v>2490</v>
      </c>
      <c r="B1196" s="39" t="s">
        <v>821</v>
      </c>
    </row>
    <row r="1197" spans="1:2">
      <c r="A1197" s="18" t="s">
        <v>2491</v>
      </c>
      <c r="B1197" s="39" t="s">
        <v>822</v>
      </c>
    </row>
    <row r="1198" spans="1:2">
      <c r="A1198" s="18" t="s">
        <v>2492</v>
      </c>
      <c r="B1198" s="39" t="s">
        <v>823</v>
      </c>
    </row>
    <row r="1199" spans="1:2">
      <c r="A1199" s="18" t="s">
        <v>2493</v>
      </c>
      <c r="B1199" s="39" t="s">
        <v>824</v>
      </c>
    </row>
    <row r="1200" spans="1:2">
      <c r="A1200" s="18" t="s">
        <v>2494</v>
      </c>
      <c r="B1200" s="39" t="s">
        <v>825</v>
      </c>
    </row>
    <row r="1201" spans="1:2">
      <c r="A1201" s="18" t="s">
        <v>2495</v>
      </c>
      <c r="B1201" s="39" t="s">
        <v>826</v>
      </c>
    </row>
    <row r="1202" spans="1:2">
      <c r="A1202" s="18" t="s">
        <v>2496</v>
      </c>
      <c r="B1202" s="39" t="s">
        <v>827</v>
      </c>
    </row>
    <row r="1203" spans="1:2">
      <c r="A1203" s="18" t="s">
        <v>2497</v>
      </c>
      <c r="B1203" s="39" t="s">
        <v>828</v>
      </c>
    </row>
    <row r="1204" spans="1:2">
      <c r="A1204" s="18" t="s">
        <v>2498</v>
      </c>
      <c r="B1204" s="39" t="s">
        <v>829</v>
      </c>
    </row>
    <row r="1205" spans="1:2">
      <c r="A1205" s="18" t="s">
        <v>2499</v>
      </c>
      <c r="B1205" s="39" t="s">
        <v>830</v>
      </c>
    </row>
    <row r="1206" spans="1:2">
      <c r="A1206" s="18" t="s">
        <v>2500</v>
      </c>
      <c r="B1206" s="39" t="s">
        <v>831</v>
      </c>
    </row>
    <row r="1207" spans="1:2">
      <c r="A1207" s="18" t="s">
        <v>2501</v>
      </c>
      <c r="B1207" s="40" t="s">
        <v>832</v>
      </c>
    </row>
    <row r="1208" spans="1:2">
      <c r="A1208" s="18" t="s">
        <v>2502</v>
      </c>
      <c r="B1208" s="39" t="s">
        <v>833</v>
      </c>
    </row>
    <row r="1209" spans="1:2">
      <c r="A1209" s="18" t="s">
        <v>2503</v>
      </c>
      <c r="B1209" s="39" t="s">
        <v>834</v>
      </c>
    </row>
    <row r="1210" spans="1:2">
      <c r="A1210" s="18" t="s">
        <v>2504</v>
      </c>
      <c r="B1210" s="39" t="s">
        <v>262</v>
      </c>
    </row>
    <row r="1211" spans="1:2">
      <c r="A1211" s="18" t="s">
        <v>2505</v>
      </c>
      <c r="B1211" s="39" t="s">
        <v>262</v>
      </c>
    </row>
    <row r="1212" spans="1:2">
      <c r="A1212" s="18" t="s">
        <v>2506</v>
      </c>
      <c r="B1212" s="39" t="s">
        <v>835</v>
      </c>
    </row>
    <row r="1213" spans="1:2">
      <c r="A1213" s="18" t="s">
        <v>2507</v>
      </c>
      <c r="B1213" s="39" t="s">
        <v>836</v>
      </c>
    </row>
    <row r="1214" spans="1:2">
      <c r="A1214" s="18" t="s">
        <v>2508</v>
      </c>
      <c r="B1214" s="39" t="s">
        <v>837</v>
      </c>
    </row>
    <row r="1215" spans="1:2">
      <c r="A1215" s="18" t="s">
        <v>2509</v>
      </c>
      <c r="B1215" s="38" t="s">
        <v>838</v>
      </c>
    </row>
    <row r="1216" spans="1:2">
      <c r="A1216" s="18" t="s">
        <v>2510</v>
      </c>
      <c r="B1216" s="38" t="s">
        <v>839</v>
      </c>
    </row>
    <row r="1217" spans="1:2">
      <c r="A1217" s="18" t="s">
        <v>2511</v>
      </c>
      <c r="B1217" s="38" t="s">
        <v>840</v>
      </c>
    </row>
    <row r="1218" spans="1:2">
      <c r="A1218" s="18" t="s">
        <v>2512</v>
      </c>
      <c r="B1218" s="38" t="s">
        <v>841</v>
      </c>
    </row>
    <row r="1219" spans="1:2">
      <c r="A1219" s="18" t="s">
        <v>2513</v>
      </c>
      <c r="B1219" s="38" t="s">
        <v>842</v>
      </c>
    </row>
    <row r="1220" spans="1:2">
      <c r="A1220" s="18" t="s">
        <v>2514</v>
      </c>
      <c r="B1220" s="38" t="s">
        <v>843</v>
      </c>
    </row>
    <row r="1221" spans="1:2">
      <c r="A1221" s="18" t="s">
        <v>2515</v>
      </c>
      <c r="B1221" s="38" t="s">
        <v>608</v>
      </c>
    </row>
    <row r="1222" spans="1:2">
      <c r="A1222" s="18" t="s">
        <v>2516</v>
      </c>
      <c r="B1222" s="38" t="s">
        <v>844</v>
      </c>
    </row>
    <row r="1223" spans="1:2">
      <c r="A1223" s="18" t="s">
        <v>2517</v>
      </c>
      <c r="B1223" s="38" t="s">
        <v>845</v>
      </c>
    </row>
    <row r="1224" spans="1:2">
      <c r="A1224" s="18" t="s">
        <v>2518</v>
      </c>
      <c r="B1224" s="38" t="s">
        <v>846</v>
      </c>
    </row>
    <row r="1225" spans="1:2">
      <c r="A1225" s="18" t="s">
        <v>2519</v>
      </c>
      <c r="B1225" s="38" t="s">
        <v>0</v>
      </c>
    </row>
    <row r="1226" spans="1:2">
      <c r="A1226" s="18" t="s">
        <v>2520</v>
      </c>
      <c r="B1226" s="38" t="s">
        <v>0</v>
      </c>
    </row>
    <row r="1227" spans="1:2">
      <c r="A1227" s="18" t="s">
        <v>2521</v>
      </c>
      <c r="B1227" s="38" t="s">
        <v>847</v>
      </c>
    </row>
    <row r="1228" spans="1:2">
      <c r="A1228" s="18" t="s">
        <v>2522</v>
      </c>
      <c r="B1228" s="38" t="s">
        <v>848</v>
      </c>
    </row>
    <row r="1229" spans="1:2">
      <c r="A1229" s="18" t="s">
        <v>2523</v>
      </c>
      <c r="B1229" s="38" t="s">
        <v>262</v>
      </c>
    </row>
    <row r="1230" spans="1:2">
      <c r="A1230" s="18" t="s">
        <v>2524</v>
      </c>
      <c r="B1230" s="38" t="s">
        <v>849</v>
      </c>
    </row>
    <row r="1231" spans="1:2">
      <c r="A1231" s="18" t="s">
        <v>2525</v>
      </c>
      <c r="B1231" s="38" t="s">
        <v>646</v>
      </c>
    </row>
    <row r="1232" spans="1:2">
      <c r="A1232" s="18" t="s">
        <v>2526</v>
      </c>
      <c r="B1232" s="38" t="s">
        <v>629</v>
      </c>
    </row>
    <row r="1233" spans="1:2">
      <c r="A1233" s="18" t="s">
        <v>2527</v>
      </c>
      <c r="B1233" s="38" t="s">
        <v>691</v>
      </c>
    </row>
    <row r="1234" spans="1:2">
      <c r="A1234" s="18" t="s">
        <v>2528</v>
      </c>
      <c r="B1234" s="38" t="s">
        <v>811</v>
      </c>
    </row>
    <row r="1235" spans="1:2">
      <c r="A1235" s="18" t="s">
        <v>2529</v>
      </c>
      <c r="B1235" s="38" t="s">
        <v>850</v>
      </c>
    </row>
    <row r="1236" spans="1:2">
      <c r="A1236" s="18" t="s">
        <v>2530</v>
      </c>
      <c r="B1236" s="38" t="s">
        <v>851</v>
      </c>
    </row>
    <row r="1237" spans="1:2">
      <c r="A1237" s="18" t="s">
        <v>2531</v>
      </c>
      <c r="B1237" s="38" t="s">
        <v>852</v>
      </c>
    </row>
    <row r="1238" spans="1:2">
      <c r="A1238" s="18" t="s">
        <v>2532</v>
      </c>
      <c r="B1238" s="38" t="s">
        <v>853</v>
      </c>
    </row>
    <row r="1239" spans="1:2">
      <c r="A1239" s="18" t="s">
        <v>2533</v>
      </c>
      <c r="B1239" s="38" t="s">
        <v>854</v>
      </c>
    </row>
    <row r="1240" spans="1:2">
      <c r="A1240" s="18" t="s">
        <v>2534</v>
      </c>
      <c r="B1240" s="38" t="s">
        <v>855</v>
      </c>
    </row>
    <row r="1241" spans="1:2">
      <c r="A1241" s="18" t="s">
        <v>2535</v>
      </c>
      <c r="B1241" s="41" t="s">
        <v>262</v>
      </c>
    </row>
    <row r="1242" spans="1:2">
      <c r="A1242" s="18" t="s">
        <v>2536</v>
      </c>
      <c r="B1242" s="41" t="s">
        <v>0</v>
      </c>
    </row>
    <row r="1243" spans="1:2">
      <c r="A1243" s="18" t="s">
        <v>2537</v>
      </c>
      <c r="B1243" s="41" t="s">
        <v>0</v>
      </c>
    </row>
    <row r="1244" spans="1:2">
      <c r="A1244" s="18" t="s">
        <v>2538</v>
      </c>
      <c r="B1244" s="41" t="s">
        <v>0</v>
      </c>
    </row>
    <row r="1245" spans="1:2">
      <c r="A1245" s="18" t="s">
        <v>2539</v>
      </c>
      <c r="B1245" s="41" t="s">
        <v>0</v>
      </c>
    </row>
    <row r="1246" spans="1:2">
      <c r="A1246" s="18" t="s">
        <v>2540</v>
      </c>
      <c r="B1246" s="41" t="s">
        <v>0</v>
      </c>
    </row>
    <row r="1247" spans="1:2">
      <c r="A1247" s="18" t="s">
        <v>2541</v>
      </c>
      <c r="B1247" s="41" t="s">
        <v>0</v>
      </c>
    </row>
    <row r="1248" spans="1:2">
      <c r="A1248" s="18" t="s">
        <v>2542</v>
      </c>
      <c r="B1248" s="41" t="s">
        <v>0</v>
      </c>
    </row>
    <row r="1249" spans="1:2">
      <c r="A1249" s="18" t="s">
        <v>2543</v>
      </c>
      <c r="B1249" s="41" t="s">
        <v>856</v>
      </c>
    </row>
    <row r="1250" spans="1:2">
      <c r="A1250" s="18" t="s">
        <v>2544</v>
      </c>
      <c r="B1250" s="41" t="s">
        <v>745</v>
      </c>
    </row>
    <row r="1251" spans="1:2">
      <c r="A1251" s="18" t="s">
        <v>2545</v>
      </c>
      <c r="B1251" s="41" t="s">
        <v>857</v>
      </c>
    </row>
    <row r="1252" spans="1:2">
      <c r="A1252" s="18" t="s">
        <v>2546</v>
      </c>
      <c r="B1252" s="41" t="s">
        <v>858</v>
      </c>
    </row>
    <row r="1253" spans="1:2">
      <c r="A1253" s="18" t="s">
        <v>2547</v>
      </c>
      <c r="B1253" s="41" t="s">
        <v>0</v>
      </c>
    </row>
    <row r="1254" spans="1:2">
      <c r="A1254" s="18" t="s">
        <v>2548</v>
      </c>
      <c r="B1254" s="41" t="s">
        <v>0</v>
      </c>
    </row>
    <row r="1255" spans="1:2">
      <c r="A1255" s="18" t="s">
        <v>2549</v>
      </c>
      <c r="B1255" s="41" t="s">
        <v>0</v>
      </c>
    </row>
    <row r="1256" spans="1:2">
      <c r="A1256" s="18" t="s">
        <v>2550</v>
      </c>
      <c r="B1256" s="41" t="s">
        <v>859</v>
      </c>
    </row>
    <row r="1257" spans="1:2">
      <c r="A1257" s="18" t="s">
        <v>2551</v>
      </c>
      <c r="B1257" s="41" t="s">
        <v>860</v>
      </c>
    </row>
    <row r="1258" spans="1:2">
      <c r="A1258" s="18" t="s">
        <v>2552</v>
      </c>
      <c r="B1258" s="41" t="s">
        <v>861</v>
      </c>
    </row>
    <row r="1259" spans="1:2">
      <c r="A1259" s="18" t="s">
        <v>2553</v>
      </c>
      <c r="B1259" s="41" t="s">
        <v>862</v>
      </c>
    </row>
    <row r="1260" spans="1:2">
      <c r="A1260" s="18" t="s">
        <v>2554</v>
      </c>
      <c r="B1260" s="41" t="s">
        <v>863</v>
      </c>
    </row>
    <row r="1261" spans="1:2">
      <c r="A1261" s="18" t="s">
        <v>2555</v>
      </c>
      <c r="B1261" s="41" t="s">
        <v>864</v>
      </c>
    </row>
    <row r="1262" spans="1:2">
      <c r="A1262" s="18" t="s">
        <v>2556</v>
      </c>
      <c r="B1262" s="41" t="s">
        <v>865</v>
      </c>
    </row>
    <row r="1263" spans="1:2">
      <c r="A1263" s="18" t="s">
        <v>2557</v>
      </c>
      <c r="B1263" s="41" t="s">
        <v>866</v>
      </c>
    </row>
    <row r="1264" spans="1:2">
      <c r="A1264" s="18" t="s">
        <v>2558</v>
      </c>
      <c r="B1264" s="41" t="s">
        <v>867</v>
      </c>
    </row>
    <row r="1265" spans="1:2">
      <c r="A1265" s="18" t="s">
        <v>2559</v>
      </c>
      <c r="B1265" s="41" t="s">
        <v>868</v>
      </c>
    </row>
    <row r="1266" spans="1:2">
      <c r="A1266" s="18" t="s">
        <v>2560</v>
      </c>
      <c r="B1266" s="48" t="s">
        <v>262</v>
      </c>
    </row>
    <row r="1267" spans="1:2">
      <c r="A1267" s="18" t="s">
        <v>2561</v>
      </c>
      <c r="B1267" s="49" t="s">
        <v>869</v>
      </c>
    </row>
    <row r="1268" spans="1:2">
      <c r="A1268" s="18" t="s">
        <v>2562</v>
      </c>
      <c r="B1268" s="49" t="s">
        <v>870</v>
      </c>
    </row>
    <row r="1269" spans="1:2">
      <c r="A1269" s="18" t="s">
        <v>2563</v>
      </c>
      <c r="B1269" s="48" t="s">
        <v>871</v>
      </c>
    </row>
    <row r="1270" spans="1:2">
      <c r="A1270" s="18" t="s">
        <v>2546</v>
      </c>
      <c r="B1270" s="48" t="s">
        <v>858</v>
      </c>
    </row>
    <row r="1271" spans="1:2">
      <c r="A1271" s="18" t="s">
        <v>2564</v>
      </c>
      <c r="B1271" s="48" t="s">
        <v>872</v>
      </c>
    </row>
    <row r="1272" spans="1:2">
      <c r="A1272" s="18" t="s">
        <v>2565</v>
      </c>
      <c r="B1272" s="48" t="s">
        <v>262</v>
      </c>
    </row>
    <row r="1273" spans="1:2">
      <c r="A1273" s="18" t="s">
        <v>2566</v>
      </c>
      <c r="B1273" s="48" t="s">
        <v>262</v>
      </c>
    </row>
    <row r="1274" spans="1:2">
      <c r="A1274" s="18" t="s">
        <v>2567</v>
      </c>
      <c r="B1274" s="48" t="s">
        <v>873</v>
      </c>
    </row>
    <row r="1275" spans="1:2">
      <c r="A1275" s="18" t="s">
        <v>2568</v>
      </c>
      <c r="B1275" s="48" t="s">
        <v>874</v>
      </c>
    </row>
    <row r="1276" spans="1:2">
      <c r="A1276" s="18" t="s">
        <v>2569</v>
      </c>
      <c r="B1276" s="48" t="s">
        <v>875</v>
      </c>
    </row>
    <row r="1277" spans="1:2">
      <c r="A1277" s="18" t="s">
        <v>2570</v>
      </c>
      <c r="B1277" s="48" t="s">
        <v>876</v>
      </c>
    </row>
    <row r="1278" spans="1:2">
      <c r="A1278" s="18" t="s">
        <v>2571</v>
      </c>
      <c r="B1278" s="12" t="s">
        <v>877</v>
      </c>
    </row>
    <row r="1279" spans="1:2">
      <c r="A1279" s="18" t="s">
        <v>2572</v>
      </c>
      <c r="B1279" s="48" t="s">
        <v>0</v>
      </c>
    </row>
    <row r="1280" spans="1:2">
      <c r="A1280" s="18" t="s">
        <v>2573</v>
      </c>
      <c r="B1280" s="48" t="s">
        <v>0</v>
      </c>
    </row>
    <row r="1281" spans="1:2">
      <c r="A1281" s="18" t="s">
        <v>2574</v>
      </c>
      <c r="B1281" s="48" t="s">
        <v>878</v>
      </c>
    </row>
    <row r="1282" spans="1:2">
      <c r="A1282" s="18" t="s">
        <v>2575</v>
      </c>
      <c r="B1282" s="48" t="s">
        <v>0</v>
      </c>
    </row>
    <row r="1283" spans="1:2">
      <c r="A1283" s="18" t="s">
        <v>2576</v>
      </c>
      <c r="B1283" s="48" t="s">
        <v>0</v>
      </c>
    </row>
    <row r="1284" spans="1:2">
      <c r="A1284" s="18" t="s">
        <v>2577</v>
      </c>
      <c r="B1284" s="48" t="s">
        <v>0</v>
      </c>
    </row>
    <row r="1285" spans="1:2">
      <c r="A1285" s="18" t="s">
        <v>2578</v>
      </c>
      <c r="B1285" s="48" t="s">
        <v>0</v>
      </c>
    </row>
    <row r="1286" spans="1:2">
      <c r="A1286" s="18" t="s">
        <v>2579</v>
      </c>
      <c r="B1286" s="48" t="s">
        <v>879</v>
      </c>
    </row>
    <row r="1287" spans="1:2">
      <c r="A1287" s="18" t="s">
        <v>2580</v>
      </c>
      <c r="B1287" s="48" t="s">
        <v>0</v>
      </c>
    </row>
    <row r="1288" spans="1:2">
      <c r="A1288" s="18" t="s">
        <v>2581</v>
      </c>
      <c r="B1288" s="48" t="s">
        <v>0</v>
      </c>
    </row>
    <row r="1289" spans="1:2">
      <c r="A1289" s="18" t="s">
        <v>2582</v>
      </c>
      <c r="B1289" s="48" t="s">
        <v>880</v>
      </c>
    </row>
    <row r="1290" spans="1:2">
      <c r="A1290" s="18" t="s">
        <v>2583</v>
      </c>
      <c r="B1290" s="48" t="s">
        <v>881</v>
      </c>
    </row>
    <row r="1291" spans="1:2">
      <c r="A1291" s="18" t="s">
        <v>2584</v>
      </c>
      <c r="B1291" s="48" t="s">
        <v>882</v>
      </c>
    </row>
    <row r="1292" spans="1:2">
      <c r="A1292" s="18" t="s">
        <v>2585</v>
      </c>
      <c r="B1292" s="50" t="s">
        <v>883</v>
      </c>
    </row>
    <row r="1293" spans="1:2">
      <c r="A1293" s="18" t="s">
        <v>2586</v>
      </c>
      <c r="B1293" s="50" t="s">
        <v>884</v>
      </c>
    </row>
    <row r="1294" spans="1:2">
      <c r="A1294" s="18" t="s">
        <v>2587</v>
      </c>
      <c r="B1294" s="50" t="s">
        <v>885</v>
      </c>
    </row>
    <row r="1295" spans="1:2">
      <c r="A1295" s="18" t="s">
        <v>2588</v>
      </c>
      <c r="B1295" s="50" t="s">
        <v>886</v>
      </c>
    </row>
    <row r="1296" spans="1:2">
      <c r="A1296" s="18" t="s">
        <v>2589</v>
      </c>
      <c r="B1296" s="50" t="s">
        <v>887</v>
      </c>
    </row>
    <row r="1297" spans="1:2">
      <c r="A1297" s="18" t="s">
        <v>2590</v>
      </c>
      <c r="B1297" s="50" t="s">
        <v>888</v>
      </c>
    </row>
    <row r="1298" spans="1:2">
      <c r="A1298" s="18" t="s">
        <v>2591</v>
      </c>
      <c r="B1298" s="50" t="s">
        <v>889</v>
      </c>
    </row>
    <row r="1299" spans="1:2">
      <c r="A1299" s="18" t="s">
        <v>2592</v>
      </c>
      <c r="B1299" s="50" t="s">
        <v>890</v>
      </c>
    </row>
    <row r="1300" spans="1:2">
      <c r="A1300" s="18" t="s">
        <v>2593</v>
      </c>
      <c r="B1300" s="50" t="s">
        <v>891</v>
      </c>
    </row>
    <row r="1301" spans="1:2">
      <c r="A1301" s="18" t="s">
        <v>2594</v>
      </c>
      <c r="B1301" s="50" t="s">
        <v>892</v>
      </c>
    </row>
    <row r="1302" spans="1:2">
      <c r="A1302" s="18" t="s">
        <v>2595</v>
      </c>
      <c r="B1302" s="50" t="s">
        <v>893</v>
      </c>
    </row>
    <row r="1303" spans="1:2">
      <c r="A1303" s="18" t="s">
        <v>2596</v>
      </c>
      <c r="B1303" s="50" t="s">
        <v>894</v>
      </c>
    </row>
    <row r="1304" spans="1:2">
      <c r="A1304" s="18" t="s">
        <v>2597</v>
      </c>
      <c r="B1304" s="50" t="s">
        <v>895</v>
      </c>
    </row>
    <row r="1305" spans="1:2">
      <c r="A1305" s="18" t="s">
        <v>2598</v>
      </c>
      <c r="B1305" s="50" t="s">
        <v>896</v>
      </c>
    </row>
    <row r="1306" spans="1:2">
      <c r="A1306" s="18" t="s">
        <v>2599</v>
      </c>
      <c r="B1306" s="50" t="s">
        <v>897</v>
      </c>
    </row>
    <row r="1307" spans="1:2">
      <c r="A1307" s="18" t="s">
        <v>2600</v>
      </c>
      <c r="B1307" s="50" t="s">
        <v>898</v>
      </c>
    </row>
    <row r="1308" spans="1:2">
      <c r="A1308" s="18" t="s">
        <v>2601</v>
      </c>
      <c r="B1308" s="50" t="s">
        <v>899</v>
      </c>
    </row>
    <row r="1309" spans="1:2">
      <c r="A1309" s="18" t="s">
        <v>2602</v>
      </c>
      <c r="B1309" s="50" t="s">
        <v>900</v>
      </c>
    </row>
    <row r="1310" spans="1:2">
      <c r="A1310" s="18" t="s">
        <v>2603</v>
      </c>
      <c r="B1310" s="50" t="s">
        <v>537</v>
      </c>
    </row>
    <row r="1311" spans="1:2">
      <c r="A1311" s="18" t="s">
        <v>2604</v>
      </c>
      <c r="B1311" s="48" t="s">
        <v>901</v>
      </c>
    </row>
    <row r="1312" spans="1:2">
      <c r="A1312" s="18" t="s">
        <v>2605</v>
      </c>
      <c r="B1312" s="48" t="s">
        <v>902</v>
      </c>
    </row>
    <row r="1313" spans="1:2">
      <c r="A1313" s="18" t="s">
        <v>2606</v>
      </c>
      <c r="B1313" s="48" t="s">
        <v>903</v>
      </c>
    </row>
    <row r="1314" spans="1:2">
      <c r="A1314" s="18" t="s">
        <v>2607</v>
      </c>
      <c r="B1314" s="48" t="s">
        <v>904</v>
      </c>
    </row>
    <row r="1315" spans="1:2">
      <c r="A1315" s="18" t="s">
        <v>2608</v>
      </c>
      <c r="B1315" s="48" t="s">
        <v>905</v>
      </c>
    </row>
    <row r="1316" spans="1:2">
      <c r="A1316" s="18" t="s">
        <v>2609</v>
      </c>
      <c r="B1316" s="48" t="s">
        <v>906</v>
      </c>
    </row>
    <row r="1317" spans="1:2">
      <c r="A1317" s="18" t="s">
        <v>2610</v>
      </c>
      <c r="B1317" s="48" t="s">
        <v>907</v>
      </c>
    </row>
    <row r="1318" spans="1:2">
      <c r="A1318" s="18" t="s">
        <v>2611</v>
      </c>
      <c r="B1318" s="48" t="s">
        <v>908</v>
      </c>
    </row>
    <row r="1319" spans="1:2">
      <c r="A1319" s="18" t="s">
        <v>2612</v>
      </c>
      <c r="B1319" s="48" t="s">
        <v>909</v>
      </c>
    </row>
    <row r="1320" spans="1:2">
      <c r="A1320" s="18" t="s">
        <v>2613</v>
      </c>
      <c r="B1320" s="48" t="s">
        <v>910</v>
      </c>
    </row>
    <row r="1321" spans="1:2">
      <c r="A1321" s="18" t="s">
        <v>2614</v>
      </c>
      <c r="B1321" s="48" t="s">
        <v>911</v>
      </c>
    </row>
    <row r="1322" spans="1:2">
      <c r="A1322" s="18" t="s">
        <v>2615</v>
      </c>
      <c r="B1322" s="50" t="s">
        <v>912</v>
      </c>
    </row>
    <row r="1323" spans="1:2">
      <c r="A1323" s="18" t="s">
        <v>2616</v>
      </c>
      <c r="B1323" s="50" t="s">
        <v>913</v>
      </c>
    </row>
    <row r="1324" spans="1:2">
      <c r="A1324" s="18" t="s">
        <v>2617</v>
      </c>
      <c r="B1324" s="50" t="s">
        <v>914</v>
      </c>
    </row>
    <row r="1325" spans="1:2">
      <c r="A1325" s="18" t="s">
        <v>2618</v>
      </c>
      <c r="B1325" s="50" t="s">
        <v>0</v>
      </c>
    </row>
    <row r="1326" spans="1:2">
      <c r="A1326" s="18" t="s">
        <v>2619</v>
      </c>
      <c r="B1326" s="50" t="s">
        <v>0</v>
      </c>
    </row>
    <row r="1327" spans="1:2">
      <c r="A1327" s="18" t="s">
        <v>2620</v>
      </c>
      <c r="B1327" s="50" t="s">
        <v>0</v>
      </c>
    </row>
    <row r="1328" spans="1:2">
      <c r="A1328" s="18" t="s">
        <v>2621</v>
      </c>
      <c r="B1328" s="50" t="s">
        <v>915</v>
      </c>
    </row>
    <row r="1329" spans="1:2">
      <c r="A1329" s="18" t="s">
        <v>2622</v>
      </c>
      <c r="B1329" s="50" t="s">
        <v>916</v>
      </c>
    </row>
    <row r="1330" spans="1:2">
      <c r="A1330" s="18" t="s">
        <v>2623</v>
      </c>
      <c r="B1330" s="12" t="s">
        <v>917</v>
      </c>
    </row>
    <row r="1331" spans="1:2">
      <c r="A1331" s="18" t="s">
        <v>2624</v>
      </c>
      <c r="B1331" s="12" t="s">
        <v>917</v>
      </c>
    </row>
    <row r="1332" spans="1:2">
      <c r="A1332" s="18" t="s">
        <v>2625</v>
      </c>
      <c r="B1332" s="50" t="s">
        <v>60</v>
      </c>
    </row>
    <row r="1333" spans="1:2">
      <c r="A1333" s="18" t="s">
        <v>2626</v>
      </c>
      <c r="B1333" s="50" t="s">
        <v>61</v>
      </c>
    </row>
    <row r="1334" spans="1:2">
      <c r="A1334" s="18" t="s">
        <v>2627</v>
      </c>
      <c r="B1334" s="50" t="s">
        <v>63</v>
      </c>
    </row>
    <row r="1335" spans="1:2">
      <c r="A1335" s="18" t="s">
        <v>2628</v>
      </c>
      <c r="B1335" s="50" t="s">
        <v>62</v>
      </c>
    </row>
    <row r="1336" spans="1:2">
      <c r="A1336" s="18" t="s">
        <v>2629</v>
      </c>
      <c r="B1336" s="50" t="s">
        <v>378</v>
      </c>
    </row>
    <row r="1337" spans="1:2">
      <c r="A1337" s="18" t="s">
        <v>2630</v>
      </c>
      <c r="B1337" s="50" t="s">
        <v>440</v>
      </c>
    </row>
    <row r="1338" spans="1:2">
      <c r="A1338" s="18" t="s">
        <v>2631</v>
      </c>
      <c r="B1338" s="50" t="s">
        <v>441</v>
      </c>
    </row>
    <row r="1339" spans="1:2">
      <c r="A1339" s="18" t="s">
        <v>2632</v>
      </c>
      <c r="B1339" s="50" t="s">
        <v>539</v>
      </c>
    </row>
    <row r="1340" spans="1:2">
      <c r="A1340" s="18" t="s">
        <v>2633</v>
      </c>
      <c r="B1340" s="50" t="s">
        <v>494</v>
      </c>
    </row>
    <row r="1341" spans="1:2">
      <c r="A1341" s="18" t="s">
        <v>2634</v>
      </c>
      <c r="B1341" s="50" t="s">
        <v>592</v>
      </c>
    </row>
    <row r="1342" spans="1:2">
      <c r="A1342" s="18" t="s">
        <v>2635</v>
      </c>
      <c r="B1342" s="50" t="s">
        <v>417</v>
      </c>
    </row>
    <row r="1343" spans="1:2">
      <c r="A1343" s="18" t="s">
        <v>2636</v>
      </c>
      <c r="B1343" s="50" t="s">
        <v>416</v>
      </c>
    </row>
    <row r="1344" spans="1:2">
      <c r="A1344" s="18" t="s">
        <v>2637</v>
      </c>
      <c r="B1344" s="50" t="s">
        <v>593</v>
      </c>
    </row>
    <row r="1345" spans="1:2">
      <c r="A1345" s="18" t="s">
        <v>2638</v>
      </c>
      <c r="B1345" s="50" t="s">
        <v>594</v>
      </c>
    </row>
    <row r="1346" spans="1:2">
      <c r="A1346" s="18" t="s">
        <v>2639</v>
      </c>
      <c r="B1346" s="50" t="s">
        <v>595</v>
      </c>
    </row>
    <row r="1347" spans="1:2">
      <c r="A1347" s="18" t="s">
        <v>2640</v>
      </c>
      <c r="B1347" s="50" t="s">
        <v>596</v>
      </c>
    </row>
    <row r="1348" spans="1:2">
      <c r="A1348" s="18" t="s">
        <v>2641</v>
      </c>
      <c r="B1348" s="50" t="s">
        <v>733</v>
      </c>
    </row>
    <row r="1349" spans="1:2">
      <c r="A1349" s="18" t="s">
        <v>2642</v>
      </c>
      <c r="B1349" s="50" t="s">
        <v>404</v>
      </c>
    </row>
    <row r="1350" spans="1:2">
      <c r="A1350" s="18" t="s">
        <v>2643</v>
      </c>
      <c r="B1350" s="51" t="s">
        <v>821</v>
      </c>
    </row>
    <row r="1351" spans="1:2">
      <c r="A1351" s="18" t="s">
        <v>2644</v>
      </c>
      <c r="B1351" s="51" t="s">
        <v>822</v>
      </c>
    </row>
    <row r="1352" spans="1:2">
      <c r="A1352" s="18" t="s">
        <v>2645</v>
      </c>
      <c r="B1352" s="51" t="s">
        <v>889</v>
      </c>
    </row>
    <row r="1353" spans="1:2">
      <c r="A1353" s="18" t="s">
        <v>2646</v>
      </c>
      <c r="B1353" s="51" t="s">
        <v>869</v>
      </c>
    </row>
    <row r="1354" spans="1:2">
      <c r="A1354" s="18" t="s">
        <v>2647</v>
      </c>
      <c r="B1354" s="51" t="s">
        <v>870</v>
      </c>
    </row>
    <row r="1355" spans="1:2">
      <c r="A1355" s="18" t="s">
        <v>2648</v>
      </c>
      <c r="B1355" s="51" t="s">
        <v>918</v>
      </c>
    </row>
    <row r="1356" spans="1:2">
      <c r="A1356" s="18" t="s">
        <v>2649</v>
      </c>
      <c r="B1356" s="52" t="s">
        <v>919</v>
      </c>
    </row>
    <row r="1357" spans="1:2">
      <c r="A1357" s="18" t="s">
        <v>2650</v>
      </c>
      <c r="B1357" s="52" t="s">
        <v>891</v>
      </c>
    </row>
    <row r="1358" spans="1:2">
      <c r="A1358" s="18" t="s">
        <v>2651</v>
      </c>
      <c r="B1358" s="52" t="s">
        <v>0</v>
      </c>
    </row>
    <row r="1359" spans="1:2">
      <c r="A1359" s="18" t="s">
        <v>2652</v>
      </c>
      <c r="B1359" s="52" t="s">
        <v>920</v>
      </c>
    </row>
    <row r="1360" spans="1:2">
      <c r="A1360" s="18" t="s">
        <v>2653</v>
      </c>
      <c r="B1360" s="52" t="s">
        <v>680</v>
      </c>
    </row>
    <row r="1361" spans="1:2">
      <c r="A1361" s="18" t="s">
        <v>2654</v>
      </c>
      <c r="B1361" s="48" t="s">
        <v>921</v>
      </c>
    </row>
    <row r="1362" spans="1:2">
      <c r="A1362" s="18" t="s">
        <v>2655</v>
      </c>
      <c r="B1362" s="48" t="s">
        <v>0</v>
      </c>
    </row>
    <row r="1363" spans="1:2">
      <c r="A1363" s="18" t="s">
        <v>2656</v>
      </c>
      <c r="B1363" s="48" t="s">
        <v>0</v>
      </c>
    </row>
    <row r="1364" spans="1:2">
      <c r="A1364" s="18" t="s">
        <v>2657</v>
      </c>
      <c r="B1364" s="48" t="s">
        <v>0</v>
      </c>
    </row>
    <row r="1365" spans="1:2">
      <c r="A1365" s="18" t="s">
        <v>2658</v>
      </c>
      <c r="B1365" s="48" t="s">
        <v>922</v>
      </c>
    </row>
    <row r="1366" spans="1:2">
      <c r="A1366" s="18" t="s">
        <v>2659</v>
      </c>
      <c r="B1366" s="48" t="s">
        <v>923</v>
      </c>
    </row>
    <row r="1367" spans="1:2">
      <c r="A1367" s="18" t="s">
        <v>2660</v>
      </c>
      <c r="B1367" s="48" t="s">
        <v>924</v>
      </c>
    </row>
    <row r="1368" spans="1:2">
      <c r="A1368" s="18" t="s">
        <v>2661</v>
      </c>
      <c r="B1368" s="50" t="s">
        <v>927</v>
      </c>
    </row>
    <row r="1369" spans="1:2">
      <c r="A1369" s="18" t="s">
        <v>2662</v>
      </c>
      <c r="B1369" s="50" t="s">
        <v>928</v>
      </c>
    </row>
    <row r="1370" spans="1:2">
      <c r="A1370" s="18" t="s">
        <v>2663</v>
      </c>
      <c r="B1370" s="12" t="s">
        <v>929</v>
      </c>
    </row>
    <row r="1371" spans="1:2">
      <c r="A1371" s="18" t="s">
        <v>2664</v>
      </c>
      <c r="B1371" s="54" t="s">
        <v>930</v>
      </c>
    </row>
    <row r="1372" spans="1:2">
      <c r="A1372" s="18" t="s">
        <v>2665</v>
      </c>
      <c r="B1372" s="12" t="s">
        <v>932</v>
      </c>
    </row>
    <row r="1373" spans="1:2">
      <c r="A1373" s="18" t="s">
        <v>2666</v>
      </c>
      <c r="B1373" s="12" t="s">
        <v>933</v>
      </c>
    </row>
    <row r="1374" spans="1:2">
      <c r="A1374" s="18" t="s">
        <v>2667</v>
      </c>
      <c r="B1374" s="12" t="s">
        <v>934</v>
      </c>
    </row>
    <row r="1375" spans="1:2">
      <c r="A1375" s="18" t="s">
        <v>2668</v>
      </c>
      <c r="B1375" s="12" t="s">
        <v>935</v>
      </c>
    </row>
    <row r="1376" spans="1:2">
      <c r="A1376" s="18" t="s">
        <v>2669</v>
      </c>
      <c r="B1376" s="12" t="s">
        <v>936</v>
      </c>
    </row>
    <row r="1377" spans="1:2">
      <c r="A1377" s="18" t="s">
        <v>2670</v>
      </c>
      <c r="B1377" s="12" t="s">
        <v>937</v>
      </c>
    </row>
    <row r="1378" spans="1:2">
      <c r="A1378" s="18" t="s">
        <v>2671</v>
      </c>
      <c r="B1378" s="51" t="s">
        <v>410</v>
      </c>
    </row>
    <row r="1379" spans="1:2">
      <c r="A1379" s="18" t="s">
        <v>2672</v>
      </c>
      <c r="B1379" s="51" t="s">
        <v>413</v>
      </c>
    </row>
    <row r="1380" spans="1:2">
      <c r="A1380" s="18" t="s">
        <v>2673</v>
      </c>
      <c r="B1380" s="51" t="s">
        <v>571</v>
      </c>
    </row>
    <row r="1381" spans="1:2">
      <c r="A1381" s="18" t="s">
        <v>2674</v>
      </c>
      <c r="B1381" s="51" t="s">
        <v>572</v>
      </c>
    </row>
    <row r="1382" spans="1:2">
      <c r="A1382" s="18" t="s">
        <v>2675</v>
      </c>
      <c r="B1382" s="51" t="s">
        <v>938</v>
      </c>
    </row>
    <row r="1383" spans="1:2">
      <c r="A1383" s="18" t="s">
        <v>2676</v>
      </c>
      <c r="B1383" s="12" t="s">
        <v>941</v>
      </c>
    </row>
    <row r="1384" spans="1:2">
      <c r="A1384" s="18" t="s">
        <v>2677</v>
      </c>
      <c r="B1384" s="48" t="s">
        <v>560</v>
      </c>
    </row>
    <row r="1385" spans="1:2">
      <c r="A1385" s="18" t="s">
        <v>2678</v>
      </c>
      <c r="B1385" s="24" t="s">
        <v>308</v>
      </c>
    </row>
    <row r="1386" spans="1:2">
      <c r="A1386" s="18" t="s">
        <v>2679</v>
      </c>
      <c r="B1386" s="24" t="s">
        <v>942</v>
      </c>
    </row>
    <row r="1387" spans="1:2">
      <c r="A1387" s="18" t="s">
        <v>2680</v>
      </c>
      <c r="B1387" s="12" t="s">
        <v>943</v>
      </c>
    </row>
    <row r="1388" spans="1:2">
      <c r="A1388" s="18" t="s">
        <v>2681</v>
      </c>
      <c r="B1388" s="12" t="s">
        <v>762</v>
      </c>
    </row>
    <row r="1389" spans="1:2">
      <c r="A1389" s="18" t="s">
        <v>2682</v>
      </c>
      <c r="B1389" s="12" t="s">
        <v>756</v>
      </c>
    </row>
    <row r="1390" spans="1:2">
      <c r="A1390" s="18" t="s">
        <v>2683</v>
      </c>
      <c r="B1390" s="12" t="s">
        <v>761</v>
      </c>
    </row>
    <row r="1391" spans="1:2">
      <c r="A1391" s="18" t="s">
        <v>2684</v>
      </c>
      <c r="B1391" s="55" t="s">
        <v>944</v>
      </c>
    </row>
    <row r="1392" spans="1:2">
      <c r="A1392" s="18" t="s">
        <v>2685</v>
      </c>
      <c r="B1392" s="55" t="s">
        <v>945</v>
      </c>
    </row>
    <row r="1393" spans="1:2">
      <c r="A1393" s="18" t="s">
        <v>2686</v>
      </c>
      <c r="B1393" s="55" t="s">
        <v>946</v>
      </c>
    </row>
    <row r="1394" spans="1:2">
      <c r="A1394" s="18" t="s">
        <v>2687</v>
      </c>
      <c r="B1394" s="55" t="s">
        <v>947</v>
      </c>
    </row>
    <row r="1395" spans="1:2">
      <c r="A1395" s="18" t="s">
        <v>2688</v>
      </c>
      <c r="B1395" s="55" t="s">
        <v>948</v>
      </c>
    </row>
    <row r="1396" spans="1:2">
      <c r="A1396" s="18" t="s">
        <v>2689</v>
      </c>
      <c r="B1396" s="55" t="s">
        <v>949</v>
      </c>
    </row>
    <row r="1397" spans="1:2">
      <c r="A1397" s="18" t="s">
        <v>2690</v>
      </c>
      <c r="B1397" s="12" t="s">
        <v>951</v>
      </c>
    </row>
    <row r="1398" spans="1:2">
      <c r="A1398" s="18" t="s">
        <v>2691</v>
      </c>
      <c r="B1398" s="12" t="s">
        <v>952</v>
      </c>
    </row>
    <row r="1399" spans="1:2">
      <c r="A1399" s="18" t="s">
        <v>2692</v>
      </c>
      <c r="B1399" s="12" t="s">
        <v>953</v>
      </c>
    </row>
    <row r="1400" spans="1:2">
      <c r="A1400" s="18" t="s">
        <v>2693</v>
      </c>
      <c r="B1400" s="12" t="s">
        <v>954</v>
      </c>
    </row>
    <row r="1401" spans="1:2">
      <c r="A1401" s="18" t="s">
        <v>2694</v>
      </c>
      <c r="B1401" s="12" t="s">
        <v>955</v>
      </c>
    </row>
    <row r="1402" spans="1:2">
      <c r="A1402" s="18" t="s">
        <v>2695</v>
      </c>
      <c r="B1402" s="24" t="s">
        <v>965</v>
      </c>
    </row>
    <row r="1403" spans="1:2">
      <c r="A1403" s="18" t="s">
        <v>2696</v>
      </c>
      <c r="B1403" s="24" t="s">
        <v>966</v>
      </c>
    </row>
    <row r="1404" spans="1:2">
      <c r="A1404" s="18" t="s">
        <v>2697</v>
      </c>
      <c r="B1404" s="24" t="s">
        <v>967</v>
      </c>
    </row>
    <row r="1405" spans="1:2">
      <c r="A1405" s="18" t="s">
        <v>2698</v>
      </c>
      <c r="B1405" s="24" t="s">
        <v>968</v>
      </c>
    </row>
    <row r="1406" spans="1:2">
      <c r="A1406" s="18" t="s">
        <v>2699</v>
      </c>
      <c r="B1406" s="56" t="s">
        <v>904</v>
      </c>
    </row>
    <row r="1407" spans="1:2">
      <c r="A1407" s="18" t="s">
        <v>2700</v>
      </c>
      <c r="B1407" s="56" t="s">
        <v>905</v>
      </c>
    </row>
    <row r="1408" spans="1:2">
      <c r="A1408" s="18" t="s">
        <v>2701</v>
      </c>
      <c r="B1408" s="12" t="s">
        <v>0</v>
      </c>
    </row>
    <row r="1409" spans="1:2">
      <c r="A1409" s="18" t="s">
        <v>2702</v>
      </c>
      <c r="B1409" s="12" t="s">
        <v>0</v>
      </c>
    </row>
    <row r="1410" spans="1:2">
      <c r="A1410" s="18" t="s">
        <v>2703</v>
      </c>
      <c r="B1410" s="12" t="s">
        <v>0</v>
      </c>
    </row>
    <row r="1411" spans="1:2">
      <c r="A1411" s="18" t="s">
        <v>2704</v>
      </c>
      <c r="B1411" s="12" t="s">
        <v>0</v>
      </c>
    </row>
    <row r="1412" spans="1:2">
      <c r="A1412" s="18" t="s">
        <v>2705</v>
      </c>
      <c r="B1412" s="12" t="s">
        <v>0</v>
      </c>
    </row>
    <row r="1413" spans="1:2">
      <c r="A1413" s="18" t="s">
        <v>2706</v>
      </c>
      <c r="B1413" s="12" t="s">
        <v>0</v>
      </c>
    </row>
    <row r="1414" spans="1:2">
      <c r="A1414" s="18" t="s">
        <v>2707</v>
      </c>
      <c r="B1414" s="12" t="s">
        <v>0</v>
      </c>
    </row>
    <row r="1415" spans="1:2">
      <c r="A1415" s="18" t="s">
        <v>2708</v>
      </c>
      <c r="B1415" s="12" t="s">
        <v>0</v>
      </c>
    </row>
    <row r="1416" spans="1:2">
      <c r="A1416" s="18" t="s">
        <v>2709</v>
      </c>
      <c r="B1416" s="12" t="s">
        <v>0</v>
      </c>
    </row>
    <row r="1417" spans="1:2">
      <c r="A1417" s="18" t="s">
        <v>2710</v>
      </c>
      <c r="B1417" s="12" t="s">
        <v>0</v>
      </c>
    </row>
    <row r="1418" spans="1:2">
      <c r="A1418" s="18" t="s">
        <v>2711</v>
      </c>
      <c r="B1418" s="12" t="s">
        <v>0</v>
      </c>
    </row>
    <row r="1419" spans="1:2">
      <c r="A1419" s="18" t="s">
        <v>2712</v>
      </c>
      <c r="B1419" s="12" t="s">
        <v>0</v>
      </c>
    </row>
    <row r="1420" spans="1:2">
      <c r="A1420" s="18" t="s">
        <v>2713</v>
      </c>
      <c r="B1420" s="12" t="s">
        <v>0</v>
      </c>
    </row>
    <row r="1421" spans="1:2">
      <c r="A1421" s="18" t="s">
        <v>2714</v>
      </c>
      <c r="B1421" s="12" t="s">
        <v>0</v>
      </c>
    </row>
    <row r="1422" spans="1:2">
      <c r="A1422" s="18" t="s">
        <v>2715</v>
      </c>
      <c r="B1422" s="12" t="s">
        <v>0</v>
      </c>
    </row>
    <row r="1423" spans="1:2">
      <c r="A1423" s="18" t="s">
        <v>2716</v>
      </c>
      <c r="B1423" s="12" t="s">
        <v>972</v>
      </c>
    </row>
    <row r="1424" spans="1:2">
      <c r="A1424" s="18" t="s">
        <v>2717</v>
      </c>
      <c r="B1424" s="12" t="s">
        <v>973</v>
      </c>
    </row>
    <row r="1425" spans="1:2">
      <c r="A1425" s="18" t="s">
        <v>2718</v>
      </c>
      <c r="B1425" s="12" t="s">
        <v>974</v>
      </c>
    </row>
    <row r="1426" spans="1:2">
      <c r="A1426" s="18" t="s">
        <v>2719</v>
      </c>
      <c r="B1426" s="12" t="s">
        <v>975</v>
      </c>
    </row>
    <row r="1427" spans="1:2">
      <c r="A1427" s="18" t="s">
        <v>2720</v>
      </c>
      <c r="B1427" s="12" t="s">
        <v>633</v>
      </c>
    </row>
    <row r="1428" spans="1:2">
      <c r="A1428" s="18" t="s">
        <v>2721</v>
      </c>
      <c r="B1428" s="12" t="s">
        <v>538</v>
      </c>
    </row>
    <row r="1429" spans="1:2">
      <c r="A1429" s="18" t="s">
        <v>2722</v>
      </c>
      <c r="B1429" s="48" t="s">
        <v>976</v>
      </c>
    </row>
    <row r="1430" spans="1:2">
      <c r="A1430" s="18" t="s">
        <v>2723</v>
      </c>
      <c r="B1430" s="48" t="s">
        <v>977</v>
      </c>
    </row>
    <row r="1431" spans="1:2">
      <c r="A1431" s="18" t="s">
        <v>2724</v>
      </c>
      <c r="B1431" s="48" t="s">
        <v>978</v>
      </c>
    </row>
    <row r="1432" spans="1:2">
      <c r="A1432" s="18" t="s">
        <v>2725</v>
      </c>
      <c r="B1432" s="48" t="s">
        <v>979</v>
      </c>
    </row>
    <row r="1433" spans="1:2">
      <c r="A1433" s="18" t="s">
        <v>2726</v>
      </c>
      <c r="B1433" s="48" t="s">
        <v>0</v>
      </c>
    </row>
    <row r="1434" spans="1:2">
      <c r="A1434" s="18" t="s">
        <v>2727</v>
      </c>
      <c r="B1434" s="48" t="s">
        <v>0</v>
      </c>
    </row>
    <row r="1435" spans="1:2">
      <c r="A1435" s="18" t="s">
        <v>2728</v>
      </c>
      <c r="B1435" s="48" t="s">
        <v>0</v>
      </c>
    </row>
    <row r="1436" spans="1:2">
      <c r="A1436" s="18" t="s">
        <v>2729</v>
      </c>
      <c r="B1436" s="48" t="s">
        <v>0</v>
      </c>
    </row>
    <row r="1437" spans="1:2">
      <c r="A1437" s="18" t="s">
        <v>2730</v>
      </c>
      <c r="B1437" s="48" t="s">
        <v>0</v>
      </c>
    </row>
    <row r="1438" spans="1:2">
      <c r="A1438" s="18" t="s">
        <v>2731</v>
      </c>
      <c r="B1438" s="12" t="s">
        <v>0</v>
      </c>
    </row>
    <row r="1439" spans="1:2">
      <c r="A1439" s="18" t="s">
        <v>2732</v>
      </c>
      <c r="B1439" s="12" t="s">
        <v>0</v>
      </c>
    </row>
    <row r="1440" spans="1:2">
      <c r="A1440" s="18" t="s">
        <v>2733</v>
      </c>
      <c r="B1440" s="12" t="s">
        <v>0</v>
      </c>
    </row>
    <row r="1441" spans="1:2">
      <c r="A1441" s="18" t="s">
        <v>2734</v>
      </c>
      <c r="B1441" s="12" t="s">
        <v>500</v>
      </c>
    </row>
    <row r="1442" spans="1:2">
      <c r="A1442" s="18" t="s">
        <v>2735</v>
      </c>
      <c r="B1442" s="12" t="s">
        <v>499</v>
      </c>
    </row>
    <row r="1443" spans="1:2">
      <c r="A1443" s="18" t="s">
        <v>2736</v>
      </c>
      <c r="B1443" s="12" t="s">
        <v>501</v>
      </c>
    </row>
    <row r="1444" spans="1:2">
      <c r="A1444" s="18" t="s">
        <v>2737</v>
      </c>
      <c r="B1444" s="12" t="s">
        <v>980</v>
      </c>
    </row>
    <row r="1445" spans="1:2">
      <c r="A1445" s="18" t="s">
        <v>2738</v>
      </c>
      <c r="B1445" s="12" t="s">
        <v>981</v>
      </c>
    </row>
    <row r="1446" spans="1:2">
      <c r="A1446" s="18" t="s">
        <v>2739</v>
      </c>
      <c r="B1446" s="12" t="s">
        <v>982</v>
      </c>
    </row>
    <row r="1447" spans="1:2">
      <c r="A1447" s="18" t="s">
        <v>2740</v>
      </c>
      <c r="B1447" s="12" t="s">
        <v>551</v>
      </c>
    </row>
    <row r="1448" spans="1:2">
      <c r="A1448" s="18" t="s">
        <v>2741</v>
      </c>
      <c r="B1448" s="12" t="s">
        <v>550</v>
      </c>
    </row>
    <row r="1449" spans="1:2">
      <c r="A1449" s="18" t="s">
        <v>2742</v>
      </c>
      <c r="B1449" s="12" t="s">
        <v>983</v>
      </c>
    </row>
    <row r="1450" spans="1:2">
      <c r="A1450" s="18" t="s">
        <v>2743</v>
      </c>
      <c r="B1450" s="12" t="s">
        <v>984</v>
      </c>
    </row>
    <row r="1451" spans="1:2">
      <c r="A1451" s="18" t="s">
        <v>2744</v>
      </c>
      <c r="B1451" s="12" t="s">
        <v>985</v>
      </c>
    </row>
    <row r="1452" spans="1:2">
      <c r="A1452" s="18" t="s">
        <v>2745</v>
      </c>
      <c r="B1452" s="12" t="s">
        <v>986</v>
      </c>
    </row>
    <row r="1453" spans="1:2">
      <c r="A1453" s="18" t="s">
        <v>2746</v>
      </c>
      <c r="B1453" s="12" t="s">
        <v>987</v>
      </c>
    </row>
    <row r="1454" spans="1:2">
      <c r="A1454" s="18" t="s">
        <v>2747</v>
      </c>
      <c r="B1454" s="12" t="s">
        <v>988</v>
      </c>
    </row>
    <row r="1455" spans="1:2">
      <c r="A1455" s="18" t="s">
        <v>2748</v>
      </c>
      <c r="B1455" s="12" t="s">
        <v>989</v>
      </c>
    </row>
    <row r="1456" spans="1:2">
      <c r="A1456" s="18" t="s">
        <v>2749</v>
      </c>
      <c r="B1456" s="12" t="s">
        <v>990</v>
      </c>
    </row>
    <row r="1457" spans="1:2">
      <c r="A1457" s="18" t="s">
        <v>2750</v>
      </c>
      <c r="B1457" s="12" t="s">
        <v>991</v>
      </c>
    </row>
    <row r="1458" spans="1:2">
      <c r="A1458" s="18" t="s">
        <v>2751</v>
      </c>
      <c r="B1458" s="12" t="s">
        <v>992</v>
      </c>
    </row>
    <row r="1459" spans="1:2">
      <c r="A1459" s="18" t="s">
        <v>2752</v>
      </c>
      <c r="B1459" s="12" t="s">
        <v>993</v>
      </c>
    </row>
    <row r="1460" spans="1:2">
      <c r="A1460" s="18" t="s">
        <v>2753</v>
      </c>
      <c r="B1460" s="12" t="s">
        <v>0</v>
      </c>
    </row>
    <row r="1461" spans="1:2">
      <c r="A1461" s="18" t="s">
        <v>2754</v>
      </c>
      <c r="B1461" s="12" t="s">
        <v>0</v>
      </c>
    </row>
    <row r="1462" spans="1:2">
      <c r="A1462" s="18" t="s">
        <v>2755</v>
      </c>
      <c r="B1462" s="12" t="s">
        <v>0</v>
      </c>
    </row>
    <row r="1463" spans="1:2">
      <c r="A1463" s="18" t="s">
        <v>2756</v>
      </c>
      <c r="B1463" s="12" t="s">
        <v>0</v>
      </c>
    </row>
    <row r="1464" spans="1:2">
      <c r="A1464" s="18" t="s">
        <v>2757</v>
      </c>
      <c r="B1464" s="12" t="s">
        <v>0</v>
      </c>
    </row>
    <row r="1465" spans="1:2">
      <c r="A1465" s="18" t="s">
        <v>2758</v>
      </c>
      <c r="B1465" s="12" t="s">
        <v>0</v>
      </c>
    </row>
    <row r="1466" spans="1:2">
      <c r="A1466" s="18" t="s">
        <v>2759</v>
      </c>
      <c r="B1466" s="50" t="s">
        <v>994</v>
      </c>
    </row>
    <row r="1467" spans="1:2">
      <c r="A1467" s="18" t="s">
        <v>2760</v>
      </c>
      <c r="B1467" s="50" t="s">
        <v>995</v>
      </c>
    </row>
    <row r="1468" spans="1:2">
      <c r="A1468" s="18" t="s">
        <v>2761</v>
      </c>
      <c r="B1468" s="50" t="s">
        <v>996</v>
      </c>
    </row>
    <row r="1469" spans="1:2">
      <c r="A1469" s="18" t="s">
        <v>2762</v>
      </c>
      <c r="B1469" s="50" t="s">
        <v>997</v>
      </c>
    </row>
    <row r="1470" spans="1:2">
      <c r="A1470" s="18" t="s">
        <v>2763</v>
      </c>
      <c r="B1470" s="50" t="s">
        <v>998</v>
      </c>
    </row>
    <row r="1471" spans="1:2">
      <c r="A1471" s="18" t="s">
        <v>2764</v>
      </c>
      <c r="B1471" s="50" t="s">
        <v>999</v>
      </c>
    </row>
    <row r="1472" spans="1:2">
      <c r="A1472" s="18" t="s">
        <v>2765</v>
      </c>
      <c r="B1472" s="50" t="s">
        <v>1000</v>
      </c>
    </row>
    <row r="1473" spans="1:2">
      <c r="A1473" s="18" t="s">
        <v>2766</v>
      </c>
      <c r="B1473" s="50" t="s">
        <v>1001</v>
      </c>
    </row>
    <row r="1474" spans="1:2">
      <c r="A1474" s="18" t="s">
        <v>2767</v>
      </c>
      <c r="B1474" s="50" t="s">
        <v>1002</v>
      </c>
    </row>
    <row r="1475" spans="1:2">
      <c r="A1475" s="18" t="s">
        <v>2768</v>
      </c>
      <c r="B1475" s="50" t="s">
        <v>1003</v>
      </c>
    </row>
    <row r="1476" spans="1:2">
      <c r="A1476" s="18" t="s">
        <v>2769</v>
      </c>
      <c r="B1476" s="50" t="s">
        <v>1004</v>
      </c>
    </row>
    <row r="1477" spans="1:2">
      <c r="A1477" s="18" t="s">
        <v>2770</v>
      </c>
      <c r="B1477" s="12" t="s">
        <v>1008</v>
      </c>
    </row>
    <row r="1478" spans="1:2">
      <c r="A1478" s="18" t="s">
        <v>2771</v>
      </c>
      <c r="B1478" s="12" t="s">
        <v>1009</v>
      </c>
    </row>
    <row r="1479" spans="1:2">
      <c r="A1479" s="18" t="s">
        <v>2772</v>
      </c>
      <c r="B1479" s="24" t="s">
        <v>0</v>
      </c>
    </row>
    <row r="1480" spans="1:2">
      <c r="A1480" s="18" t="s">
        <v>2773</v>
      </c>
      <c r="B1480" s="24" t="s">
        <v>0</v>
      </c>
    </row>
    <row r="1481" spans="1:2">
      <c r="A1481" s="18" t="s">
        <v>2774</v>
      </c>
      <c r="B1481" s="24" t="s">
        <v>0</v>
      </c>
    </row>
    <row r="1482" spans="1:2">
      <c r="A1482" s="66" t="s">
        <v>3223</v>
      </c>
      <c r="B1482" s="24" t="s">
        <v>0</v>
      </c>
    </row>
    <row r="1483" spans="1:2">
      <c r="A1483" s="66" t="s">
        <v>3224</v>
      </c>
      <c r="B1483" s="24" t="s">
        <v>0</v>
      </c>
    </row>
    <row r="1484" spans="1:2">
      <c r="A1484" s="66" t="s">
        <v>3225</v>
      </c>
      <c r="B1484" s="24" t="s">
        <v>0</v>
      </c>
    </row>
    <row r="1485" spans="1:2">
      <c r="A1485" s="66" t="s">
        <v>3226</v>
      </c>
      <c r="B1485" s="24" t="s">
        <v>0</v>
      </c>
    </row>
    <row r="1486" spans="1:2">
      <c r="A1486" s="66" t="s">
        <v>3227</v>
      </c>
      <c r="B1486" s="24" t="s">
        <v>0</v>
      </c>
    </row>
    <row r="1487" spans="1:2">
      <c r="A1487" s="66" t="s">
        <v>3228</v>
      </c>
      <c r="B1487" s="24" t="s">
        <v>0</v>
      </c>
    </row>
    <row r="1488" spans="1:2">
      <c r="A1488" s="66" t="s">
        <v>3229</v>
      </c>
      <c r="B1488" s="24" t="s">
        <v>0</v>
      </c>
    </row>
    <row r="1489" spans="1:2">
      <c r="A1489" s="66" t="s">
        <v>3230</v>
      </c>
      <c r="B1489" s="24" t="s">
        <v>0</v>
      </c>
    </row>
    <row r="1490" spans="1:2">
      <c r="A1490" s="66" t="s">
        <v>3231</v>
      </c>
      <c r="B1490" s="24" t="s">
        <v>0</v>
      </c>
    </row>
    <row r="1491" spans="1:2">
      <c r="A1491" s="66" t="s">
        <v>3232</v>
      </c>
      <c r="B1491" s="24" t="s">
        <v>0</v>
      </c>
    </row>
    <row r="1492" spans="1:2">
      <c r="A1492" s="18" t="s">
        <v>2775</v>
      </c>
      <c r="B1492" s="24" t="s">
        <v>0</v>
      </c>
    </row>
    <row r="1493" spans="1:2">
      <c r="A1493" s="18" t="s">
        <v>2776</v>
      </c>
      <c r="B1493" s="24" t="s">
        <v>0</v>
      </c>
    </row>
    <row r="1494" spans="1:2">
      <c r="A1494" s="18" t="s">
        <v>2777</v>
      </c>
      <c r="B1494" s="24" t="s">
        <v>0</v>
      </c>
    </row>
    <row r="1495" spans="1:2">
      <c r="A1495" s="18" t="s">
        <v>2778</v>
      </c>
      <c r="B1495" s="24" t="s">
        <v>0</v>
      </c>
    </row>
    <row r="1496" spans="1:2">
      <c r="A1496" s="18" t="s">
        <v>2779</v>
      </c>
      <c r="B1496" s="24" t="s">
        <v>0</v>
      </c>
    </row>
    <row r="1497" spans="1:2">
      <c r="A1497" s="18" t="s">
        <v>2780</v>
      </c>
      <c r="B1497" s="24" t="s">
        <v>0</v>
      </c>
    </row>
    <row r="1498" spans="1:2">
      <c r="A1498" s="18" t="s">
        <v>2781</v>
      </c>
      <c r="B1498" s="12" t="s">
        <v>181</v>
      </c>
    </row>
    <row r="1499" spans="1:2">
      <c r="A1499" s="18" t="s">
        <v>2782</v>
      </c>
      <c r="B1499" s="12" t="s">
        <v>0</v>
      </c>
    </row>
    <row r="1500" spans="1:2">
      <c r="A1500" s="18" t="s">
        <v>2783</v>
      </c>
      <c r="B1500" s="12" t="s">
        <v>0</v>
      </c>
    </row>
    <row r="1501" spans="1:2">
      <c r="A1501" s="18" t="s">
        <v>2784</v>
      </c>
      <c r="B1501" s="24" t="s">
        <v>181</v>
      </c>
    </row>
    <row r="1502" spans="1:2">
      <c r="A1502" s="18" t="s">
        <v>2785</v>
      </c>
      <c r="B1502" s="24" t="s">
        <v>0</v>
      </c>
    </row>
    <row r="1503" spans="1:2">
      <c r="A1503" s="18" t="s">
        <v>2786</v>
      </c>
      <c r="B1503" s="24" t="s">
        <v>0</v>
      </c>
    </row>
    <row r="1504" spans="1:2">
      <c r="A1504" s="18" t="s">
        <v>2787</v>
      </c>
      <c r="B1504" s="24" t="s">
        <v>0</v>
      </c>
    </row>
    <row r="1505" spans="1:2">
      <c r="A1505" s="18" t="s">
        <v>2788</v>
      </c>
      <c r="B1505" s="24" t="s">
        <v>0</v>
      </c>
    </row>
    <row r="1506" spans="1:2">
      <c r="A1506" s="18" t="s">
        <v>2789</v>
      </c>
      <c r="B1506" s="24" t="s">
        <v>0</v>
      </c>
    </row>
    <row r="1507" spans="1:2">
      <c r="A1507" s="18" t="s">
        <v>2790</v>
      </c>
      <c r="B1507" s="24" t="s">
        <v>0</v>
      </c>
    </row>
    <row r="1508" spans="1:2">
      <c r="A1508" s="18" t="s">
        <v>2791</v>
      </c>
      <c r="B1508" s="24" t="s">
        <v>0</v>
      </c>
    </row>
    <row r="1509" spans="1:2">
      <c r="A1509" s="18" t="s">
        <v>2792</v>
      </c>
      <c r="B1509" s="24" t="s">
        <v>0</v>
      </c>
    </row>
    <row r="1510" spans="1:2">
      <c r="A1510" s="18" t="s">
        <v>2793</v>
      </c>
      <c r="B1510" s="24" t="s">
        <v>0</v>
      </c>
    </row>
    <row r="1511" spans="1:2">
      <c r="A1511" s="18" t="s">
        <v>2794</v>
      </c>
      <c r="B1511" s="24" t="s">
        <v>0</v>
      </c>
    </row>
    <row r="1512" spans="1:2">
      <c r="A1512" s="18" t="s">
        <v>2795</v>
      </c>
      <c r="B1512" s="24" t="s">
        <v>0</v>
      </c>
    </row>
    <row r="1513" spans="1:2">
      <c r="A1513" s="18" t="s">
        <v>2796</v>
      </c>
      <c r="B1513" s="24" t="s">
        <v>0</v>
      </c>
    </row>
    <row r="1514" spans="1:2">
      <c r="A1514" s="18" t="s">
        <v>2797</v>
      </c>
      <c r="B1514" s="24" t="s">
        <v>0</v>
      </c>
    </row>
    <row r="1515" spans="1:2">
      <c r="A1515" s="18" t="s">
        <v>2798</v>
      </c>
      <c r="B1515" s="24" t="s">
        <v>0</v>
      </c>
    </row>
    <row r="1516" spans="1:2">
      <c r="A1516" s="18" t="s">
        <v>2799</v>
      </c>
      <c r="B1516" s="24" t="s">
        <v>0</v>
      </c>
    </row>
    <row r="1517" spans="1:2">
      <c r="A1517" s="18" t="s">
        <v>2800</v>
      </c>
      <c r="B1517" s="24" t="s">
        <v>0</v>
      </c>
    </row>
    <row r="1518" spans="1:2">
      <c r="A1518" s="18" t="s">
        <v>2801</v>
      </c>
      <c r="B1518" s="24" t="s">
        <v>0</v>
      </c>
    </row>
    <row r="1519" spans="1:2">
      <c r="A1519" s="18" t="s">
        <v>2802</v>
      </c>
      <c r="B1519" s="24" t="s">
        <v>0</v>
      </c>
    </row>
    <row r="1520" spans="1:2">
      <c r="A1520" s="66" t="s">
        <v>3233</v>
      </c>
      <c r="B1520" s="24" t="s">
        <v>0</v>
      </c>
    </row>
    <row r="1521" spans="1:2">
      <c r="A1521" s="18" t="s">
        <v>2803</v>
      </c>
      <c r="B1521" s="51" t="s">
        <v>0</v>
      </c>
    </row>
    <row r="1522" spans="1:2">
      <c r="A1522" s="18" t="s">
        <v>2804</v>
      </c>
      <c r="B1522" s="51" t="s">
        <v>1010</v>
      </c>
    </row>
    <row r="1523" spans="1:2">
      <c r="A1523" s="18" t="s">
        <v>2805</v>
      </c>
      <c r="B1523" s="51" t="s">
        <v>1011</v>
      </c>
    </row>
    <row r="1524" spans="1:2">
      <c r="A1524" s="18" t="s">
        <v>2806</v>
      </c>
      <c r="B1524" s="51" t="s">
        <v>1012</v>
      </c>
    </row>
    <row r="1525" spans="1:2">
      <c r="A1525" s="18" t="s">
        <v>2807</v>
      </c>
      <c r="B1525" s="51" t="s">
        <v>1013</v>
      </c>
    </row>
    <row r="1526" spans="1:2">
      <c r="A1526" s="18" t="s">
        <v>2808</v>
      </c>
      <c r="B1526" s="51" t="s">
        <v>1014</v>
      </c>
    </row>
    <row r="1527" spans="1:2">
      <c r="A1527" s="18" t="s">
        <v>2809</v>
      </c>
      <c r="B1527" s="51" t="s">
        <v>1015</v>
      </c>
    </row>
    <row r="1528" spans="1:2">
      <c r="A1528" s="18" t="s">
        <v>2810</v>
      </c>
      <c r="B1528" s="51" t="s">
        <v>1016</v>
      </c>
    </row>
    <row r="1529" spans="1:2">
      <c r="A1529" s="18" t="s">
        <v>2811</v>
      </c>
      <c r="B1529" s="51" t="s">
        <v>1017</v>
      </c>
    </row>
    <row r="1530" spans="1:2">
      <c r="A1530" s="18" t="s">
        <v>2812</v>
      </c>
      <c r="B1530" s="51" t="s">
        <v>1018</v>
      </c>
    </row>
    <row r="1531" spans="1:2">
      <c r="A1531" s="18" t="s">
        <v>2813</v>
      </c>
      <c r="B1531" s="51" t="s">
        <v>1019</v>
      </c>
    </row>
    <row r="1532" spans="1:2">
      <c r="A1532" s="18" t="s">
        <v>2814</v>
      </c>
      <c r="B1532" s="51" t="s">
        <v>1020</v>
      </c>
    </row>
    <row r="1533" spans="1:2">
      <c r="A1533" s="18" t="s">
        <v>2815</v>
      </c>
      <c r="B1533" s="51" t="s">
        <v>1021</v>
      </c>
    </row>
    <row r="1534" spans="1:2">
      <c r="A1534" s="18" t="s">
        <v>2816</v>
      </c>
      <c r="B1534" s="51" t="s">
        <v>1022</v>
      </c>
    </row>
    <row r="1535" spans="1:2">
      <c r="A1535" s="66" t="s">
        <v>3234</v>
      </c>
      <c r="B1535" s="51" t="s">
        <v>1023</v>
      </c>
    </row>
    <row r="1536" spans="1:2">
      <c r="A1536" s="66" t="s">
        <v>3235</v>
      </c>
      <c r="B1536" s="51" t="s">
        <v>1024</v>
      </c>
    </row>
    <row r="1537" spans="1:2">
      <c r="A1537" s="66" t="s">
        <v>3236</v>
      </c>
      <c r="B1537" s="51" t="s">
        <v>1025</v>
      </c>
    </row>
    <row r="1538" spans="1:2">
      <c r="A1538" s="18" t="s">
        <v>2817</v>
      </c>
      <c r="B1538" s="51" t="s">
        <v>0</v>
      </c>
    </row>
    <row r="1539" spans="1:2">
      <c r="A1539" s="18" t="s">
        <v>2818</v>
      </c>
      <c r="B1539" s="51" t="s">
        <v>0</v>
      </c>
    </row>
    <row r="1540" spans="1:2">
      <c r="A1540" s="18" t="s">
        <v>2819</v>
      </c>
      <c r="B1540" s="51" t="s">
        <v>0</v>
      </c>
    </row>
    <row r="1541" spans="1:2">
      <c r="A1541" s="18" t="s">
        <v>2820</v>
      </c>
      <c r="B1541" s="51" t="s">
        <v>0</v>
      </c>
    </row>
    <row r="1542" spans="1:2">
      <c r="A1542" s="18" t="s">
        <v>2821</v>
      </c>
      <c r="B1542" s="51" t="s">
        <v>0</v>
      </c>
    </row>
    <row r="1543" spans="1:2">
      <c r="A1543" s="18" t="s">
        <v>2822</v>
      </c>
      <c r="B1543" s="12" t="s">
        <v>1027</v>
      </c>
    </row>
    <row r="1544" spans="1:2">
      <c r="A1544" s="18" t="s">
        <v>2823</v>
      </c>
      <c r="B1544" s="12" t="s">
        <v>1028</v>
      </c>
    </row>
    <row r="1545" spans="1:2">
      <c r="A1545" s="18" t="s">
        <v>2824</v>
      </c>
      <c r="B1545" s="12" t="s">
        <v>0</v>
      </c>
    </row>
    <row r="1546" spans="1:2">
      <c r="A1546" s="18" t="s">
        <v>2825</v>
      </c>
      <c r="B1546" s="12" t="s">
        <v>0</v>
      </c>
    </row>
    <row r="1547" spans="1:2">
      <c r="A1547" s="18" t="s">
        <v>2826</v>
      </c>
      <c r="B1547" s="12" t="s">
        <v>0</v>
      </c>
    </row>
    <row r="1548" spans="1:2">
      <c r="A1548" s="18" t="s">
        <v>2827</v>
      </c>
      <c r="B1548" s="12" t="s">
        <v>0</v>
      </c>
    </row>
    <row r="1549" spans="1:2">
      <c r="A1549" s="18" t="s">
        <v>2828</v>
      </c>
      <c r="B1549" s="12" t="s">
        <v>0</v>
      </c>
    </row>
    <row r="1550" spans="1:2">
      <c r="A1550" s="18" t="s">
        <v>2829</v>
      </c>
      <c r="B1550" s="12" t="s">
        <v>0</v>
      </c>
    </row>
    <row r="1551" spans="1:2">
      <c r="A1551" s="18" t="s">
        <v>2830</v>
      </c>
      <c r="B1551" s="12" t="s">
        <v>0</v>
      </c>
    </row>
    <row r="1552" spans="1:2">
      <c r="A1552" s="18" t="s">
        <v>2831</v>
      </c>
      <c r="B1552" s="12" t="s">
        <v>0</v>
      </c>
    </row>
    <row r="1553" spans="1:2">
      <c r="A1553" s="18" t="s">
        <v>2832</v>
      </c>
      <c r="B1553" s="24" t="s">
        <v>0</v>
      </c>
    </row>
    <row r="1554" spans="1:2">
      <c r="A1554" s="18" t="s">
        <v>2833</v>
      </c>
      <c r="B1554" s="24" t="s">
        <v>0</v>
      </c>
    </row>
    <row r="1555" spans="1:2">
      <c r="A1555" s="18" t="s">
        <v>2834</v>
      </c>
      <c r="B1555" s="24" t="s">
        <v>0</v>
      </c>
    </row>
    <row r="1556" spans="1:2">
      <c r="A1556" s="18" t="s">
        <v>2835</v>
      </c>
      <c r="B1556" s="12" t="s">
        <v>0</v>
      </c>
    </row>
    <row r="1557" spans="1:2">
      <c r="A1557" s="18" t="s">
        <v>2836</v>
      </c>
      <c r="B1557" s="12" t="s">
        <v>0</v>
      </c>
    </row>
    <row r="1558" spans="1:2">
      <c r="A1558" s="18" t="s">
        <v>2837</v>
      </c>
      <c r="B1558" s="12" t="s">
        <v>0</v>
      </c>
    </row>
    <row r="1559" spans="1:2">
      <c r="A1559" s="18" t="s">
        <v>2838</v>
      </c>
      <c r="B1559" s="12" t="s">
        <v>0</v>
      </c>
    </row>
    <row r="1560" spans="1:2">
      <c r="A1560" s="18" t="s">
        <v>2839</v>
      </c>
      <c r="B1560" s="12" t="s">
        <v>0</v>
      </c>
    </row>
    <row r="1561" spans="1:2">
      <c r="A1561" s="18" t="s">
        <v>2840</v>
      </c>
      <c r="B1561" s="12" t="s">
        <v>0</v>
      </c>
    </row>
    <row r="1562" spans="1:2">
      <c r="A1562" s="18" t="s">
        <v>2841</v>
      </c>
      <c r="B1562" s="12" t="s">
        <v>0</v>
      </c>
    </row>
    <row r="1563" spans="1:2">
      <c r="A1563" s="18" t="s">
        <v>2842</v>
      </c>
      <c r="B1563" s="12" t="s">
        <v>0</v>
      </c>
    </row>
    <row r="1564" spans="1:2">
      <c r="A1564" s="18" t="s">
        <v>2843</v>
      </c>
      <c r="B1564" s="12" t="s">
        <v>0</v>
      </c>
    </row>
    <row r="1565" spans="1:2">
      <c r="A1565" s="18" t="s">
        <v>2844</v>
      </c>
      <c r="B1565" s="12" t="s">
        <v>0</v>
      </c>
    </row>
    <row r="1566" spans="1:2">
      <c r="A1566" s="18" t="s">
        <v>2845</v>
      </c>
      <c r="B1566" s="12" t="s">
        <v>0</v>
      </c>
    </row>
    <row r="1567" spans="1:2">
      <c r="A1567" s="18" t="s">
        <v>2846</v>
      </c>
      <c r="B1567" s="12" t="s">
        <v>0</v>
      </c>
    </row>
    <row r="1568" spans="1:2">
      <c r="A1568" s="18" t="s">
        <v>2847</v>
      </c>
      <c r="B1568" s="12" t="s">
        <v>0</v>
      </c>
    </row>
    <row r="1569" spans="1:2">
      <c r="A1569" s="18" t="s">
        <v>2848</v>
      </c>
      <c r="B1569" s="12" t="s">
        <v>0</v>
      </c>
    </row>
    <row r="1570" spans="1:2">
      <c r="A1570" s="18" t="s">
        <v>2849</v>
      </c>
      <c r="B1570" s="12" t="s">
        <v>0</v>
      </c>
    </row>
    <row r="1571" spans="1:2">
      <c r="A1571" s="18" t="s">
        <v>2850</v>
      </c>
      <c r="B1571" s="12" t="s">
        <v>0</v>
      </c>
    </row>
    <row r="1572" spans="1:2">
      <c r="A1572" s="18" t="s">
        <v>2851</v>
      </c>
      <c r="B1572" s="24" t="s">
        <v>0</v>
      </c>
    </row>
    <row r="1573" spans="1:2">
      <c r="A1573" s="18" t="s">
        <v>2852</v>
      </c>
      <c r="B1573" s="24" t="s">
        <v>0</v>
      </c>
    </row>
    <row r="1574" spans="1:2">
      <c r="A1574" s="18" t="s">
        <v>2853</v>
      </c>
      <c r="B1574" s="24" t="s">
        <v>0</v>
      </c>
    </row>
    <row r="1575" spans="1:2">
      <c r="A1575" s="18" t="s">
        <v>2854</v>
      </c>
      <c r="B1575" s="24" t="s">
        <v>0</v>
      </c>
    </row>
    <row r="1576" spans="1:2">
      <c r="A1576" s="18" t="s">
        <v>2855</v>
      </c>
      <c r="B1576" s="24" t="s">
        <v>0</v>
      </c>
    </row>
    <row r="1577" spans="1:2">
      <c r="A1577" s="18" t="s">
        <v>2856</v>
      </c>
      <c r="B1577" s="24" t="s">
        <v>0</v>
      </c>
    </row>
    <row r="1578" spans="1:2">
      <c r="A1578" s="18" t="s">
        <v>2857</v>
      </c>
      <c r="B1578" s="24" t="s">
        <v>0</v>
      </c>
    </row>
    <row r="1579" spans="1:2">
      <c r="A1579" s="18" t="s">
        <v>2858</v>
      </c>
      <c r="B1579" s="24" t="s">
        <v>0</v>
      </c>
    </row>
    <row r="1580" spans="1:2">
      <c r="A1580" s="18" t="s">
        <v>2859</v>
      </c>
      <c r="B1580" s="24" t="s">
        <v>0</v>
      </c>
    </row>
    <row r="1581" spans="1:2">
      <c r="A1581" s="18" t="s">
        <v>2860</v>
      </c>
      <c r="B1581" s="24" t="s">
        <v>0</v>
      </c>
    </row>
    <row r="1582" spans="1:2">
      <c r="A1582" s="18" t="s">
        <v>2861</v>
      </c>
      <c r="B1582" s="58" t="s">
        <v>461</v>
      </c>
    </row>
    <row r="1583" spans="1:2">
      <c r="A1583" s="18" t="s">
        <v>2862</v>
      </c>
      <c r="B1583" s="58" t="s">
        <v>1033</v>
      </c>
    </row>
    <row r="1584" spans="1:2">
      <c r="A1584" s="18" t="s">
        <v>2863</v>
      </c>
      <c r="B1584" s="59" t="s">
        <v>207</v>
      </c>
    </row>
    <row r="1585" spans="1:2">
      <c r="A1585" s="18" t="s">
        <v>2864</v>
      </c>
      <c r="B1585" s="12" t="s">
        <v>1034</v>
      </c>
    </row>
    <row r="1586" spans="1:2">
      <c r="A1586" s="18" t="s">
        <v>2865</v>
      </c>
      <c r="B1586" s="12" t="s">
        <v>1035</v>
      </c>
    </row>
    <row r="1587" spans="1:2">
      <c r="A1587" s="18" t="s">
        <v>2866</v>
      </c>
      <c r="B1587" s="12" t="s">
        <v>1036</v>
      </c>
    </row>
    <row r="1588" spans="1:2">
      <c r="A1588" s="18" t="s">
        <v>2867</v>
      </c>
      <c r="B1588" s="12" t="s">
        <v>1037</v>
      </c>
    </row>
    <row r="1589" spans="1:2">
      <c r="A1589" s="18" t="s">
        <v>2868</v>
      </c>
      <c r="B1589" s="24" t="s">
        <v>0</v>
      </c>
    </row>
    <row r="1590" spans="1:2">
      <c r="A1590" s="18" t="s">
        <v>2869</v>
      </c>
      <c r="B1590" s="24" t="s">
        <v>0</v>
      </c>
    </row>
    <row r="1591" spans="1:2">
      <c r="A1591" s="18" t="s">
        <v>2870</v>
      </c>
      <c r="B1591" s="24" t="s">
        <v>0</v>
      </c>
    </row>
    <row r="1592" spans="1:2">
      <c r="A1592" s="18" t="s">
        <v>2871</v>
      </c>
      <c r="B1592" s="24" t="s">
        <v>0</v>
      </c>
    </row>
    <row r="1593" spans="1:2">
      <c r="A1593" s="18" t="s">
        <v>2872</v>
      </c>
      <c r="B1593" s="24" t="s">
        <v>0</v>
      </c>
    </row>
    <row r="1594" spans="1:2">
      <c r="A1594" s="18" t="s">
        <v>2873</v>
      </c>
      <c r="B1594" s="24" t="s">
        <v>0</v>
      </c>
    </row>
    <row r="1595" spans="1:2">
      <c r="A1595" s="18" t="s">
        <v>2874</v>
      </c>
      <c r="B1595" s="24" t="s">
        <v>0</v>
      </c>
    </row>
    <row r="1596" spans="1:2">
      <c r="A1596" s="18" t="s">
        <v>2875</v>
      </c>
      <c r="B1596" s="24" t="s">
        <v>0</v>
      </c>
    </row>
    <row r="1597" spans="1:2">
      <c r="A1597" s="18" t="s">
        <v>2876</v>
      </c>
      <c r="B1597" s="24" t="s">
        <v>0</v>
      </c>
    </row>
    <row r="1598" spans="1:2">
      <c r="A1598" s="18" t="s">
        <v>2877</v>
      </c>
      <c r="B1598" s="24" t="s">
        <v>0</v>
      </c>
    </row>
    <row r="1599" spans="1:2">
      <c r="A1599" s="18" t="s">
        <v>2878</v>
      </c>
      <c r="B1599" s="24" t="s">
        <v>0</v>
      </c>
    </row>
    <row r="1600" spans="1:2">
      <c r="A1600" s="18" t="s">
        <v>2879</v>
      </c>
      <c r="B1600" s="24" t="s">
        <v>0</v>
      </c>
    </row>
    <row r="1601" spans="1:2">
      <c r="A1601" s="18" t="s">
        <v>2880</v>
      </c>
      <c r="B1601" s="24" t="s">
        <v>0</v>
      </c>
    </row>
    <row r="1602" spans="1:2">
      <c r="A1602" s="18" t="s">
        <v>2881</v>
      </c>
      <c r="B1602" s="24" t="s">
        <v>0</v>
      </c>
    </row>
    <row r="1603" spans="1:2">
      <c r="A1603" s="18" t="s">
        <v>2882</v>
      </c>
      <c r="B1603" s="24" t="s">
        <v>0</v>
      </c>
    </row>
    <row r="1604" spans="1:2">
      <c r="A1604" s="18" t="s">
        <v>2883</v>
      </c>
      <c r="B1604" s="24" t="s">
        <v>0</v>
      </c>
    </row>
    <row r="1605" spans="1:2">
      <c r="A1605" s="18" t="s">
        <v>2884</v>
      </c>
      <c r="B1605" s="24" t="s">
        <v>0</v>
      </c>
    </row>
    <row r="1606" spans="1:2">
      <c r="A1606" s="18" t="s">
        <v>2885</v>
      </c>
      <c r="B1606" s="24" t="s">
        <v>0</v>
      </c>
    </row>
    <row r="1607" spans="1:2">
      <c r="A1607" s="18" t="s">
        <v>2886</v>
      </c>
      <c r="B1607" s="24" t="s">
        <v>0</v>
      </c>
    </row>
    <row r="1608" spans="1:2">
      <c r="A1608" s="18" t="s">
        <v>2887</v>
      </c>
      <c r="B1608" s="24" t="s">
        <v>0</v>
      </c>
    </row>
    <row r="1609" spans="1:2">
      <c r="A1609" s="18" t="s">
        <v>2888</v>
      </c>
      <c r="B1609" s="24" t="s">
        <v>0</v>
      </c>
    </row>
    <row r="1610" spans="1:2">
      <c r="A1610" s="18" t="s">
        <v>2889</v>
      </c>
      <c r="B1610" s="12" t="s">
        <v>1041</v>
      </c>
    </row>
    <row r="1611" spans="1:2">
      <c r="A1611" s="18" t="s">
        <v>2890</v>
      </c>
      <c r="B1611" s="12" t="s">
        <v>1040</v>
      </c>
    </row>
    <row r="1612" spans="1:2">
      <c r="A1612" s="18" t="s">
        <v>2891</v>
      </c>
      <c r="B1612" s="12" t="s">
        <v>0</v>
      </c>
    </row>
    <row r="1613" spans="1:2">
      <c r="A1613" s="18" t="s">
        <v>2892</v>
      </c>
      <c r="B1613" s="12" t="s">
        <v>0</v>
      </c>
    </row>
    <row r="1614" spans="1:2">
      <c r="A1614" s="18" t="s">
        <v>2893</v>
      </c>
      <c r="B1614" s="12" t="s">
        <v>0</v>
      </c>
    </row>
    <row r="1615" spans="1:2">
      <c r="A1615" s="18" t="s">
        <v>2894</v>
      </c>
      <c r="B1615" s="12" t="s">
        <v>0</v>
      </c>
    </row>
    <row r="1616" spans="1:2">
      <c r="A1616" s="18" t="s">
        <v>2895</v>
      </c>
      <c r="B1616" s="12" t="s">
        <v>0</v>
      </c>
    </row>
    <row r="1617" spans="1:2">
      <c r="A1617" s="18" t="s">
        <v>2896</v>
      </c>
      <c r="B1617" s="12" t="s">
        <v>0</v>
      </c>
    </row>
    <row r="1618" spans="1:2">
      <c r="A1618" s="18" t="s">
        <v>2897</v>
      </c>
      <c r="B1618" s="12" t="s">
        <v>0</v>
      </c>
    </row>
    <row r="1619" spans="1:2">
      <c r="A1619" s="18" t="s">
        <v>2898</v>
      </c>
      <c r="B1619" s="12" t="s">
        <v>0</v>
      </c>
    </row>
    <row r="1620" spans="1:2">
      <c r="A1620" s="18" t="s">
        <v>2899</v>
      </c>
      <c r="B1620" s="12" t="s">
        <v>0</v>
      </c>
    </row>
    <row r="1621" spans="1:2">
      <c r="A1621" s="18" t="s">
        <v>2900</v>
      </c>
      <c r="B1621" s="12" t="s">
        <v>0</v>
      </c>
    </row>
    <row r="1622" spans="1:2">
      <c r="A1622" s="18" t="s">
        <v>2901</v>
      </c>
      <c r="B1622" s="12" t="s">
        <v>0</v>
      </c>
    </row>
    <row r="1623" spans="1:2">
      <c r="A1623" s="18" t="s">
        <v>2902</v>
      </c>
      <c r="B1623" s="12" t="s">
        <v>0</v>
      </c>
    </row>
    <row r="1624" spans="1:2">
      <c r="A1624" s="18" t="s">
        <v>2903</v>
      </c>
      <c r="B1624" s="12" t="s">
        <v>0</v>
      </c>
    </row>
    <row r="1625" spans="1:2">
      <c r="A1625" s="18" t="s">
        <v>2904</v>
      </c>
      <c r="B1625" s="12" t="s">
        <v>0</v>
      </c>
    </row>
    <row r="1626" spans="1:2">
      <c r="A1626" s="18" t="s">
        <v>2905</v>
      </c>
      <c r="B1626" s="12" t="s">
        <v>0</v>
      </c>
    </row>
    <row r="1627" spans="1:2">
      <c r="A1627" s="18" t="s">
        <v>2906</v>
      </c>
      <c r="B1627" s="12" t="s">
        <v>0</v>
      </c>
    </row>
    <row r="1628" spans="1:2">
      <c r="A1628" s="18" t="s">
        <v>2907</v>
      </c>
      <c r="B1628" s="12" t="s">
        <v>0</v>
      </c>
    </row>
    <row r="1629" spans="1:2">
      <c r="A1629" s="18" t="s">
        <v>2908</v>
      </c>
      <c r="B1629" s="12" t="s">
        <v>0</v>
      </c>
    </row>
    <row r="1630" spans="1:2">
      <c r="A1630" s="18" t="s">
        <v>2909</v>
      </c>
      <c r="B1630" s="12" t="s">
        <v>0</v>
      </c>
    </row>
    <row r="1631" spans="1:2">
      <c r="A1631" s="18" t="s">
        <v>2910</v>
      </c>
      <c r="B1631" s="12" t="s">
        <v>0</v>
      </c>
    </row>
    <row r="1632" spans="1:2">
      <c r="A1632" s="18" t="s">
        <v>2911</v>
      </c>
      <c r="B1632" s="12" t="s">
        <v>0</v>
      </c>
    </row>
    <row r="1633" spans="1:2">
      <c r="A1633" s="18" t="s">
        <v>2912</v>
      </c>
      <c r="B1633" s="12" t="s">
        <v>0</v>
      </c>
    </row>
    <row r="1634" spans="1:2">
      <c r="A1634" s="18" t="s">
        <v>2913</v>
      </c>
      <c r="B1634" s="12" t="s">
        <v>0</v>
      </c>
    </row>
    <row r="1635" spans="1:2">
      <c r="A1635" s="18" t="s">
        <v>2914</v>
      </c>
      <c r="B1635" s="12" t="s">
        <v>0</v>
      </c>
    </row>
    <row r="1636" spans="1:2">
      <c r="A1636" s="18" t="s">
        <v>2915</v>
      </c>
      <c r="B1636" s="12" t="s">
        <v>0</v>
      </c>
    </row>
    <row r="1637" spans="1:2">
      <c r="A1637" s="18" t="s">
        <v>2916</v>
      </c>
      <c r="B1637" s="12" t="s">
        <v>0</v>
      </c>
    </row>
    <row r="1638" spans="1:2">
      <c r="A1638" s="18" t="s">
        <v>2917</v>
      </c>
      <c r="B1638" s="12" t="s">
        <v>0</v>
      </c>
    </row>
    <row r="1639" spans="1:2">
      <c r="A1639" s="18" t="s">
        <v>2918</v>
      </c>
      <c r="B1639" s="12" t="s">
        <v>0</v>
      </c>
    </row>
    <row r="1640" spans="1:2">
      <c r="A1640" s="18" t="s">
        <v>2919</v>
      </c>
      <c r="B1640" s="12" t="s">
        <v>0</v>
      </c>
    </row>
    <row r="1641" spans="1:2">
      <c r="A1641" s="18" t="s">
        <v>2920</v>
      </c>
      <c r="B1641" s="12" t="s">
        <v>0</v>
      </c>
    </row>
    <row r="1642" spans="1:2">
      <c r="A1642" s="18" t="s">
        <v>2921</v>
      </c>
      <c r="B1642" s="12" t="s">
        <v>0</v>
      </c>
    </row>
    <row r="1643" spans="1:2">
      <c r="A1643" s="18" t="s">
        <v>2922</v>
      </c>
      <c r="B1643" s="12" t="s">
        <v>0</v>
      </c>
    </row>
    <row r="1644" spans="1:2">
      <c r="A1644" s="18" t="s">
        <v>2923</v>
      </c>
      <c r="B1644" s="12" t="s">
        <v>0</v>
      </c>
    </row>
    <row r="1645" spans="1:2">
      <c r="A1645" s="18" t="s">
        <v>2924</v>
      </c>
      <c r="B1645" s="12" t="s">
        <v>0</v>
      </c>
    </row>
    <row r="1646" spans="1:2">
      <c r="A1646" s="18" t="s">
        <v>2925</v>
      </c>
      <c r="B1646" s="12" t="s">
        <v>0</v>
      </c>
    </row>
    <row r="1647" spans="1:2">
      <c r="A1647" s="18" t="s">
        <v>2926</v>
      </c>
      <c r="B1647" s="12" t="s">
        <v>0</v>
      </c>
    </row>
    <row r="1648" spans="1:2">
      <c r="A1648" s="18" t="s">
        <v>2927</v>
      </c>
      <c r="B1648" s="12" t="s">
        <v>0</v>
      </c>
    </row>
    <row r="1649" spans="1:2">
      <c r="A1649" s="18" t="s">
        <v>2928</v>
      </c>
      <c r="B1649" s="12" t="s">
        <v>0</v>
      </c>
    </row>
    <row r="1650" spans="1:2">
      <c r="A1650" s="18" t="s">
        <v>2929</v>
      </c>
      <c r="B1650" s="12" t="s">
        <v>0</v>
      </c>
    </row>
    <row r="1651" spans="1:2">
      <c r="A1651" s="18" t="s">
        <v>2930</v>
      </c>
      <c r="B1651" s="12" t="s">
        <v>0</v>
      </c>
    </row>
    <row r="1652" spans="1:2">
      <c r="A1652" s="18" t="s">
        <v>2931</v>
      </c>
      <c r="B1652" s="12" t="s">
        <v>0</v>
      </c>
    </row>
    <row r="1653" spans="1:2">
      <c r="A1653" s="18" t="s">
        <v>2932</v>
      </c>
      <c r="B1653" s="12" t="s">
        <v>0</v>
      </c>
    </row>
    <row r="1654" spans="1:2">
      <c r="A1654" s="18" t="s">
        <v>2933</v>
      </c>
      <c r="B1654" s="12" t="s">
        <v>0</v>
      </c>
    </row>
    <row r="1655" spans="1:2">
      <c r="A1655" s="18" t="s">
        <v>2934</v>
      </c>
      <c r="B1655" s="12" t="s">
        <v>0</v>
      </c>
    </row>
    <row r="1656" spans="1:2">
      <c r="A1656" s="18" t="s">
        <v>2935</v>
      </c>
      <c r="B1656" s="12" t="s">
        <v>0</v>
      </c>
    </row>
    <row r="1657" spans="1:2">
      <c r="A1657" s="18" t="s">
        <v>2936</v>
      </c>
      <c r="B1657" s="12" t="s">
        <v>0</v>
      </c>
    </row>
    <row r="1658" spans="1:2">
      <c r="A1658" s="18" t="s">
        <v>2937</v>
      </c>
      <c r="B1658" s="12" t="s">
        <v>0</v>
      </c>
    </row>
    <row r="1659" spans="1:2">
      <c r="A1659" s="18" t="s">
        <v>2938</v>
      </c>
      <c r="B1659" s="12" t="s">
        <v>0</v>
      </c>
    </row>
    <row r="1660" spans="1:2">
      <c r="A1660" s="18" t="s">
        <v>2939</v>
      </c>
      <c r="B1660" s="12" t="s">
        <v>0</v>
      </c>
    </row>
    <row r="1661" spans="1:2">
      <c r="A1661" s="18" t="s">
        <v>2940</v>
      </c>
      <c r="B1661" s="12" t="s">
        <v>0</v>
      </c>
    </row>
    <row r="1662" spans="1:2">
      <c r="A1662" s="18" t="s">
        <v>1609</v>
      </c>
      <c r="B1662" s="28" t="s">
        <v>71</v>
      </c>
    </row>
    <row r="1663" spans="1:2">
      <c r="A1663" s="18" t="s">
        <v>2941</v>
      </c>
      <c r="B1663" s="24" t="s">
        <v>0</v>
      </c>
    </row>
    <row r="1664" spans="1:2">
      <c r="A1664" s="18" t="s">
        <v>2942</v>
      </c>
      <c r="B1664" s="24" t="s">
        <v>0</v>
      </c>
    </row>
    <row r="1665" spans="1:2">
      <c r="A1665" s="18" t="s">
        <v>2943</v>
      </c>
      <c r="B1665" s="24" t="s">
        <v>0</v>
      </c>
    </row>
    <row r="1666" spans="1:2">
      <c r="A1666" s="18" t="s">
        <v>2944</v>
      </c>
      <c r="B1666" s="24" t="s">
        <v>0</v>
      </c>
    </row>
    <row r="1667" spans="1:2">
      <c r="A1667" s="18" t="s">
        <v>2945</v>
      </c>
      <c r="B1667" s="12" t="s">
        <v>1047</v>
      </c>
    </row>
    <row r="1668" spans="1:2">
      <c r="A1668" s="18" t="s">
        <v>2946</v>
      </c>
      <c r="B1668" s="12" t="s">
        <v>1048</v>
      </c>
    </row>
    <row r="1669" spans="1:2">
      <c r="A1669" s="18" t="s">
        <v>2947</v>
      </c>
      <c r="B1669" s="12" t="s">
        <v>1049</v>
      </c>
    </row>
    <row r="1670" spans="1:2">
      <c r="A1670" s="18" t="s">
        <v>2948</v>
      </c>
      <c r="B1670" s="12" t="s">
        <v>1050</v>
      </c>
    </row>
    <row r="1671" spans="1:2">
      <c r="A1671" s="18" t="s">
        <v>2949</v>
      </c>
      <c r="B1671" s="12" t="s">
        <v>1051</v>
      </c>
    </row>
    <row r="1672" spans="1:2">
      <c r="A1672" s="18" t="s">
        <v>2950</v>
      </c>
      <c r="B1672" s="12" t="s">
        <v>1052</v>
      </c>
    </row>
    <row r="1673" spans="1:2">
      <c r="A1673" s="18" t="s">
        <v>2951</v>
      </c>
      <c r="B1673" s="24" t="s">
        <v>1054</v>
      </c>
    </row>
    <row r="1674" spans="1:2">
      <c r="A1674" s="18" t="s">
        <v>2952</v>
      </c>
      <c r="B1674" s="24" t="s">
        <v>1055</v>
      </c>
    </row>
    <row r="1675" spans="1:2">
      <c r="A1675" s="18" t="s">
        <v>2953</v>
      </c>
      <c r="B1675" s="24" t="s">
        <v>1056</v>
      </c>
    </row>
    <row r="1676" spans="1:2">
      <c r="A1676" s="18" t="s">
        <v>2954</v>
      </c>
      <c r="B1676" s="24" t="s">
        <v>1057</v>
      </c>
    </row>
    <row r="1677" spans="1:2">
      <c r="A1677" s="66" t="s">
        <v>3237</v>
      </c>
      <c r="B1677" s="24" t="s">
        <v>0</v>
      </c>
    </row>
    <row r="1678" spans="1:2">
      <c r="A1678" s="18" t="s">
        <v>2955</v>
      </c>
      <c r="B1678" s="24" t="s">
        <v>0</v>
      </c>
    </row>
    <row r="1679" spans="1:2">
      <c r="A1679" s="18" t="s">
        <v>2956</v>
      </c>
      <c r="B1679" s="24" t="s">
        <v>0</v>
      </c>
    </row>
    <row r="1680" spans="1:2">
      <c r="A1680" s="18" t="s">
        <v>2957</v>
      </c>
      <c r="B1680" s="24" t="s">
        <v>0</v>
      </c>
    </row>
    <row r="1681" spans="1:2">
      <c r="A1681" s="18" t="s">
        <v>2958</v>
      </c>
      <c r="B1681" s="24" t="s">
        <v>0</v>
      </c>
    </row>
    <row r="1682" spans="1:2">
      <c r="A1682" s="18" t="s">
        <v>2959</v>
      </c>
      <c r="B1682" s="39" t="s">
        <v>226</v>
      </c>
    </row>
    <row r="1683" spans="1:2">
      <c r="A1683" s="66" t="s">
        <v>1531</v>
      </c>
      <c r="B1683" s="19" t="s">
        <v>324</v>
      </c>
    </row>
    <row r="1684" spans="1:2">
      <c r="A1684" s="66" t="s">
        <v>1532</v>
      </c>
      <c r="B1684" s="19" t="s">
        <v>325</v>
      </c>
    </row>
    <row r="1685" spans="1:2">
      <c r="A1685" s="66" t="s">
        <v>1533</v>
      </c>
      <c r="B1685" s="19" t="s">
        <v>225</v>
      </c>
    </row>
    <row r="1686" spans="1:2">
      <c r="A1686" s="66" t="s">
        <v>1534</v>
      </c>
      <c r="B1686" s="19" t="s">
        <v>226</v>
      </c>
    </row>
    <row r="1687" spans="1:2">
      <c r="A1687" s="66" t="s">
        <v>2690</v>
      </c>
      <c r="B1687" s="12" t="s">
        <v>951</v>
      </c>
    </row>
    <row r="1688" spans="1:2">
      <c r="A1688" s="18" t="s">
        <v>2960</v>
      </c>
      <c r="B1688" s="12" t="s">
        <v>0</v>
      </c>
    </row>
    <row r="1689" spans="1:2">
      <c r="A1689" s="18" t="s">
        <v>2961</v>
      </c>
      <c r="B1689" s="12" t="s">
        <v>0</v>
      </c>
    </row>
    <row r="1690" spans="1:2">
      <c r="A1690" s="66" t="s">
        <v>3238</v>
      </c>
      <c r="B1690" s="12" t="s">
        <v>0</v>
      </c>
    </row>
    <row r="1691" spans="1:2">
      <c r="A1691" s="66" t="s">
        <v>3239</v>
      </c>
      <c r="B1691" s="12" t="s">
        <v>0</v>
      </c>
    </row>
    <row r="1692" spans="1:2">
      <c r="A1692" s="66" t="s">
        <v>3240</v>
      </c>
      <c r="B1692" s="12" t="s">
        <v>0</v>
      </c>
    </row>
    <row r="1693" spans="1:2">
      <c r="A1693" s="66" t="s">
        <v>3241</v>
      </c>
      <c r="B1693" s="12" t="s">
        <v>0</v>
      </c>
    </row>
    <row r="1694" spans="1:2">
      <c r="A1694" s="18" t="s">
        <v>2962</v>
      </c>
      <c r="B1694" s="12" t="s">
        <v>0</v>
      </c>
    </row>
    <row r="1695" spans="1:2">
      <c r="A1695" s="18" t="s">
        <v>2963</v>
      </c>
      <c r="B1695" s="12" t="s">
        <v>0</v>
      </c>
    </row>
    <row r="1696" spans="1:2">
      <c r="A1696" s="18" t="s">
        <v>2964</v>
      </c>
      <c r="B1696" s="54" t="s">
        <v>986</v>
      </c>
    </row>
    <row r="1697" spans="1:2">
      <c r="A1697" s="18" t="s">
        <v>2965</v>
      </c>
      <c r="B1697" s="54" t="s">
        <v>987</v>
      </c>
    </row>
    <row r="1698" spans="1:2">
      <c r="A1698" s="18" t="s">
        <v>2966</v>
      </c>
      <c r="B1698" s="54" t="s">
        <v>988</v>
      </c>
    </row>
    <row r="1699" spans="1:2">
      <c r="A1699" s="18" t="s">
        <v>2967</v>
      </c>
      <c r="B1699" s="54" t="s">
        <v>989</v>
      </c>
    </row>
    <row r="1700" spans="1:2">
      <c r="A1700" s="18" t="s">
        <v>2968</v>
      </c>
      <c r="B1700" s="12" t="s">
        <v>378</v>
      </c>
    </row>
    <row r="1701" spans="1:2">
      <c r="A1701" s="18" t="s">
        <v>2969</v>
      </c>
      <c r="B1701" s="12" t="s">
        <v>1059</v>
      </c>
    </row>
    <row r="1702" spans="1:2">
      <c r="A1702" s="18" t="s">
        <v>2970</v>
      </c>
      <c r="B1702" s="12" t="s">
        <v>1060</v>
      </c>
    </row>
    <row r="1703" spans="1:2">
      <c r="A1703" s="66" t="s">
        <v>3242</v>
      </c>
      <c r="B1703" s="12" t="s">
        <v>1061</v>
      </c>
    </row>
    <row r="1704" spans="1:2">
      <c r="A1704" s="18" t="s">
        <v>2971</v>
      </c>
      <c r="B1704" s="12" t="s">
        <v>0</v>
      </c>
    </row>
    <row r="1705" spans="1:2">
      <c r="A1705" s="66" t="s">
        <v>3243</v>
      </c>
      <c r="B1705" s="12" t="s">
        <v>0</v>
      </c>
    </row>
    <row r="1706" spans="1:2">
      <c r="A1706" s="66" t="s">
        <v>3244</v>
      </c>
      <c r="B1706" s="12" t="s">
        <v>0</v>
      </c>
    </row>
    <row r="1707" spans="1:2">
      <c r="A1707" s="66" t="s">
        <v>3245</v>
      </c>
      <c r="B1707" s="12" t="s">
        <v>0</v>
      </c>
    </row>
    <row r="1708" spans="1:2">
      <c r="A1708" s="66" t="s">
        <v>3246</v>
      </c>
      <c r="B1708" s="12" t="s">
        <v>0</v>
      </c>
    </row>
    <row r="1709" spans="1:2">
      <c r="A1709" s="18" t="s">
        <v>2972</v>
      </c>
      <c r="B1709" s="24" t="s">
        <v>1065</v>
      </c>
    </row>
    <row r="1710" spans="1:2">
      <c r="A1710" s="18" t="s">
        <v>2973</v>
      </c>
      <c r="B1710" s="24" t="s">
        <v>1066</v>
      </c>
    </row>
    <row r="1711" spans="1:2">
      <c r="A1711" s="18" t="s">
        <v>2974</v>
      </c>
      <c r="B1711" s="12" t="s">
        <v>1070</v>
      </c>
    </row>
    <row r="1712" spans="1:2">
      <c r="A1712" s="18" t="s">
        <v>2975</v>
      </c>
      <c r="B1712" s="12" t="s">
        <v>1071</v>
      </c>
    </row>
    <row r="1713" spans="1:2">
      <c r="A1713" s="18" t="s">
        <v>2976</v>
      </c>
      <c r="B1713" s="12" t="s">
        <v>0</v>
      </c>
    </row>
    <row r="1714" spans="1:2">
      <c r="A1714" s="18" t="s">
        <v>2977</v>
      </c>
      <c r="B1714" s="12" t="s">
        <v>0</v>
      </c>
    </row>
    <row r="1715" spans="1:2">
      <c r="A1715" s="18" t="s">
        <v>2978</v>
      </c>
      <c r="B1715" s="12" t="s">
        <v>0</v>
      </c>
    </row>
    <row r="1716" spans="1:2">
      <c r="A1716" s="18" t="s">
        <v>2979</v>
      </c>
      <c r="B1716" s="12" t="s">
        <v>0</v>
      </c>
    </row>
    <row r="1717" spans="1:2">
      <c r="A1717" s="18" t="s">
        <v>2980</v>
      </c>
      <c r="B1717" s="12" t="s">
        <v>0</v>
      </c>
    </row>
    <row r="1718" spans="1:2">
      <c r="A1718" s="18" t="s">
        <v>2981</v>
      </c>
      <c r="B1718" s="12" t="s">
        <v>0</v>
      </c>
    </row>
    <row r="1719" spans="1:2">
      <c r="A1719" s="18" t="s">
        <v>2982</v>
      </c>
      <c r="B1719" s="12" t="s">
        <v>0</v>
      </c>
    </row>
    <row r="1720" spans="1:2">
      <c r="A1720" s="18" t="s">
        <v>2983</v>
      </c>
      <c r="B1720" s="12" t="s">
        <v>0</v>
      </c>
    </row>
    <row r="1721" spans="1:2">
      <c r="A1721" s="18" t="s">
        <v>2984</v>
      </c>
      <c r="B1721" s="12" t="s">
        <v>0</v>
      </c>
    </row>
    <row r="1722" spans="1:2">
      <c r="A1722" s="18" t="s">
        <v>2985</v>
      </c>
      <c r="B1722" s="24" t="s">
        <v>1075</v>
      </c>
    </row>
    <row r="1723" spans="1:2">
      <c r="A1723" s="18" t="s">
        <v>2986</v>
      </c>
      <c r="B1723" s="24" t="s">
        <v>1076</v>
      </c>
    </row>
    <row r="1724" spans="1:2">
      <c r="A1724" s="18" t="s">
        <v>2987</v>
      </c>
      <c r="B1724" s="24" t="s">
        <v>1077</v>
      </c>
    </row>
    <row r="1725" spans="1:2">
      <c r="A1725" s="18" t="s">
        <v>2988</v>
      </c>
      <c r="B1725" s="24" t="s">
        <v>1078</v>
      </c>
    </row>
    <row r="1726" spans="1:2">
      <c r="A1726" s="18" t="s">
        <v>2989</v>
      </c>
      <c r="B1726" s="12" t="s">
        <v>1080</v>
      </c>
    </row>
    <row r="1727" spans="1:2">
      <c r="A1727" s="66" t="s">
        <v>3247</v>
      </c>
      <c r="B1727" s="12" t="s">
        <v>0</v>
      </c>
    </row>
    <row r="1728" spans="1:2">
      <c r="A1728" s="66" t="s">
        <v>3248</v>
      </c>
      <c r="B1728" s="12" t="s">
        <v>0</v>
      </c>
    </row>
    <row r="1729" spans="1:2">
      <c r="A1729" s="66" t="s">
        <v>3249</v>
      </c>
      <c r="B1729" s="12" t="s">
        <v>0</v>
      </c>
    </row>
    <row r="1730" spans="1:2">
      <c r="A1730" s="66" t="s">
        <v>3250</v>
      </c>
      <c r="B1730" s="12" t="s">
        <v>0</v>
      </c>
    </row>
    <row r="1731" spans="1:2">
      <c r="A1731" s="66" t="s">
        <v>3251</v>
      </c>
      <c r="B1731" s="12" t="s">
        <v>0</v>
      </c>
    </row>
    <row r="1732" spans="1:2">
      <c r="A1732" s="18" t="s">
        <v>2990</v>
      </c>
      <c r="B1732" s="12" t="s">
        <v>0</v>
      </c>
    </row>
    <row r="1733" spans="1:2">
      <c r="A1733" s="18" t="s">
        <v>2991</v>
      </c>
      <c r="B1733" s="12" t="s">
        <v>0</v>
      </c>
    </row>
    <row r="1734" spans="1:2">
      <c r="A1734" s="18" t="s">
        <v>2992</v>
      </c>
      <c r="B1734" s="12" t="s">
        <v>0</v>
      </c>
    </row>
    <row r="1735" spans="1:2">
      <c r="A1735" s="18" t="s">
        <v>2993</v>
      </c>
      <c r="B1735" s="12" t="s">
        <v>1065</v>
      </c>
    </row>
    <row r="1736" spans="1:2">
      <c r="A1736" s="18" t="s">
        <v>2994</v>
      </c>
      <c r="B1736" s="12" t="s">
        <v>1066</v>
      </c>
    </row>
    <row r="1737" spans="1:2">
      <c r="A1737" s="18" t="s">
        <v>2995</v>
      </c>
      <c r="B1737" s="12" t="s">
        <v>1080</v>
      </c>
    </row>
    <row r="1738" spans="1:2">
      <c r="A1738" s="18" t="s">
        <v>2996</v>
      </c>
      <c r="B1738" s="12" t="s">
        <v>1028</v>
      </c>
    </row>
    <row r="1739" spans="1:2">
      <c r="A1739" s="18" t="s">
        <v>2997</v>
      </c>
      <c r="B1739" s="12" t="s">
        <v>1040</v>
      </c>
    </row>
    <row r="1740" spans="1:2">
      <c r="A1740" s="18" t="s">
        <v>2998</v>
      </c>
      <c r="B1740" s="12" t="s">
        <v>1027</v>
      </c>
    </row>
    <row r="1741" spans="1:2">
      <c r="A1741" s="18" t="s">
        <v>2999</v>
      </c>
      <c r="B1741" s="12" t="s">
        <v>1089</v>
      </c>
    </row>
    <row r="1742" spans="1:2">
      <c r="A1742" s="18" t="s">
        <v>3000</v>
      </c>
      <c r="B1742" s="12" t="s">
        <v>1090</v>
      </c>
    </row>
    <row r="1743" spans="1:2">
      <c r="A1743" s="18" t="s">
        <v>3001</v>
      </c>
      <c r="B1743" s="12" t="s">
        <v>0</v>
      </c>
    </row>
    <row r="1744" spans="1:2">
      <c r="A1744" s="18" t="s">
        <v>3002</v>
      </c>
      <c r="B1744" s="12" t="s">
        <v>0</v>
      </c>
    </row>
    <row r="1745" spans="1:2">
      <c r="A1745" s="18" t="s">
        <v>3003</v>
      </c>
      <c r="B1745" s="12" t="s">
        <v>0</v>
      </c>
    </row>
    <row r="1746" spans="1:2">
      <c r="A1746" s="18" t="s">
        <v>3004</v>
      </c>
      <c r="B1746" s="12" t="s">
        <v>0</v>
      </c>
    </row>
    <row r="1747" spans="1:2">
      <c r="A1747" s="18" t="s">
        <v>3005</v>
      </c>
      <c r="B1747" s="12" t="s">
        <v>0</v>
      </c>
    </row>
    <row r="1748" spans="1:2">
      <c r="A1748" s="18" t="s">
        <v>3006</v>
      </c>
      <c r="B1748" s="12" t="s">
        <v>525</v>
      </c>
    </row>
    <row r="1749" spans="1:2">
      <c r="A1749" s="18" t="s">
        <v>3007</v>
      </c>
      <c r="B1749" s="12" t="s">
        <v>526</v>
      </c>
    </row>
    <row r="1750" spans="1:2">
      <c r="A1750" s="18" t="s">
        <v>3008</v>
      </c>
      <c r="B1750" s="12" t="s">
        <v>0</v>
      </c>
    </row>
    <row r="1751" spans="1:2">
      <c r="A1751" s="66" t="s">
        <v>3252</v>
      </c>
      <c r="B1751" s="12" t="s">
        <v>0</v>
      </c>
    </row>
    <row r="1752" spans="1:2">
      <c r="A1752" s="66" t="s">
        <v>3253</v>
      </c>
      <c r="B1752" s="12" t="s">
        <v>0</v>
      </c>
    </row>
    <row r="1753" spans="1:2">
      <c r="A1753" s="66" t="s">
        <v>3254</v>
      </c>
      <c r="B1753" s="12" t="s">
        <v>0</v>
      </c>
    </row>
    <row r="1754" spans="1:2">
      <c r="A1754" s="66" t="s">
        <v>3255</v>
      </c>
      <c r="B1754" s="12" t="s">
        <v>0</v>
      </c>
    </row>
    <row r="1755" spans="1:2">
      <c r="A1755" s="66" t="s">
        <v>3256</v>
      </c>
      <c r="B1755" s="12" t="s">
        <v>0</v>
      </c>
    </row>
    <row r="1756" spans="1:2">
      <c r="A1756" s="18" t="s">
        <v>3009</v>
      </c>
      <c r="B1756" s="12" t="s">
        <v>1041</v>
      </c>
    </row>
    <row r="1757" spans="1:2">
      <c r="A1757" s="18" t="s">
        <v>3010</v>
      </c>
      <c r="B1757" s="24" t="s">
        <v>1111</v>
      </c>
    </row>
    <row r="1758" spans="1:2">
      <c r="A1758" s="18" t="s">
        <v>3011</v>
      </c>
      <c r="B1758" s="24" t="s">
        <v>1112</v>
      </c>
    </row>
    <row r="1759" spans="1:2">
      <c r="A1759" s="18" t="s">
        <v>3012</v>
      </c>
      <c r="B1759" s="24" t="s">
        <v>1113</v>
      </c>
    </row>
    <row r="1760" spans="1:2">
      <c r="A1760" s="18" t="s">
        <v>3013</v>
      </c>
      <c r="B1760" s="24" t="s">
        <v>997</v>
      </c>
    </row>
    <row r="1761" spans="1:2">
      <c r="A1761" s="18" t="s">
        <v>3014</v>
      </c>
      <c r="B1761" s="24" t="s">
        <v>0</v>
      </c>
    </row>
    <row r="1762" spans="1:2">
      <c r="A1762" s="18" t="s">
        <v>3015</v>
      </c>
      <c r="B1762" s="24" t="s">
        <v>998</v>
      </c>
    </row>
    <row r="1763" spans="1:2">
      <c r="A1763" s="18" t="s">
        <v>3016</v>
      </c>
      <c r="B1763" s="24" t="s">
        <v>1114</v>
      </c>
    </row>
    <row r="1764" spans="1:2">
      <c r="A1764" s="18" t="s">
        <v>3017</v>
      </c>
      <c r="B1764" s="24" t="s">
        <v>1115</v>
      </c>
    </row>
    <row r="1765" spans="1:2">
      <c r="A1765" s="18" t="s">
        <v>3018</v>
      </c>
      <c r="B1765" s="24" t="s">
        <v>1116</v>
      </c>
    </row>
    <row r="1766" spans="1:2">
      <c r="A1766" s="18" t="s">
        <v>3019</v>
      </c>
      <c r="B1766" s="24" t="s">
        <v>0</v>
      </c>
    </row>
    <row r="1767" spans="1:2">
      <c r="A1767" s="18" t="s">
        <v>3020</v>
      </c>
      <c r="B1767" s="24" t="s">
        <v>0</v>
      </c>
    </row>
    <row r="1768" spans="1:2">
      <c r="A1768" s="18" t="s">
        <v>3021</v>
      </c>
      <c r="B1768" s="24" t="s">
        <v>1117</v>
      </c>
    </row>
    <row r="1769" spans="1:2">
      <c r="A1769" s="18" t="s">
        <v>3022</v>
      </c>
      <c r="B1769" s="24" t="s">
        <v>1118</v>
      </c>
    </row>
    <row r="1770" spans="1:2">
      <c r="A1770" s="66" t="s">
        <v>3257</v>
      </c>
      <c r="B1770" s="24" t="s">
        <v>1119</v>
      </c>
    </row>
    <row r="1771" spans="1:2">
      <c r="A1771" s="66" t="s">
        <v>3258</v>
      </c>
      <c r="B1771" s="24" t="s">
        <v>1120</v>
      </c>
    </row>
    <row r="1772" spans="1:2">
      <c r="A1772" s="18" t="s">
        <v>3023</v>
      </c>
      <c r="B1772" s="12" t="s">
        <v>1122</v>
      </c>
    </row>
    <row r="1773" spans="1:2">
      <c r="A1773" s="18" t="s">
        <v>3024</v>
      </c>
      <c r="B1773" s="12" t="s">
        <v>1123</v>
      </c>
    </row>
    <row r="1774" spans="1:2">
      <c r="A1774" s="18" t="s">
        <v>3025</v>
      </c>
      <c r="B1774" s="12" t="s">
        <v>1124</v>
      </c>
    </row>
    <row r="1775" spans="1:2">
      <c r="A1775" s="18" t="s">
        <v>3026</v>
      </c>
      <c r="B1775" s="12" t="s">
        <v>1125</v>
      </c>
    </row>
    <row r="1776" spans="1:2">
      <c r="A1776" s="18" t="s">
        <v>3027</v>
      </c>
      <c r="B1776" s="12" t="s">
        <v>0</v>
      </c>
    </row>
    <row r="1777" spans="1:2">
      <c r="A1777" s="18" t="s">
        <v>3028</v>
      </c>
      <c r="B1777" s="12" t="s">
        <v>0</v>
      </c>
    </row>
    <row r="1778" spans="1:2">
      <c r="A1778" s="18" t="s">
        <v>3029</v>
      </c>
      <c r="B1778" s="12" t="s">
        <v>0</v>
      </c>
    </row>
    <row r="1779" spans="1:2">
      <c r="A1779" s="18" t="s">
        <v>3030</v>
      </c>
      <c r="B1779" s="12" t="s">
        <v>0</v>
      </c>
    </row>
    <row r="1780" spans="1:2">
      <c r="A1780" s="18" t="s">
        <v>3031</v>
      </c>
      <c r="B1780" s="12" t="s">
        <v>0</v>
      </c>
    </row>
    <row r="1781" spans="1:2">
      <c r="A1781" s="18" t="s">
        <v>3032</v>
      </c>
      <c r="B1781" s="12" t="s">
        <v>0</v>
      </c>
    </row>
    <row r="1782" spans="1:2">
      <c r="A1782" s="18" t="s">
        <v>3033</v>
      </c>
      <c r="B1782" s="12" t="s">
        <v>0</v>
      </c>
    </row>
    <row r="1783" spans="1:2">
      <c r="A1783" s="18" t="s">
        <v>3034</v>
      </c>
      <c r="B1783" s="12" t="s">
        <v>0</v>
      </c>
    </row>
    <row r="1784" spans="1:2">
      <c r="A1784" s="18" t="s">
        <v>3035</v>
      </c>
      <c r="B1784" s="12" t="s">
        <v>0</v>
      </c>
    </row>
    <row r="1785" spans="1:2">
      <c r="A1785" s="18" t="s">
        <v>3036</v>
      </c>
      <c r="B1785" s="12" t="s">
        <v>0</v>
      </c>
    </row>
    <row r="1786" spans="1:2">
      <c r="A1786" s="18" t="s">
        <v>3037</v>
      </c>
      <c r="B1786" s="12" t="s">
        <v>0</v>
      </c>
    </row>
    <row r="1787" spans="1:2">
      <c r="A1787" s="18" t="s">
        <v>3038</v>
      </c>
      <c r="B1787" s="24" t="s">
        <v>1132</v>
      </c>
    </row>
    <row r="1788" spans="1:2">
      <c r="A1788" s="18" t="s">
        <v>3039</v>
      </c>
      <c r="B1788" s="24" t="s">
        <v>1117</v>
      </c>
    </row>
    <row r="1789" spans="1:2">
      <c r="A1789" s="18" t="s">
        <v>3040</v>
      </c>
      <c r="B1789" s="24" t="s">
        <v>1118</v>
      </c>
    </row>
    <row r="1790" spans="1:2">
      <c r="A1790" s="18" t="s">
        <v>3041</v>
      </c>
      <c r="B1790" s="12" t="s">
        <v>1134</v>
      </c>
    </row>
    <row r="1791" spans="1:2">
      <c r="A1791" s="18" t="s">
        <v>3042</v>
      </c>
      <c r="B1791" s="12" t="s">
        <v>1135</v>
      </c>
    </row>
    <row r="1792" spans="1:2">
      <c r="A1792" s="18" t="s">
        <v>3043</v>
      </c>
      <c r="B1792" s="12" t="s">
        <v>1136</v>
      </c>
    </row>
    <row r="1793" spans="1:2">
      <c r="A1793" s="18" t="s">
        <v>3044</v>
      </c>
      <c r="B1793" s="12" t="s">
        <v>0</v>
      </c>
    </row>
    <row r="1794" spans="1:2">
      <c r="A1794" s="18" t="s">
        <v>3045</v>
      </c>
      <c r="B1794" s="12" t="s">
        <v>0</v>
      </c>
    </row>
    <row r="1795" spans="1:2">
      <c r="A1795" s="18" t="s">
        <v>3046</v>
      </c>
      <c r="B1795" s="12" t="s">
        <v>1137</v>
      </c>
    </row>
    <row r="1796" spans="1:2">
      <c r="A1796" s="18" t="s">
        <v>3047</v>
      </c>
      <c r="B1796" s="12" t="s">
        <v>1139</v>
      </c>
    </row>
    <row r="1797" spans="1:2">
      <c r="A1797" s="18" t="s">
        <v>3048</v>
      </c>
      <c r="B1797" s="12" t="s">
        <v>1140</v>
      </c>
    </row>
    <row r="1798" spans="1:2">
      <c r="A1798" s="18" t="s">
        <v>3049</v>
      </c>
      <c r="B1798" s="12" t="s">
        <v>0</v>
      </c>
    </row>
    <row r="1799" spans="1:2">
      <c r="A1799" s="66" t="s">
        <v>3259</v>
      </c>
      <c r="B1799" s="12" t="s">
        <v>0</v>
      </c>
    </row>
    <row r="1800" spans="1:2">
      <c r="A1800" s="18" t="s">
        <v>3050</v>
      </c>
      <c r="B1800" s="24" t="s">
        <v>1150</v>
      </c>
    </row>
    <row r="1801" spans="1:2">
      <c r="A1801" s="18" t="s">
        <v>3051</v>
      </c>
      <c r="B1801" s="24" t="s">
        <v>1070</v>
      </c>
    </row>
    <row r="1802" spans="1:2">
      <c r="A1802" s="18" t="s">
        <v>3052</v>
      </c>
      <c r="B1802" s="24" t="s">
        <v>0</v>
      </c>
    </row>
    <row r="1803" spans="1:2">
      <c r="A1803" s="18" t="s">
        <v>3053</v>
      </c>
      <c r="B1803" s="24" t="s">
        <v>0</v>
      </c>
    </row>
    <row r="1804" spans="1:2">
      <c r="A1804" s="18" t="s">
        <v>3054</v>
      </c>
      <c r="B1804" s="12" t="s">
        <v>1151</v>
      </c>
    </row>
    <row r="1805" spans="1:2">
      <c r="A1805" s="18" t="s">
        <v>3055</v>
      </c>
      <c r="B1805" s="24" t="s">
        <v>0</v>
      </c>
    </row>
    <row r="1806" spans="1:2">
      <c r="A1806" s="18" t="s">
        <v>3056</v>
      </c>
      <c r="B1806" s="24" t="s">
        <v>0</v>
      </c>
    </row>
    <row r="1807" spans="1:2">
      <c r="A1807" s="18" t="s">
        <v>3057</v>
      </c>
      <c r="B1807" s="24" t="s">
        <v>0</v>
      </c>
    </row>
    <row r="1808" spans="1:2">
      <c r="A1808" s="18" t="s">
        <v>3058</v>
      </c>
      <c r="B1808" s="24" t="s">
        <v>0</v>
      </c>
    </row>
    <row r="1809" spans="1:2">
      <c r="A1809" s="18" t="s">
        <v>3059</v>
      </c>
      <c r="B1809" s="24" t="s">
        <v>0</v>
      </c>
    </row>
    <row r="1810" spans="1:2">
      <c r="A1810" s="18" t="s">
        <v>3060</v>
      </c>
      <c r="B1810" s="24" t="s">
        <v>0</v>
      </c>
    </row>
    <row r="1811" spans="1:2">
      <c r="A1811" s="18" t="s">
        <v>3061</v>
      </c>
      <c r="B1811" s="12" t="s">
        <v>0</v>
      </c>
    </row>
    <row r="1812" spans="1:2">
      <c r="A1812" s="18" t="s">
        <v>3062</v>
      </c>
      <c r="B1812" s="12" t="s">
        <v>0</v>
      </c>
    </row>
    <row r="1813" spans="1:2">
      <c r="A1813" s="18" t="s">
        <v>3063</v>
      </c>
      <c r="B1813" s="12" t="s">
        <v>0</v>
      </c>
    </row>
    <row r="1814" spans="1:2">
      <c r="A1814" s="18" t="s">
        <v>3064</v>
      </c>
      <c r="B1814" s="12" t="s">
        <v>0</v>
      </c>
    </row>
    <row r="1815" spans="1:2">
      <c r="A1815" s="18" t="s">
        <v>3065</v>
      </c>
      <c r="B1815" s="12" t="s">
        <v>0</v>
      </c>
    </row>
    <row r="1816" spans="1:2">
      <c r="A1816" s="18" t="s">
        <v>3066</v>
      </c>
      <c r="B1816" s="12" t="s">
        <v>1154</v>
      </c>
    </row>
    <row r="1817" spans="1:2">
      <c r="A1817" s="18" t="s">
        <v>3067</v>
      </c>
      <c r="B1817" s="12" t="s">
        <v>1157</v>
      </c>
    </row>
    <row r="1818" spans="1:2">
      <c r="A1818" s="18" t="s">
        <v>3068</v>
      </c>
      <c r="B1818" s="12" t="s">
        <v>1158</v>
      </c>
    </row>
    <row r="1819" spans="1:2">
      <c r="A1819" s="18" t="s">
        <v>3069</v>
      </c>
      <c r="B1819" s="12" t="s">
        <v>1159</v>
      </c>
    </row>
    <row r="1820" spans="1:2">
      <c r="A1820" s="18" t="s">
        <v>3070</v>
      </c>
      <c r="B1820" s="12" t="s">
        <v>0</v>
      </c>
    </row>
    <row r="1821" spans="1:2">
      <c r="A1821" s="18" t="s">
        <v>3071</v>
      </c>
      <c r="B1821" s="24" t="s">
        <v>1160</v>
      </c>
    </row>
    <row r="1822" spans="1:2">
      <c r="A1822" s="18" t="s">
        <v>3072</v>
      </c>
      <c r="B1822" s="24" t="s">
        <v>1161</v>
      </c>
    </row>
    <row r="1823" spans="1:2">
      <c r="A1823" s="18" t="s">
        <v>3073</v>
      </c>
      <c r="B1823" s="12" t="s">
        <v>1162</v>
      </c>
    </row>
    <row r="1824" spans="1:2">
      <c r="A1824" s="18" t="s">
        <v>3074</v>
      </c>
      <c r="B1824" s="12" t="s">
        <v>1163</v>
      </c>
    </row>
    <row r="1825" spans="1:2">
      <c r="A1825" s="18" t="s">
        <v>3075</v>
      </c>
      <c r="B1825" s="12" t="s">
        <v>1164</v>
      </c>
    </row>
    <row r="1826" spans="1:2">
      <c r="A1826" s="18" t="s">
        <v>3076</v>
      </c>
      <c r="B1826" s="24" t="s">
        <v>1166</v>
      </c>
    </row>
    <row r="1827" spans="1:2">
      <c r="A1827" s="18" t="s">
        <v>3077</v>
      </c>
      <c r="B1827" s="24" t="s">
        <v>1167</v>
      </c>
    </row>
    <row r="1828" spans="1:2">
      <c r="A1828" s="18" t="s">
        <v>3078</v>
      </c>
      <c r="B1828" s="60" t="s">
        <v>1168</v>
      </c>
    </row>
    <row r="1829" spans="1:2">
      <c r="A1829" s="18" t="s">
        <v>3079</v>
      </c>
      <c r="B1829" s="60" t="s">
        <v>1171</v>
      </c>
    </row>
    <row r="1830" spans="1:2">
      <c r="A1830" s="18" t="s">
        <v>3080</v>
      </c>
      <c r="B1830" s="12" t="s">
        <v>1169</v>
      </c>
    </row>
    <row r="1831" spans="1:2">
      <c r="A1831" s="18" t="s">
        <v>3081</v>
      </c>
      <c r="B1831" s="12" t="s">
        <v>1170</v>
      </c>
    </row>
    <row r="1832" spans="1:2">
      <c r="A1832" s="18" t="s">
        <v>3082</v>
      </c>
      <c r="B1832" s="24" t="s">
        <v>1172</v>
      </c>
    </row>
    <row r="1833" spans="1:2">
      <c r="A1833" s="18" t="s">
        <v>3083</v>
      </c>
      <c r="B1833" s="24" t="s">
        <v>1173</v>
      </c>
    </row>
    <row r="1834" spans="1:2">
      <c r="A1834" s="18" t="s">
        <v>3084</v>
      </c>
      <c r="B1834" s="24" t="s">
        <v>1174</v>
      </c>
    </row>
    <row r="1835" spans="1:2">
      <c r="A1835" s="18" t="s">
        <v>3085</v>
      </c>
      <c r="B1835" s="24" t="s">
        <v>1175</v>
      </c>
    </row>
    <row r="1836" spans="1:2">
      <c r="A1836" s="18" t="s">
        <v>3086</v>
      </c>
      <c r="B1836" s="24" t="s">
        <v>1213</v>
      </c>
    </row>
    <row r="1837" spans="1:2">
      <c r="A1837" s="18" t="s">
        <v>3087</v>
      </c>
      <c r="B1837" s="24" t="s">
        <v>1176</v>
      </c>
    </row>
    <row r="1838" spans="1:2">
      <c r="A1838" s="18" t="s">
        <v>3088</v>
      </c>
      <c r="B1838" s="24" t="s">
        <v>1177</v>
      </c>
    </row>
    <row r="1839" spans="1:2">
      <c r="A1839" s="18" t="s">
        <v>3089</v>
      </c>
      <c r="B1839" s="24" t="s">
        <v>1178</v>
      </c>
    </row>
    <row r="1840" spans="1:2">
      <c r="A1840" s="18" t="s">
        <v>3090</v>
      </c>
      <c r="B1840" s="12" t="s">
        <v>1187</v>
      </c>
    </row>
    <row r="1841" spans="1:2">
      <c r="A1841" s="18" t="s">
        <v>3091</v>
      </c>
      <c r="B1841" s="12" t="s">
        <v>1188</v>
      </c>
    </row>
    <row r="1842" spans="1:2">
      <c r="A1842" s="18" t="s">
        <v>3092</v>
      </c>
      <c r="B1842" s="12" t="s">
        <v>1189</v>
      </c>
    </row>
    <row r="1843" spans="1:2">
      <c r="A1843" s="18" t="s">
        <v>3093</v>
      </c>
      <c r="B1843" s="12" t="s">
        <v>1190</v>
      </c>
    </row>
    <row r="1844" spans="1:2">
      <c r="A1844" s="18" t="s">
        <v>3094</v>
      </c>
      <c r="B1844" s="12" t="s">
        <v>1199</v>
      </c>
    </row>
    <row r="1845" spans="1:2">
      <c r="A1845" s="18" t="s">
        <v>3095</v>
      </c>
      <c r="B1845" s="12" t="s">
        <v>1200</v>
      </c>
    </row>
    <row r="1846" spans="1:2">
      <c r="A1846" s="18" t="s">
        <v>3096</v>
      </c>
      <c r="B1846" s="12" t="s">
        <v>1202</v>
      </c>
    </row>
    <row r="1847" spans="1:2">
      <c r="A1847" s="18" t="s">
        <v>3097</v>
      </c>
      <c r="B1847" s="12" t="s">
        <v>1203</v>
      </c>
    </row>
    <row r="1848" spans="1:2">
      <c r="A1848" s="18" t="s">
        <v>3098</v>
      </c>
      <c r="B1848" s="12" t="s">
        <v>1204</v>
      </c>
    </row>
    <row r="1849" spans="1:2">
      <c r="A1849" s="18" t="s">
        <v>3099</v>
      </c>
      <c r="B1849" s="12" t="s">
        <v>0</v>
      </c>
    </row>
    <row r="1850" spans="1:2">
      <c r="A1850" s="18" t="s">
        <v>3100</v>
      </c>
      <c r="B1850" s="12" t="s">
        <v>0</v>
      </c>
    </row>
    <row r="1851" spans="1:2">
      <c r="A1851" s="18" t="s">
        <v>3101</v>
      </c>
      <c r="B1851" s="12" t="s">
        <v>0</v>
      </c>
    </row>
    <row r="1852" spans="1:2">
      <c r="A1852" s="18" t="s">
        <v>3102</v>
      </c>
      <c r="B1852" s="12" t="s">
        <v>0</v>
      </c>
    </row>
    <row r="1853" spans="1:2">
      <c r="A1853" s="18" t="s">
        <v>3103</v>
      </c>
      <c r="B1853" s="12" t="s">
        <v>0</v>
      </c>
    </row>
    <row r="1854" spans="1:2">
      <c r="A1854" s="18" t="s">
        <v>3104</v>
      </c>
      <c r="B1854" s="12" t="s">
        <v>0</v>
      </c>
    </row>
    <row r="1855" spans="1:2">
      <c r="A1855" s="18" t="s">
        <v>3105</v>
      </c>
      <c r="B1855" s="12" t="s">
        <v>0</v>
      </c>
    </row>
    <row r="1856" spans="1:2">
      <c r="A1856" s="18" t="s">
        <v>3106</v>
      </c>
      <c r="B1856" s="12" t="s">
        <v>0</v>
      </c>
    </row>
    <row r="1857" spans="1:2">
      <c r="A1857" s="18" t="s">
        <v>3107</v>
      </c>
      <c r="B1857" s="12" t="s">
        <v>0</v>
      </c>
    </row>
    <row r="1858" spans="1:2">
      <c r="A1858" s="18" t="s">
        <v>3108</v>
      </c>
      <c r="B1858" s="12" t="s">
        <v>0</v>
      </c>
    </row>
    <row r="1859" spans="1:2">
      <c r="A1859" s="18" t="s">
        <v>3109</v>
      </c>
      <c r="B1859" s="12" t="s">
        <v>0</v>
      </c>
    </row>
    <row r="1860" spans="1:2">
      <c r="A1860" s="18" t="s">
        <v>3110</v>
      </c>
      <c r="B1860" s="12" t="s">
        <v>0</v>
      </c>
    </row>
    <row r="1861" spans="1:2">
      <c r="A1861" s="18" t="s">
        <v>3111</v>
      </c>
      <c r="B1861" s="12" t="s">
        <v>0</v>
      </c>
    </row>
    <row r="1862" spans="1:2">
      <c r="A1862" s="18" t="s">
        <v>3112</v>
      </c>
      <c r="B1862" s="24" t="s">
        <v>0</v>
      </c>
    </row>
    <row r="1863" spans="1:2">
      <c r="A1863" s="18" t="s">
        <v>3113</v>
      </c>
      <c r="B1863" s="24" t="s">
        <v>0</v>
      </c>
    </row>
    <row r="1864" spans="1:2">
      <c r="A1864" s="18" t="s">
        <v>3114</v>
      </c>
      <c r="B1864" s="24" t="s">
        <v>0</v>
      </c>
    </row>
    <row r="1865" spans="1:2">
      <c r="A1865" s="18" t="s">
        <v>3115</v>
      </c>
      <c r="B1865" s="12" t="s">
        <v>1134</v>
      </c>
    </row>
    <row r="1866" spans="1:2">
      <c r="A1866" s="18" t="s">
        <v>3116</v>
      </c>
      <c r="B1866" s="12" t="s">
        <v>1224</v>
      </c>
    </row>
    <row r="1867" spans="1:2">
      <c r="A1867" s="18" t="s">
        <v>3117</v>
      </c>
      <c r="B1867" s="12" t="s">
        <v>0</v>
      </c>
    </row>
    <row r="1868" spans="1:2">
      <c r="A1868" s="18" t="s">
        <v>3118</v>
      </c>
      <c r="B1868" s="12" t="s">
        <v>0</v>
      </c>
    </row>
    <row r="1869" spans="1:2">
      <c r="A1869" s="18" t="s">
        <v>3119</v>
      </c>
      <c r="B1869" s="12" t="s">
        <v>1225</v>
      </c>
    </row>
    <row r="1870" spans="1:2">
      <c r="A1870" s="18" t="s">
        <v>3120</v>
      </c>
      <c r="B1870" s="12" t="s">
        <v>0</v>
      </c>
    </row>
    <row r="1871" spans="1:2">
      <c r="A1871" s="18" t="s">
        <v>3121</v>
      </c>
      <c r="B1871" s="12" t="s">
        <v>0</v>
      </c>
    </row>
    <row r="1872" spans="1:2">
      <c r="A1872" s="18" t="s">
        <v>3122</v>
      </c>
      <c r="B1872" s="12" t="s">
        <v>0</v>
      </c>
    </row>
    <row r="1873" spans="1:2">
      <c r="A1873" s="18" t="s">
        <v>3123</v>
      </c>
      <c r="B1873" s="12" t="s">
        <v>0</v>
      </c>
    </row>
    <row r="1874" spans="1:2">
      <c r="A1874" s="18" t="s">
        <v>3124</v>
      </c>
      <c r="B1874" s="12" t="s">
        <v>0</v>
      </c>
    </row>
    <row r="1875" spans="1:2">
      <c r="A1875" s="18" t="s">
        <v>3125</v>
      </c>
      <c r="B1875" s="12" t="s">
        <v>0</v>
      </c>
    </row>
    <row r="1876" spans="1:2">
      <c r="A1876" s="18" t="s">
        <v>3126</v>
      </c>
      <c r="B1876" s="12" t="s">
        <v>0</v>
      </c>
    </row>
    <row r="1877" spans="1:2">
      <c r="A1877" s="18" t="s">
        <v>3127</v>
      </c>
      <c r="B1877" s="12" t="s">
        <v>0</v>
      </c>
    </row>
    <row r="1878" spans="1:2">
      <c r="A1878" s="18" t="s">
        <v>3128</v>
      </c>
      <c r="B1878" s="12" t="s">
        <v>0</v>
      </c>
    </row>
    <row r="1879" spans="1:2">
      <c r="A1879" s="18" t="s">
        <v>3129</v>
      </c>
      <c r="B1879" s="12" t="s">
        <v>0</v>
      </c>
    </row>
    <row r="1880" spans="1:2">
      <c r="A1880" s="66" t="s">
        <v>3260</v>
      </c>
      <c r="B1880" s="12" t="s">
        <v>1023</v>
      </c>
    </row>
    <row r="1881" spans="1:2">
      <c r="A1881" s="66" t="s">
        <v>3261</v>
      </c>
      <c r="B1881" s="12" t="s">
        <v>1024</v>
      </c>
    </row>
    <row r="1882" spans="1:2">
      <c r="A1882" s="18" t="s">
        <v>3130</v>
      </c>
      <c r="B1882" s="12" t="s">
        <v>0</v>
      </c>
    </row>
    <row r="1883" spans="1:2">
      <c r="A1883" s="18" t="s">
        <v>3131</v>
      </c>
      <c r="B1883" s="12" t="s">
        <v>0</v>
      </c>
    </row>
    <row r="1884" spans="1:2">
      <c r="A1884" s="18" t="s">
        <v>3132</v>
      </c>
      <c r="B1884" s="12" t="s">
        <v>0</v>
      </c>
    </row>
    <row r="1885" spans="1:2">
      <c r="A1885" s="18" t="s">
        <v>3133</v>
      </c>
      <c r="B1885" s="12" t="s">
        <v>0</v>
      </c>
    </row>
    <row r="1886" spans="1:2">
      <c r="A1886" s="18" t="s">
        <v>3134</v>
      </c>
      <c r="B1886" s="12" t="s">
        <v>0</v>
      </c>
    </row>
    <row r="1887" spans="1:2">
      <c r="A1887" s="18" t="s">
        <v>3135</v>
      </c>
      <c r="B1887" s="12" t="s">
        <v>0</v>
      </c>
    </row>
    <row r="1888" spans="1:2">
      <c r="A1888" s="18" t="s">
        <v>3136</v>
      </c>
      <c r="B1888" s="12" t="s">
        <v>0</v>
      </c>
    </row>
    <row r="1889" spans="1:2">
      <c r="A1889" s="18" t="s">
        <v>3137</v>
      </c>
      <c r="B1889" s="12" t="s">
        <v>0</v>
      </c>
    </row>
    <row r="1890" spans="1:2">
      <c r="A1890" s="18" t="s">
        <v>3138</v>
      </c>
      <c r="B1890" s="12" t="s">
        <v>0</v>
      </c>
    </row>
    <row r="1891" spans="1:2">
      <c r="A1891" s="18" t="s">
        <v>3139</v>
      </c>
      <c r="B1891" s="12" t="s">
        <v>0</v>
      </c>
    </row>
    <row r="1892" spans="1:2">
      <c r="A1892" s="18" t="s">
        <v>3140</v>
      </c>
      <c r="B1892" s="12" t="s">
        <v>0</v>
      </c>
    </row>
    <row r="1893" spans="1:2">
      <c r="A1893" s="18" t="s">
        <v>3141</v>
      </c>
      <c r="B1893" s="12" t="s">
        <v>0</v>
      </c>
    </row>
    <row r="1894" spans="1:2">
      <c r="A1894" s="18" t="s">
        <v>3142</v>
      </c>
      <c r="B1894" s="12" t="s">
        <v>0</v>
      </c>
    </row>
    <row r="1895" spans="1:2">
      <c r="A1895" s="18" t="s">
        <v>3143</v>
      </c>
      <c r="B1895" s="12" t="s">
        <v>834</v>
      </c>
    </row>
    <row r="1896" spans="1:2">
      <c r="A1896" s="66" t="s">
        <v>3262</v>
      </c>
      <c r="B1896" s="12" t="s">
        <v>1240</v>
      </c>
    </row>
    <row r="1897" spans="1:2">
      <c r="A1897" s="18" t="s">
        <v>3144</v>
      </c>
      <c r="B1897" s="12" t="s">
        <v>0</v>
      </c>
    </row>
    <row r="1898" spans="1:2">
      <c r="A1898" s="18" t="s">
        <v>3145</v>
      </c>
      <c r="B1898" s="12" t="s">
        <v>0</v>
      </c>
    </row>
    <row r="1899" spans="1:2">
      <c r="A1899" s="18" t="s">
        <v>3146</v>
      </c>
      <c r="B1899" s="12" t="s">
        <v>0</v>
      </c>
    </row>
    <row r="1900" spans="1:2">
      <c r="A1900" s="18" t="s">
        <v>3147</v>
      </c>
      <c r="B1900" s="12" t="s">
        <v>0</v>
      </c>
    </row>
    <row r="1901" spans="1:2">
      <c r="A1901" s="18" t="s">
        <v>3148</v>
      </c>
      <c r="B1901" s="12" t="s">
        <v>0</v>
      </c>
    </row>
    <row r="1902" spans="1:2">
      <c r="A1902" s="18" t="s">
        <v>3149</v>
      </c>
      <c r="B1902" s="12" t="s">
        <v>0</v>
      </c>
    </row>
    <row r="1903" spans="1:2">
      <c r="A1903" s="18" t="s">
        <v>3150</v>
      </c>
      <c r="B1903" s="12" t="s">
        <v>0</v>
      </c>
    </row>
    <row r="1904" spans="1:2">
      <c r="A1904" s="18" t="s">
        <v>3151</v>
      </c>
      <c r="B1904" s="12" t="s">
        <v>1241</v>
      </c>
    </row>
    <row r="1905" spans="1:2">
      <c r="A1905" s="18" t="s">
        <v>3152</v>
      </c>
      <c r="B1905" s="12" t="s">
        <v>1244</v>
      </c>
    </row>
    <row r="1906" spans="1:2">
      <c r="A1906" s="18" t="s">
        <v>3153</v>
      </c>
      <c r="B1906" s="12" t="s">
        <v>1243</v>
      </c>
    </row>
    <row r="1907" spans="1:2">
      <c r="A1907" s="18" t="s">
        <v>3154</v>
      </c>
      <c r="B1907" s="12" t="s">
        <v>1242</v>
      </c>
    </row>
    <row r="1908" spans="1:2">
      <c r="A1908" s="18" t="s">
        <v>3155</v>
      </c>
      <c r="B1908" s="12" t="s">
        <v>1256</v>
      </c>
    </row>
    <row r="1909" spans="1:2">
      <c r="A1909" s="18" t="s">
        <v>3156</v>
      </c>
      <c r="B1909" s="12" t="s">
        <v>0</v>
      </c>
    </row>
    <row r="1910" spans="1:2">
      <c r="A1910" s="18" t="s">
        <v>3157</v>
      </c>
      <c r="B1910" s="12" t="s">
        <v>0</v>
      </c>
    </row>
    <row r="1911" spans="1:2">
      <c r="A1911" s="18" t="s">
        <v>3158</v>
      </c>
      <c r="B1911" s="12" t="s">
        <v>0</v>
      </c>
    </row>
    <row r="1912" spans="1:2">
      <c r="A1912" s="18" t="s">
        <v>3159</v>
      </c>
      <c r="B1912" s="12" t="s">
        <v>0</v>
      </c>
    </row>
    <row r="1913" spans="1:2">
      <c r="A1913" s="18" t="s">
        <v>3160</v>
      </c>
      <c r="B1913" s="12" t="s">
        <v>0</v>
      </c>
    </row>
    <row r="1914" spans="1:2">
      <c r="A1914" s="18" t="s">
        <v>3161</v>
      </c>
      <c r="B1914" s="12" t="s">
        <v>0</v>
      </c>
    </row>
    <row r="1915" spans="1:2">
      <c r="A1915" s="18" t="s">
        <v>3162</v>
      </c>
      <c r="B1915" s="12" t="s">
        <v>0</v>
      </c>
    </row>
    <row r="1916" spans="1:2">
      <c r="A1916" s="18" t="s">
        <v>3163</v>
      </c>
      <c r="B1916" s="12" t="s">
        <v>1262</v>
      </c>
    </row>
    <row r="1917" spans="1:2">
      <c r="A1917" s="18" t="s">
        <v>3164</v>
      </c>
      <c r="B1917" s="12" t="s">
        <v>1263</v>
      </c>
    </row>
    <row r="1918" spans="1:2">
      <c r="A1918" s="18" t="s">
        <v>3165</v>
      </c>
      <c r="B1918" s="12" t="s">
        <v>1264</v>
      </c>
    </row>
    <row r="1919" spans="1:2">
      <c r="A1919" s="18" t="s">
        <v>3166</v>
      </c>
      <c r="B1919" s="12" t="s">
        <v>1265</v>
      </c>
    </row>
    <row r="1920" spans="1:2">
      <c r="A1920" s="18" t="s">
        <v>3167</v>
      </c>
      <c r="B1920" s="12" t="s">
        <v>0</v>
      </c>
    </row>
    <row r="1921" spans="1:2">
      <c r="A1921" s="18" t="s">
        <v>3168</v>
      </c>
      <c r="B1921" s="12" t="s">
        <v>0</v>
      </c>
    </row>
    <row r="1922" spans="1:2">
      <c r="A1922" s="18" t="s">
        <v>3169</v>
      </c>
      <c r="B1922" s="12" t="s">
        <v>0</v>
      </c>
    </row>
    <row r="1923" spans="1:2">
      <c r="A1923" s="18" t="s">
        <v>3170</v>
      </c>
      <c r="B1923" s="12" t="s">
        <v>0</v>
      </c>
    </row>
    <row r="1924" spans="1:2">
      <c r="A1924" s="18" t="s">
        <v>3171</v>
      </c>
      <c r="B1924" s="12" t="s">
        <v>0</v>
      </c>
    </row>
    <row r="1925" spans="1:2">
      <c r="A1925" s="18" t="s">
        <v>3172</v>
      </c>
      <c r="B1925" s="12" t="s">
        <v>0</v>
      </c>
    </row>
    <row r="1926" spans="1:2">
      <c r="A1926" s="18" t="s">
        <v>3173</v>
      </c>
      <c r="B1926" s="12" t="s">
        <v>0</v>
      </c>
    </row>
    <row r="1927" spans="1:2">
      <c r="A1927" s="18" t="s">
        <v>3174</v>
      </c>
      <c r="B1927" s="12" t="s">
        <v>0</v>
      </c>
    </row>
    <row r="1928" spans="1:2">
      <c r="A1928" s="18" t="s">
        <v>3175</v>
      </c>
      <c r="B1928" s="12" t="s">
        <v>0</v>
      </c>
    </row>
    <row r="1929" spans="1:2">
      <c r="A1929" s="18" t="s">
        <v>3176</v>
      </c>
      <c r="B1929" s="12" t="s">
        <v>0</v>
      </c>
    </row>
    <row r="1930" spans="1:2">
      <c r="A1930" s="18" t="s">
        <v>3177</v>
      </c>
      <c r="B1930" s="12" t="s">
        <v>0</v>
      </c>
    </row>
    <row r="1931" spans="1:2">
      <c r="A1931" s="18" t="s">
        <v>3178</v>
      </c>
      <c r="B1931" s="12" t="s">
        <v>1277</v>
      </c>
    </row>
    <row r="1932" spans="1:2">
      <c r="A1932" s="18" t="s">
        <v>3179</v>
      </c>
      <c r="B1932" s="24" t="s">
        <v>0</v>
      </c>
    </row>
    <row r="1933" spans="1:2">
      <c r="A1933" s="18" t="s">
        <v>3180</v>
      </c>
      <c r="B1933" s="24" t="s">
        <v>0</v>
      </c>
    </row>
    <row r="1934" spans="1:2">
      <c r="A1934" s="18" t="s">
        <v>3181</v>
      </c>
      <c r="B1934" s="24" t="s">
        <v>0</v>
      </c>
    </row>
    <row r="1935" spans="1:2">
      <c r="A1935" s="18" t="s">
        <v>3182</v>
      </c>
      <c r="B1935" s="24" t="s">
        <v>0</v>
      </c>
    </row>
    <row r="1936" spans="1:2">
      <c r="A1936" s="18" t="s">
        <v>3183</v>
      </c>
      <c r="B1936" s="24" t="s">
        <v>0</v>
      </c>
    </row>
    <row r="1937" spans="1:2">
      <c r="A1937" s="18" t="s">
        <v>3184</v>
      </c>
      <c r="B1937" s="24" t="s">
        <v>0</v>
      </c>
    </row>
    <row r="1938" spans="1:2">
      <c r="A1938" s="18" t="s">
        <v>3185</v>
      </c>
      <c r="B1938" s="24" t="s">
        <v>0</v>
      </c>
    </row>
    <row r="1939" spans="1:2">
      <c r="A1939" s="18" t="s">
        <v>3186</v>
      </c>
      <c r="B1939" s="24" t="s">
        <v>0</v>
      </c>
    </row>
    <row r="1940" spans="1:2">
      <c r="A1940" s="18" t="s">
        <v>3187</v>
      </c>
      <c r="B1940" s="24" t="s">
        <v>0</v>
      </c>
    </row>
    <row r="1941" spans="1:2">
      <c r="A1941" s="18" t="s">
        <v>3188</v>
      </c>
      <c r="B1941" s="24" t="s">
        <v>0</v>
      </c>
    </row>
    <row r="1942" spans="1:2">
      <c r="A1942" s="18" t="s">
        <v>3189</v>
      </c>
      <c r="B1942" s="24" t="s">
        <v>0</v>
      </c>
    </row>
    <row r="1943" spans="1:2">
      <c r="A1943" s="18" t="s">
        <v>3190</v>
      </c>
      <c r="B1943" s="24" t="s">
        <v>0</v>
      </c>
    </row>
    <row r="1944" spans="1:2">
      <c r="A1944" s="18" t="s">
        <v>3191</v>
      </c>
      <c r="B1944" s="24" t="s">
        <v>0</v>
      </c>
    </row>
    <row r="1945" spans="1:2">
      <c r="A1945" s="18" t="s">
        <v>3192</v>
      </c>
      <c r="B1945" s="24" t="s">
        <v>0</v>
      </c>
    </row>
    <row r="1946" spans="1:2">
      <c r="A1946" s="66" t="s">
        <v>3263</v>
      </c>
      <c r="B1946" s="24" t="s">
        <v>0</v>
      </c>
    </row>
    <row r="1947" spans="1:2">
      <c r="A1947" s="66" t="s">
        <v>3264</v>
      </c>
      <c r="B1947" s="24" t="s">
        <v>0</v>
      </c>
    </row>
    <row r="1948" spans="1:2">
      <c r="A1948" s="66" t="s">
        <v>3265</v>
      </c>
      <c r="B1948" s="24" t="s">
        <v>0</v>
      </c>
    </row>
    <row r="1949" spans="1:2">
      <c r="A1949" s="66" t="s">
        <v>3266</v>
      </c>
      <c r="B1949" s="24" t="s">
        <v>0</v>
      </c>
    </row>
    <row r="1950" spans="1:2">
      <c r="A1950" s="66" t="s">
        <v>3267</v>
      </c>
      <c r="B1950" s="24" t="s">
        <v>0</v>
      </c>
    </row>
    <row r="1951" spans="1:2">
      <c r="A1951" s="66" t="s">
        <v>3268</v>
      </c>
      <c r="B1951" s="24" t="s">
        <v>0</v>
      </c>
    </row>
    <row r="1952" spans="1:2">
      <c r="A1952" s="66" t="s">
        <v>3269</v>
      </c>
      <c r="B1952" s="24" t="s">
        <v>0</v>
      </c>
    </row>
    <row r="1953" spans="1:2">
      <c r="A1953" s="66" t="s">
        <v>3270</v>
      </c>
      <c r="B1953" s="24" t="s">
        <v>0</v>
      </c>
    </row>
    <row r="1954" spans="1:2">
      <c r="A1954" s="18" t="s">
        <v>3193</v>
      </c>
      <c r="B1954" s="24" t="s">
        <v>1299</v>
      </c>
    </row>
    <row r="1955" spans="1:2">
      <c r="A1955" s="18" t="s">
        <v>3194</v>
      </c>
      <c r="B1955" s="24" t="s">
        <v>1300</v>
      </c>
    </row>
    <row r="1956" spans="1:2">
      <c r="A1956" s="18" t="s">
        <v>3195</v>
      </c>
      <c r="B1956" s="24" t="s">
        <v>1301</v>
      </c>
    </row>
    <row r="1957" spans="1:2">
      <c r="A1957" s="18" t="s">
        <v>3196</v>
      </c>
      <c r="B1957" s="24" t="s">
        <v>1302</v>
      </c>
    </row>
    <row r="1958" spans="1:2">
      <c r="A1958" s="18" t="s">
        <v>3197</v>
      </c>
      <c r="B1958" s="24" t="s">
        <v>0</v>
      </c>
    </row>
    <row r="1959" spans="1:2">
      <c r="A1959" s="18" t="s">
        <v>3198</v>
      </c>
      <c r="B1959" s="24" t="s">
        <v>1305</v>
      </c>
    </row>
    <row r="1960" spans="1:2">
      <c r="A1960" s="18" t="s">
        <v>3199</v>
      </c>
      <c r="B1960" s="24" t="s">
        <v>1303</v>
      </c>
    </row>
    <row r="1961" spans="1:2">
      <c r="A1961" s="18" t="s">
        <v>3200</v>
      </c>
      <c r="B1961" s="24" t="s">
        <v>1304</v>
      </c>
    </row>
    <row r="1962" spans="1:2">
      <c r="A1962" s="18" t="s">
        <v>3201</v>
      </c>
      <c r="B1962" s="12" t="s">
        <v>0</v>
      </c>
    </row>
    <row r="1963" spans="1:2">
      <c r="A1963" s="18" t="s">
        <v>3202</v>
      </c>
      <c r="B1963" s="12" t="s">
        <v>0</v>
      </c>
    </row>
    <row r="1964" spans="1:2">
      <c r="A1964" s="18" t="s">
        <v>3203</v>
      </c>
      <c r="B1964" s="12" t="s">
        <v>0</v>
      </c>
    </row>
    <row r="1965" spans="1:2">
      <c r="A1965" s="18" t="s">
        <v>3204</v>
      </c>
      <c r="B1965" s="12" t="s">
        <v>0</v>
      </c>
    </row>
    <row r="1966" spans="1:2">
      <c r="A1966" s="18" t="s">
        <v>3205</v>
      </c>
      <c r="B1966" s="12" t="s">
        <v>0</v>
      </c>
    </row>
    <row r="1967" spans="1:2">
      <c r="A1967" s="18" t="s">
        <v>3206</v>
      </c>
      <c r="B1967" s="12" t="s">
        <v>0</v>
      </c>
    </row>
    <row r="1968" spans="1:2">
      <c r="A1968" s="66" t="s">
        <v>3271</v>
      </c>
      <c r="B1968" s="12" t="s">
        <v>0</v>
      </c>
    </row>
    <row r="1969" spans="1:2">
      <c r="A1969" s="18" t="s">
        <v>3207</v>
      </c>
      <c r="B1969" s="12" t="s">
        <v>0</v>
      </c>
    </row>
    <row r="1970" spans="1:2">
      <c r="A1970" s="18" t="s">
        <v>3208</v>
      </c>
      <c r="B1970" s="12" t="s">
        <v>0</v>
      </c>
    </row>
    <row r="1971" spans="1:2">
      <c r="A1971" s="18" t="s">
        <v>3209</v>
      </c>
      <c r="B1971" s="12" t="s">
        <v>0</v>
      </c>
    </row>
    <row r="1972" spans="1:2">
      <c r="A1972" s="18" t="s">
        <v>3210</v>
      </c>
      <c r="B1972" s="12" t="s">
        <v>0</v>
      </c>
    </row>
    <row r="1973" spans="1:2">
      <c r="A1973" s="18" t="s">
        <v>3211</v>
      </c>
      <c r="B1973" s="12" t="s">
        <v>0</v>
      </c>
    </row>
    <row r="1974" spans="1:2">
      <c r="A1974" s="18" t="s">
        <v>3212</v>
      </c>
      <c r="B1974" s="12" t="s">
        <v>1314</v>
      </c>
    </row>
    <row r="1975" spans="1:2">
      <c r="A1975" s="18" t="s">
        <v>3213</v>
      </c>
      <c r="B1975" s="12" t="s">
        <v>1315</v>
      </c>
    </row>
    <row r="1976" spans="1:2">
      <c r="A1976" s="18" t="s">
        <v>3214</v>
      </c>
      <c r="B1976" s="12" t="s">
        <v>1316</v>
      </c>
    </row>
    <row r="1977" spans="1:2">
      <c r="A1977" s="18" t="s">
        <v>3215</v>
      </c>
      <c r="B1977" s="12" t="s">
        <v>1317</v>
      </c>
    </row>
    <row r="1978" spans="1:2">
      <c r="A1978" s="18" t="s">
        <v>3216</v>
      </c>
      <c r="B1978" s="12" t="s">
        <v>1318</v>
      </c>
    </row>
    <row r="1979" spans="1:2">
      <c r="A1979" s="18" t="s">
        <v>3217</v>
      </c>
      <c r="B1979" s="12" t="s">
        <v>1328</v>
      </c>
    </row>
    <row r="1980" spans="1:2">
      <c r="A1980" s="18" t="s">
        <v>3218</v>
      </c>
      <c r="B1980" s="12" t="s">
        <v>1329</v>
      </c>
    </row>
    <row r="1981" spans="1:2">
      <c r="A1981" s="18" t="s">
        <v>3219</v>
      </c>
      <c r="B1981" s="12" t="s">
        <v>1132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4"/>
  <sheetViews>
    <sheetView workbookViewId="0">
      <selection activeCell="B2" sqref="B2"/>
    </sheetView>
  </sheetViews>
  <sheetFormatPr defaultColWidth="13.5" defaultRowHeight="15" customHeight="1"/>
  <cols>
    <col min="1" max="26" width="8.875" style="3" customWidth="1"/>
    <col min="27" max="16384" width="13.5" style="3"/>
  </cols>
  <sheetData>
    <row r="1" spans="1:3" ht="16.5" customHeight="1">
      <c r="A1" s="65" t="s">
        <v>2</v>
      </c>
      <c r="B1" s="65"/>
      <c r="C1" s="65"/>
    </row>
    <row r="2" spans="1:3" ht="16.5" customHeight="1">
      <c r="A2" s="4" t="s">
        <v>3</v>
      </c>
      <c r="B2" s="5">
        <v>5.8832500000000003</v>
      </c>
      <c r="C2" s="4"/>
    </row>
    <row r="3" spans="1:3" ht="16.5" customHeight="1"/>
    <row r="4" spans="1:3" ht="16.5" customHeight="1"/>
    <row r="5" spans="1:3" ht="16.5" customHeight="1"/>
    <row r="6" spans="1:3" ht="16.5" customHeight="1"/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1"/>
  <sheetViews>
    <sheetView topLeftCell="A241" zoomScale="90" zoomScaleNormal="90" workbookViewId="0">
      <selection activeCell="A261" sqref="A261"/>
    </sheetView>
  </sheetViews>
  <sheetFormatPr defaultColWidth="13.5" defaultRowHeight="15" customHeight="1"/>
  <cols>
    <col min="1" max="1" width="37.25" customWidth="1"/>
    <col min="2" max="2" width="49.75" customWidth="1"/>
    <col min="3" max="3" width="12.625" customWidth="1"/>
    <col min="4" max="4" width="8.625" customWidth="1"/>
    <col min="5" max="5" width="8.25" customWidth="1"/>
    <col min="6" max="6" width="14" customWidth="1"/>
    <col min="7" max="7" width="30.5" customWidth="1"/>
    <col min="8" max="23" width="8.5" customWidth="1"/>
  </cols>
  <sheetData>
    <row r="1" spans="1:23" ht="12.75" customHeight="1">
      <c r="A1" s="1" t="s">
        <v>8</v>
      </c>
      <c r="B1" s="1" t="s">
        <v>1</v>
      </c>
      <c r="C1" s="1" t="s">
        <v>9</v>
      </c>
      <c r="D1" s="2" t="s">
        <v>10</v>
      </c>
      <c r="E1" s="1" t="s">
        <v>7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>
      <c r="A2" s="1" t="e">
        <f>VLOOKUP(B2,Lookup!A:B,2,FALSE)</f>
        <v>#N/A</v>
      </c>
      <c r="B2" s="1" t="str">
        <f>PL!A2</f>
        <v>Samsung-A013-A01-Core-Dual-Card-16GB-Black</v>
      </c>
      <c r="C2" s="1">
        <f>IF(OR(VLOOKUP(B2,PL!A:G,7,FALSE)&lt;1,ISNA(VLOOKUP(B2,PL!A:G,7,FALSE)),D2=0),0,1000)</f>
        <v>1000</v>
      </c>
      <c r="D2" s="2">
        <f>IF(ISNUMBER(VLOOKUP(B2,PL!A:G,7,FALSE)),VLOOKUP(B2,PL!A:G,7,FALSE)/Calculations!$B$2,0)</f>
        <v>96.885225003187003</v>
      </c>
      <c r="E2" s="1">
        <f>IF(C2&gt;1,2,9)</f>
        <v>2</v>
      </c>
      <c r="F2" s="1" t="s">
        <v>198</v>
      </c>
      <c r="G2" s="1" t="str">
        <f>SUBSTITUTE(B2,"-"," ")</f>
        <v>Samsung A013 A01 Core Dual Card 16GB Black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>
      <c r="A3" s="1" t="e">
        <f>VLOOKUP(B3,Lookup!A:B,2,FALSE)</f>
        <v>#N/A</v>
      </c>
      <c r="B3" s="1" t="str">
        <f>PL!A3</f>
        <v>Samsung-A013-A01-Core-Dual-Card-16GB-Blue</v>
      </c>
      <c r="C3" s="1">
        <f>IF(OR(VLOOKUP(B3,PL!A:G,7,FALSE)&lt;1,ISNA(VLOOKUP(B3,PL!A:G,7,FALSE)),D3=0),0,1000)</f>
        <v>1000</v>
      </c>
      <c r="D3" s="2">
        <f>IF(ISNUMBER(VLOOKUP(B3,PL!A:G,7,FALSE)),VLOOKUP(B3,PL!A:G,7,FALSE)/Calculations!$B$2,0)</f>
        <v>96.885225003187003</v>
      </c>
      <c r="E3" s="1">
        <f t="shared" ref="E3:E66" si="0">IF(C3&gt;1,2,9)</f>
        <v>2</v>
      </c>
      <c r="F3" s="1" t="s">
        <v>198</v>
      </c>
      <c r="G3" s="1" t="str">
        <f t="shared" ref="G3:G66" si="1">SUBSTITUTE(B3,"-"," ")</f>
        <v>Samsung A013 A01 Core Dual Card 16GB Blue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2.75" customHeight="1">
      <c r="A4" s="1" t="e">
        <f>VLOOKUP(B4,Lookup!A:B,2,FALSE)</f>
        <v>#N/A</v>
      </c>
      <c r="B4" s="1" t="str">
        <f>PL!A4</f>
        <v>Samsung-A013-A01-Core-Dual-Card-16GB-Red</v>
      </c>
      <c r="C4" s="1">
        <f>IF(OR(VLOOKUP(B4,PL!A:G,7,FALSE)&lt;1,ISNA(VLOOKUP(B4,PL!A:G,7,FALSE)),D4=0),0,1000)</f>
        <v>1000</v>
      </c>
      <c r="D4" s="2">
        <f>IF(ISNUMBER(VLOOKUP(B4,PL!A:G,7,FALSE)),VLOOKUP(B4,PL!A:G,7,FALSE)/Calculations!$B$2,0)</f>
        <v>96.885225003187003</v>
      </c>
      <c r="E4" s="1">
        <f t="shared" si="0"/>
        <v>2</v>
      </c>
      <c r="F4" s="1" t="s">
        <v>198</v>
      </c>
      <c r="G4" s="1" t="str">
        <f t="shared" si="1"/>
        <v>Samsung A013 A01 Core Dual Card 16GB Red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2.75" customHeight="1">
      <c r="A5" s="1" t="e">
        <f>VLOOKUP(B5,Lookup!A:B,2,FALSE)</f>
        <v>#N/A</v>
      </c>
      <c r="B5" s="1" t="str">
        <f>PL!A5</f>
        <v>Samsung-A115-A11-dual-card-3+32GB-Black</v>
      </c>
      <c r="C5" s="1">
        <f>IF(OR(VLOOKUP(B5,PL!A:G,7,FALSE)&lt;1,ISNA(VLOOKUP(B5,PL!A:G,7,FALSE)),D5=0),0,1000)</f>
        <v>1000</v>
      </c>
      <c r="D5" s="2">
        <f>IF(ISNUMBER(VLOOKUP(B5,PL!A:G,7,FALSE)),VLOOKUP(B5,PL!A:G,7,FALSE)/Calculations!$B$2,0)</f>
        <v>149.57718947860451</v>
      </c>
      <c r="E5" s="1">
        <f t="shared" si="0"/>
        <v>2</v>
      </c>
      <c r="F5" s="1" t="s">
        <v>198</v>
      </c>
      <c r="G5" s="1" t="str">
        <f t="shared" si="1"/>
        <v>Samsung A115 A11 dual card 3+32GB Black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>
      <c r="A6" s="1" t="e">
        <f>VLOOKUP(B6,Lookup!A:B,2,FALSE)</f>
        <v>#N/A</v>
      </c>
      <c r="B6" s="1" t="str">
        <f>PL!A6</f>
        <v>Samsung-A022-A02-dual-card-32GB-Black</v>
      </c>
      <c r="C6" s="1">
        <f>IF(OR(VLOOKUP(B6,PL!A:G,7,FALSE)&lt;1,ISNA(VLOOKUP(B6,PL!A:G,7,FALSE)),D6=0),0,1000)</f>
        <v>1000</v>
      </c>
      <c r="D6" s="2">
        <f>IF(ISNUMBER(VLOOKUP(B6,PL!A:G,7,FALSE)),VLOOKUP(B6,PL!A:G,7,FALSE)/Calculations!$B$2,0)</f>
        <v>144.47796711001573</v>
      </c>
      <c r="E6" s="1">
        <f t="shared" si="0"/>
        <v>2</v>
      </c>
      <c r="F6" s="1" t="s">
        <v>198</v>
      </c>
      <c r="G6" s="1" t="str">
        <f t="shared" si="1"/>
        <v>Samsung A022 A02 dual card 32GB Black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>
      <c r="A7" s="1" t="e">
        <f>VLOOKUP(B7,Lookup!A:B,2,FALSE)</f>
        <v>#N/A</v>
      </c>
      <c r="B7" s="1" t="str">
        <f>PL!A7</f>
        <v>Samsung-A022-A02-dual-card-32GB-Blue</v>
      </c>
      <c r="C7" s="1">
        <f>IF(OR(VLOOKUP(B7,PL!A:G,7,FALSE)&lt;1,ISNA(VLOOKUP(B7,PL!A:G,7,FALSE)),D7=0),0,1000)</f>
        <v>1000</v>
      </c>
      <c r="D7" s="2">
        <f>IF(ISNUMBER(VLOOKUP(B7,PL!A:G,7,FALSE)),VLOOKUP(B7,PL!A:G,7,FALSE)/Calculations!$B$2,0)</f>
        <v>144.47796711001573</v>
      </c>
      <c r="E7" s="1">
        <f t="shared" si="0"/>
        <v>2</v>
      </c>
      <c r="F7" s="1" t="s">
        <v>198</v>
      </c>
      <c r="G7" s="1" t="str">
        <f t="shared" si="1"/>
        <v>Samsung A022 A02 dual card 32GB Blue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>
      <c r="A8" s="1" t="e">
        <f>VLOOKUP(B8,Lookup!A:B,2,FALSE)</f>
        <v>#N/A</v>
      </c>
      <c r="B8" s="1" t="str">
        <f>PL!A8</f>
        <v>Samsung-A022-A02-dual-card-32GB-Gray</v>
      </c>
      <c r="C8" s="1">
        <f>IF(OR(VLOOKUP(B8,PL!A:G,7,FALSE)&lt;1,ISNA(VLOOKUP(B8,PL!A:G,7,FALSE)),D8=0),0,1000)</f>
        <v>1000</v>
      </c>
      <c r="D8" s="2">
        <f>IF(ISNUMBER(VLOOKUP(B8,PL!A:G,7,FALSE)),VLOOKUP(B8,PL!A:G,7,FALSE)/Calculations!$B$2,0)</f>
        <v>144.47796711001573</v>
      </c>
      <c r="E8" s="1">
        <f t="shared" si="0"/>
        <v>2</v>
      </c>
      <c r="F8" s="1" t="s">
        <v>198</v>
      </c>
      <c r="G8" s="1" t="str">
        <f t="shared" si="1"/>
        <v>Samsung A022 A02 dual card 32GB Gray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>
      <c r="A9" s="1" t="e">
        <f>VLOOKUP(B9,Lookup!A:B,2,FALSE)</f>
        <v>#N/A</v>
      </c>
      <c r="B9" s="1" t="str">
        <f>PL!A9</f>
        <v>Samsung-A022-A02-dual-card-3+64GB-Black</v>
      </c>
      <c r="C9" s="1">
        <f>IF(OR(VLOOKUP(B9,PL!A:G,7,FALSE)&lt;1,ISNA(VLOOKUP(B9,PL!A:G,7,FALSE)),D9=0),0,1000)</f>
        <v>1000</v>
      </c>
      <c r="D9" s="2">
        <f>IF(ISNUMBER(VLOOKUP(B9,PL!A:G,7,FALSE)),VLOOKUP(B9,PL!A:G,7,FALSE)/Calculations!$B$2,0)</f>
        <v>156.37615263672288</v>
      </c>
      <c r="E9" s="1">
        <f t="shared" si="0"/>
        <v>2</v>
      </c>
      <c r="F9" s="1" t="s">
        <v>198</v>
      </c>
      <c r="G9" s="1" t="str">
        <f t="shared" si="1"/>
        <v>Samsung A022 A02 dual card 3+64GB Black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>
      <c r="A10" s="1" t="e">
        <f>VLOOKUP(B10,Lookup!A:B,2,FALSE)</f>
        <v>#N/A</v>
      </c>
      <c r="B10" s="1" t="str">
        <f>PL!A10</f>
        <v>Samsung-A022-A02-dual-card-3+64GB-Blue</v>
      </c>
      <c r="C10" s="1">
        <f>IF(OR(VLOOKUP(B10,PL!A:G,7,FALSE)&lt;1,ISNA(VLOOKUP(B10,PL!A:G,7,FALSE)),D10=0),0,1000)</f>
        <v>1000</v>
      </c>
      <c r="D10" s="2">
        <f>IF(ISNUMBER(VLOOKUP(B10,PL!A:G,7,FALSE)),VLOOKUP(B10,PL!A:G,7,FALSE)/Calculations!$B$2,0)</f>
        <v>156.37615263672288</v>
      </c>
      <c r="E10" s="1">
        <f t="shared" si="0"/>
        <v>2</v>
      </c>
      <c r="F10" s="1" t="s">
        <v>198</v>
      </c>
      <c r="G10" s="1" t="str">
        <f t="shared" si="1"/>
        <v>Samsung A022 A02 dual card 3+64GB Blue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>
      <c r="A11" s="1" t="e">
        <f>VLOOKUP(B11,Lookup!A:B,2,FALSE)</f>
        <v>#N/A</v>
      </c>
      <c r="B11" s="1" t="str">
        <f>PL!A11</f>
        <v>Samsung-A022-A02-dual-card-3+64GB-Gray</v>
      </c>
      <c r="C11" s="1">
        <f>IF(OR(VLOOKUP(B11,PL!A:G,7,FALSE)&lt;1,ISNA(VLOOKUP(B11,PL!A:G,7,FALSE)),D11=0),0,1000)</f>
        <v>1000</v>
      </c>
      <c r="D11" s="2">
        <f>IF(ISNUMBER(VLOOKUP(B11,PL!A:G,7,FALSE)),VLOOKUP(B11,PL!A:G,7,FALSE)/Calculations!$B$2,0)</f>
        <v>156.37615263672288</v>
      </c>
      <c r="E11" s="1">
        <f t="shared" si="0"/>
        <v>2</v>
      </c>
      <c r="F11" s="1" t="s">
        <v>198</v>
      </c>
      <c r="G11" s="1" t="str">
        <f t="shared" si="1"/>
        <v>Samsung A022 A02 dual card 3+64GB Gray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>
      <c r="A12" s="1" t="e">
        <f>VLOOKUP(B12,Lookup!A:B,2,FALSE)</f>
        <v>#N/A</v>
      </c>
      <c r="B12" s="1" t="str">
        <f>PL!A12</f>
        <v>Samsung-A022-A02-dual-card-3+64GB-Red</v>
      </c>
      <c r="C12" s="1">
        <f>IF(OR(VLOOKUP(B12,PL!A:G,7,FALSE)&lt;1,ISNA(VLOOKUP(B12,PL!A:G,7,FALSE)),D12=0),0,1000)</f>
        <v>1000</v>
      </c>
      <c r="D12" s="2">
        <f>IF(ISNUMBER(VLOOKUP(B12,PL!A:G,7,FALSE)),VLOOKUP(B12,PL!A:G,7,FALSE)/Calculations!$B$2,0)</f>
        <v>156.37615263672288</v>
      </c>
      <c r="E12" s="1">
        <f t="shared" si="0"/>
        <v>2</v>
      </c>
      <c r="F12" s="1" t="s">
        <v>198</v>
      </c>
      <c r="G12" s="1" t="str">
        <f t="shared" si="1"/>
        <v>Samsung A022 A02 dual card 3+64GB Red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>
      <c r="A13" s="1" t="e">
        <f>VLOOKUP(B13,Lookup!A:B,2,FALSE)</f>
        <v>#N/A</v>
      </c>
      <c r="B13" s="1" t="str">
        <f>PL!A13</f>
        <v>Samsung-A025-A02S-dual-card-3+32GB-Black</v>
      </c>
      <c r="C13" s="1">
        <f>IF(OR(VLOOKUP(B13,PL!A:G,7,FALSE)&lt;1,ISNA(VLOOKUP(B13,PL!A:G,7,FALSE)),D13=0),0,1000)</f>
        <v>1000</v>
      </c>
      <c r="D13" s="2">
        <f>IF(ISNUMBER(VLOOKUP(B13,PL!A:G,7,FALSE)),VLOOKUP(B13,PL!A:G,7,FALSE)/Calculations!$B$2,0)</f>
        <v>156.37615263672288</v>
      </c>
      <c r="E13" s="1">
        <f t="shared" si="0"/>
        <v>2</v>
      </c>
      <c r="F13" s="1" t="s">
        <v>198</v>
      </c>
      <c r="G13" s="1" t="str">
        <f t="shared" si="1"/>
        <v>Samsung A025 A02S dual card 3+32GB Black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>
      <c r="A14" s="1" t="e">
        <f>VLOOKUP(B14,Lookup!A:B,2,FALSE)</f>
        <v>#N/A</v>
      </c>
      <c r="B14" s="1" t="str">
        <f>PL!A14</f>
        <v>Samsung-A025-A02S-dual-card-3+32GB-Blue</v>
      </c>
      <c r="C14" s="1">
        <f>IF(OR(VLOOKUP(B14,PL!A:G,7,FALSE)&lt;1,ISNA(VLOOKUP(B14,PL!A:G,7,FALSE)),D14=0),0,1000)</f>
        <v>1000</v>
      </c>
      <c r="D14" s="2">
        <f>IF(ISNUMBER(VLOOKUP(B14,PL!A:G,7,FALSE)),VLOOKUP(B14,PL!A:G,7,FALSE)/Calculations!$B$2,0)</f>
        <v>156.37615263672288</v>
      </c>
      <c r="E14" s="1">
        <f t="shared" si="0"/>
        <v>2</v>
      </c>
      <c r="F14" s="1" t="s">
        <v>198</v>
      </c>
      <c r="G14" s="1" t="str">
        <f t="shared" si="1"/>
        <v>Samsung A025 A02S dual card 3+32GB Blue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>
      <c r="A15" s="1" t="e">
        <f>VLOOKUP(B15,Lookup!A:B,2,FALSE)</f>
        <v>#N/A</v>
      </c>
      <c r="B15" s="1" t="str">
        <f>PL!A15</f>
        <v>Samsung-A025-A02S-dual-card-3+32GB-Red</v>
      </c>
      <c r="C15" s="1">
        <f>IF(OR(VLOOKUP(B15,PL!A:G,7,FALSE)&lt;1,ISNA(VLOOKUP(B15,PL!A:G,7,FALSE)),D15=0),0,1000)</f>
        <v>1000</v>
      </c>
      <c r="D15" s="2">
        <f>IF(ISNUMBER(VLOOKUP(B15,PL!A:G,7,FALSE)),VLOOKUP(B15,PL!A:G,7,FALSE)/Calculations!$B$2,0)</f>
        <v>156.37615263672288</v>
      </c>
      <c r="E15" s="1">
        <f t="shared" si="0"/>
        <v>2</v>
      </c>
      <c r="F15" s="1" t="s">
        <v>198</v>
      </c>
      <c r="G15" s="1" t="str">
        <f t="shared" si="1"/>
        <v>Samsung A025 A02S dual card 3+32GB Red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>
      <c r="A16" s="1" t="str">
        <f>VLOOKUP(B16,Lookup!A:B,2,FALSE)</f>
        <v>SMG-GALAXY-A10S-DUAL-2-32GB-BLK</v>
      </c>
      <c r="B16" s="1" t="str">
        <f>PL!A16</f>
        <v>Samsung-A107-A10S-2019-dual-card-2+32GB-Black</v>
      </c>
      <c r="C16" s="1">
        <f>IF(OR(VLOOKUP(B16,PL!A:G,7,FALSE)&lt;1,ISNA(VLOOKUP(B16,PL!A:G,7,FALSE)),D16=0),0,1000)</f>
        <v>1000</v>
      </c>
      <c r="D16" s="2">
        <f>IF(ISNUMBER(VLOOKUP(B16,PL!A:G,7,FALSE)),VLOOKUP(B16,PL!A:G,7,FALSE)/Calculations!$B$2,0)</f>
        <v>164.87485658437089</v>
      </c>
      <c r="E16" s="1">
        <f t="shared" si="0"/>
        <v>2</v>
      </c>
      <c r="F16" s="1" t="s">
        <v>198</v>
      </c>
      <c r="G16" s="1" t="str">
        <f t="shared" si="1"/>
        <v>Samsung A107 A10S 2019 dual card 2+32GB Black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>
      <c r="A17" s="1" t="str">
        <f>VLOOKUP(B17,Lookup!A:B,2,FALSE)</f>
        <v>SMG-GALAXY-A10S-DUAL-2-32GB-GRN</v>
      </c>
      <c r="B17" s="1" t="str">
        <f>PL!A17</f>
        <v>Samsung-A107-A10S-2019-dual-card-2+32GB-Green</v>
      </c>
      <c r="C17" s="1">
        <f>IF(OR(VLOOKUP(B17,PL!A:G,7,FALSE)&lt;1,ISNA(VLOOKUP(B17,PL!A:G,7,FALSE)),D17=0),0,1000)</f>
        <v>1000</v>
      </c>
      <c r="D17" s="2">
        <f>IF(ISNUMBER(VLOOKUP(B17,PL!A:G,7,FALSE)),VLOOKUP(B17,PL!A:G,7,FALSE)/Calculations!$B$2,0)</f>
        <v>164.87485658437089</v>
      </c>
      <c r="E17" s="1">
        <f t="shared" si="0"/>
        <v>2</v>
      </c>
      <c r="F17" s="1" t="s">
        <v>198</v>
      </c>
      <c r="G17" s="1" t="str">
        <f t="shared" si="1"/>
        <v>Samsung A107 A10S 2019 dual card 2+32GB Green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>
      <c r="A18" s="1" t="str">
        <f>VLOOKUP(B18,Lookup!A:B,2,FALSE)</f>
        <v>SMG-GALAXY-A10S-DUAL-2-32GB-BLU</v>
      </c>
      <c r="B18" s="1" t="str">
        <f>PL!A18</f>
        <v>Samsung-A107-A10S-2019-dual-card-2+32GB-Blue</v>
      </c>
      <c r="C18" s="1">
        <f>IF(OR(VLOOKUP(B18,PL!A:G,7,FALSE)&lt;1,ISNA(VLOOKUP(B18,PL!A:G,7,FALSE)),D18=0),0,1000)</f>
        <v>1000</v>
      </c>
      <c r="D18" s="2">
        <f>IF(ISNUMBER(VLOOKUP(B18,PL!A:G,7,FALSE)),VLOOKUP(B18,PL!A:G,7,FALSE)/Calculations!$B$2,0)</f>
        <v>164.87485658437089</v>
      </c>
      <c r="E18" s="1">
        <f t="shared" si="0"/>
        <v>2</v>
      </c>
      <c r="F18" s="1" t="s">
        <v>198</v>
      </c>
      <c r="G18" s="1" t="str">
        <f t="shared" si="1"/>
        <v>Samsung A107 A10S 2019 dual card 2+32GB Blue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>
      <c r="A19" s="1" t="e">
        <f>VLOOKUP(B19,Lookup!A:B,2,FALSE)</f>
        <v>#N/A</v>
      </c>
      <c r="B19" s="1" t="str">
        <f>PL!A19</f>
        <v>Samsung-A107-A10S-2019-dual-card-2+32GB-Dark</v>
      </c>
      <c r="C19" s="1">
        <f>IF(OR(VLOOKUP(B19,PL!A:G,7,FALSE)&lt;1,ISNA(VLOOKUP(B19,PL!A:G,7,FALSE)),D19=0),0,1000)</f>
        <v>1000</v>
      </c>
      <c r="D19" s="2">
        <f>IF(ISNUMBER(VLOOKUP(B19,PL!A:G,7,FALSE)),VLOOKUP(B19,PL!A:G,7,FALSE)/Calculations!$B$2,0)</f>
        <v>161.47537500531169</v>
      </c>
      <c r="E19" s="1">
        <f t="shared" si="0"/>
        <v>2</v>
      </c>
      <c r="F19" s="1" t="s">
        <v>198</v>
      </c>
      <c r="G19" s="1" t="str">
        <f t="shared" si="1"/>
        <v>Samsung A107 A10S 2019 dual card 2+32GB Dark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>
      <c r="A20" s="1" t="e">
        <f>VLOOKUP(B20,Lookup!A:B,2,FALSE)</f>
        <v>#N/A</v>
      </c>
      <c r="B20" s="1" t="str">
        <f>PL!A20</f>
        <v>Samsung-A125-A12-dual-card-4+64GB-Black</v>
      </c>
      <c r="C20" s="1">
        <f>IF(OR(VLOOKUP(B20,PL!A:G,7,FALSE)&lt;1,ISNA(VLOOKUP(B20,PL!A:G,7,FALSE)),D20=0),0,1000)</f>
        <v>1000</v>
      </c>
      <c r="D20" s="2">
        <f>IF(ISNUMBER(VLOOKUP(B20,PL!A:G,7,FALSE)),VLOOKUP(B20,PL!A:G,7,FALSE)/Calculations!$B$2,0)</f>
        <v>198.86967237496282</v>
      </c>
      <c r="E20" s="1">
        <f t="shared" si="0"/>
        <v>2</v>
      </c>
      <c r="F20" s="1" t="s">
        <v>198</v>
      </c>
      <c r="G20" s="1" t="str">
        <f t="shared" si="1"/>
        <v>Samsung A125 A12 dual card 4+64GB Black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>
      <c r="A21" s="1" t="e">
        <f>VLOOKUP(B21,Lookup!A:B,2,FALSE)</f>
        <v>#N/A</v>
      </c>
      <c r="B21" s="1" t="str">
        <f>PL!A21</f>
        <v>Samsung-A125-A12-dual-card-4+64GB-White</v>
      </c>
      <c r="C21" s="1">
        <f>IF(OR(VLOOKUP(B21,PL!A:G,7,FALSE)&lt;1,ISNA(VLOOKUP(B21,PL!A:G,7,FALSE)),D21=0),0,1000)</f>
        <v>1000</v>
      </c>
      <c r="D21" s="2">
        <f>IF(ISNUMBER(VLOOKUP(B21,PL!A:G,7,FALSE)),VLOOKUP(B21,PL!A:G,7,FALSE)/Calculations!$B$2,0)</f>
        <v>198.86967237496282</v>
      </c>
      <c r="E21" s="1">
        <f t="shared" si="0"/>
        <v>2</v>
      </c>
      <c r="F21" s="1" t="s">
        <v>198</v>
      </c>
      <c r="G21" s="1" t="str">
        <f t="shared" si="1"/>
        <v>Samsung A125 A12 dual card 4+64GB White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>
      <c r="A22" s="1" t="e">
        <f>VLOOKUP(B22,Lookup!A:B,2,FALSE)</f>
        <v>#N/A</v>
      </c>
      <c r="B22" s="1" t="str">
        <f>PL!A22</f>
        <v>Samsung-A125-A12-dual-card-4+64GB-Blue</v>
      </c>
      <c r="C22" s="1">
        <f>IF(OR(VLOOKUP(B22,PL!A:G,7,FALSE)&lt;1,ISNA(VLOOKUP(B22,PL!A:G,7,FALSE)),D22=0),0,1000)</f>
        <v>1000</v>
      </c>
      <c r="D22" s="2">
        <f>IF(ISNUMBER(VLOOKUP(B22,PL!A:G,7,FALSE)),VLOOKUP(B22,PL!A:G,7,FALSE)/Calculations!$B$2,0)</f>
        <v>198.86967237496282</v>
      </c>
      <c r="E22" s="1">
        <f t="shared" si="0"/>
        <v>2</v>
      </c>
      <c r="F22" s="1" t="s">
        <v>198</v>
      </c>
      <c r="G22" s="1" t="str">
        <f t="shared" si="1"/>
        <v>Samsung A125 A12 dual card 4+64GB Blue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>
      <c r="A23" s="1" t="e">
        <f>VLOOKUP(B23,Lookup!A:B,2,FALSE)</f>
        <v>#N/A</v>
      </c>
      <c r="B23" s="1" t="str">
        <f>PL!A23</f>
        <v>Samsung-A125-A12-dual-card-4+128GB-Black</v>
      </c>
      <c r="C23" s="1">
        <f>IF(OR(VLOOKUP(B23,PL!A:G,7,FALSE)&lt;1,ISNA(VLOOKUP(B23,PL!A:G,7,FALSE)),D23=0),0,1000)</f>
        <v>1000</v>
      </c>
      <c r="D23" s="2">
        <f>IF(ISNUMBER(VLOOKUP(B23,PL!A:G,7,FALSE)),VLOOKUP(B23,PL!A:G,7,FALSE)/Calculations!$B$2,0)</f>
        <v>212.46759869119958</v>
      </c>
      <c r="E23" s="1">
        <f t="shared" si="0"/>
        <v>2</v>
      </c>
      <c r="F23" s="1" t="s">
        <v>198</v>
      </c>
      <c r="G23" s="1" t="str">
        <f t="shared" si="1"/>
        <v>Samsung A125 A12 dual card 4+128GB Black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>
      <c r="A24" s="1" t="e">
        <f>VLOOKUP(B24,Lookup!A:B,2,FALSE)</f>
        <v>#N/A</v>
      </c>
      <c r="B24" s="1" t="str">
        <f>PL!A24</f>
        <v>Samsung-A125-A12-dual-card-4+128GB-White</v>
      </c>
      <c r="C24" s="1">
        <f>IF(OR(VLOOKUP(B24,PL!A:G,7,FALSE)&lt;1,ISNA(VLOOKUP(B24,PL!A:G,7,FALSE)),D24=0),0,1000)</f>
        <v>1000</v>
      </c>
      <c r="D24" s="2">
        <f>IF(ISNUMBER(VLOOKUP(B24,PL!A:G,7,FALSE)),VLOOKUP(B24,PL!A:G,7,FALSE)/Calculations!$B$2,0)</f>
        <v>212.46759869119958</v>
      </c>
      <c r="E24" s="1">
        <f t="shared" si="0"/>
        <v>2</v>
      </c>
      <c r="F24" s="1" t="s">
        <v>198</v>
      </c>
      <c r="G24" s="1" t="str">
        <f t="shared" si="1"/>
        <v>Samsung A125 A12 dual card 4+128GB White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>
      <c r="A25" s="1" t="e">
        <f>VLOOKUP(B25,Lookup!A:B,2,FALSE)</f>
        <v>#N/A</v>
      </c>
      <c r="B25" s="1" t="str">
        <f>PL!A25</f>
        <v>Samsung-A125-A12-dual-card-4+128GB-Blue</v>
      </c>
      <c r="C25" s="1">
        <f>IF(OR(VLOOKUP(B25,PL!A:G,7,FALSE)&lt;1,ISNA(VLOOKUP(B25,PL!A:G,7,FALSE)),D25=0),0,1000)</f>
        <v>1000</v>
      </c>
      <c r="D25" s="2">
        <f>IF(ISNUMBER(VLOOKUP(B25,PL!A:G,7,FALSE)),VLOOKUP(B25,PL!A:G,7,FALSE)/Calculations!$B$2,0)</f>
        <v>212.46759869119958</v>
      </c>
      <c r="E25" s="1">
        <f t="shared" si="0"/>
        <v>2</v>
      </c>
      <c r="F25" s="1" t="s">
        <v>198</v>
      </c>
      <c r="G25" s="1" t="str">
        <f t="shared" si="1"/>
        <v>Samsung A125 A12 dual card 4+128GB Blue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>
      <c r="A26" s="1" t="e">
        <f>VLOOKUP(B26,Lookup!A:B,2,FALSE)</f>
        <v>#N/A</v>
      </c>
      <c r="B26" s="1" t="str">
        <f>PL!A26</f>
        <v>Samsung-A217-A21s-dual-card-2+32GB-Blue</v>
      </c>
      <c r="C26" s="1">
        <f>IF(OR(VLOOKUP(B26,PL!A:G,7,FALSE)&lt;1,ISNA(VLOOKUP(B26,PL!A:G,7,FALSE)),D26=0),0,1000)</f>
        <v>1000</v>
      </c>
      <c r="D26" s="2">
        <f>IF(ISNUMBER(VLOOKUP(B26,PL!A:G,7,FALSE)),VLOOKUP(B26,PL!A:G,7,FALSE)/Calculations!$B$2,0)</f>
        <v>207.3683763226108</v>
      </c>
      <c r="E26" s="1">
        <f t="shared" si="0"/>
        <v>2</v>
      </c>
      <c r="F26" s="1" t="s">
        <v>198</v>
      </c>
      <c r="G26" s="1" t="str">
        <f t="shared" si="1"/>
        <v>Samsung A217 A21s dual card 2+32GB Blue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>
      <c r="A27" s="1" t="e">
        <f>VLOOKUP(B27,Lookup!A:B,2,FALSE)</f>
        <v>#N/A</v>
      </c>
      <c r="B27" s="1" t="str">
        <f>PL!A27</f>
        <v>Samsung-A217-A21s-dual-card-4+64GB-Black</v>
      </c>
      <c r="C27" s="1">
        <f>IF(OR(VLOOKUP(B27,PL!A:G,7,FALSE)&lt;1,ISNA(VLOOKUP(B27,PL!A:G,7,FALSE)),D27=0),0,1000)</f>
        <v>1000</v>
      </c>
      <c r="D27" s="2">
        <f>IF(ISNUMBER(VLOOKUP(B27,PL!A:G,7,FALSE)),VLOOKUP(B27,PL!A:G,7,FALSE)/Calculations!$B$2,0)</f>
        <v>212.46759869119958</v>
      </c>
      <c r="E27" s="1">
        <f t="shared" si="0"/>
        <v>2</v>
      </c>
      <c r="F27" s="1" t="s">
        <v>198</v>
      </c>
      <c r="G27" s="1" t="str">
        <f t="shared" si="1"/>
        <v>Samsung A217 A21s dual card 4+64GB Black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>
      <c r="A28" s="1" t="e">
        <f>VLOOKUP(B28,Lookup!A:B,2,FALSE)</f>
        <v>#N/A</v>
      </c>
      <c r="B28" s="1" t="str">
        <f>PL!A28</f>
        <v>Samsung-A217-A21s-dual-card-4+64GB-White</v>
      </c>
      <c r="C28" s="1">
        <f>IF(OR(VLOOKUP(B28,PL!A:G,7,FALSE)&lt;1,ISNA(VLOOKUP(B28,PL!A:G,7,FALSE)),D28=0),0,1000)</f>
        <v>1000</v>
      </c>
      <c r="D28" s="2">
        <f>IF(ISNUMBER(VLOOKUP(B28,PL!A:G,7,FALSE)),VLOOKUP(B28,PL!A:G,7,FALSE)/Calculations!$B$2,0)</f>
        <v>212.46759869119958</v>
      </c>
      <c r="E28" s="1">
        <f t="shared" si="0"/>
        <v>2</v>
      </c>
      <c r="F28" s="1" t="s">
        <v>198</v>
      </c>
      <c r="G28" s="1" t="str">
        <f t="shared" si="1"/>
        <v>Samsung A217 A21s dual card 4+64GB White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>
      <c r="A29" s="1" t="e">
        <f>VLOOKUP(B29,Lookup!A:B,2,FALSE)</f>
        <v>#N/A</v>
      </c>
      <c r="B29" s="1" t="str">
        <f>PL!A29</f>
        <v>Samsung-A217-A21s-dual-card-4+64GB-Blue</v>
      </c>
      <c r="C29" s="1">
        <f>IF(OR(VLOOKUP(B29,PL!A:G,7,FALSE)&lt;1,ISNA(VLOOKUP(B29,PL!A:G,7,FALSE)),D29=0),0,1000)</f>
        <v>1000</v>
      </c>
      <c r="D29" s="2">
        <f>IF(ISNUMBER(VLOOKUP(B29,PL!A:G,7,FALSE)),VLOOKUP(B29,PL!A:G,7,FALSE)/Calculations!$B$2,0)</f>
        <v>212.46759869119958</v>
      </c>
      <c r="E29" s="1">
        <f t="shared" si="0"/>
        <v>2</v>
      </c>
      <c r="F29" s="1" t="s">
        <v>198</v>
      </c>
      <c r="G29" s="1" t="str">
        <f t="shared" si="1"/>
        <v>Samsung A217 A21s dual card 4+64GB Blue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>
      <c r="A30" s="1" t="e">
        <f>VLOOKUP(B30,Lookup!A:B,2,FALSE)</f>
        <v>#N/A</v>
      </c>
      <c r="B30" s="1" t="str">
        <f>PL!A30</f>
        <v>Samsung-A315-A31-dual-card-6+128GB-Black</v>
      </c>
      <c r="C30" s="1">
        <f>IF(OR(VLOOKUP(B30,PL!A:G,7,FALSE)&lt;1,ISNA(VLOOKUP(B30,PL!A:G,7,FALSE)),D30=0),0,1000)</f>
        <v>1000</v>
      </c>
      <c r="D30" s="2">
        <f>IF(ISNUMBER(VLOOKUP(B30,PL!A:G,7,FALSE)),VLOOKUP(B30,PL!A:G,7,FALSE)/Calculations!$B$2,0)</f>
        <v>275.35800790379466</v>
      </c>
      <c r="E30" s="1">
        <f t="shared" si="0"/>
        <v>2</v>
      </c>
      <c r="F30" s="1" t="s">
        <v>198</v>
      </c>
      <c r="G30" s="1" t="str">
        <f t="shared" si="1"/>
        <v>Samsung A315 A31 dual card 6+128GB Black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>
      <c r="A31" s="1" t="e">
        <f>VLOOKUP(B31,Lookup!A:B,2,FALSE)</f>
        <v>#N/A</v>
      </c>
      <c r="B31" s="1" t="str">
        <f>PL!A31</f>
        <v>Samsung-A315-A31-dual-card-6+128GB-Blue</v>
      </c>
      <c r="C31" s="1">
        <f>IF(OR(VLOOKUP(B31,PL!A:G,7,FALSE)&lt;1,ISNA(VLOOKUP(B31,PL!A:G,7,FALSE)),D31=0),0,1000)</f>
        <v>1000</v>
      </c>
      <c r="D31" s="2">
        <f>IF(ISNUMBER(VLOOKUP(B31,PL!A:G,7,FALSE)),VLOOKUP(B31,PL!A:G,7,FALSE)/Calculations!$B$2,0)</f>
        <v>275.35800790379466</v>
      </c>
      <c r="E31" s="1">
        <f t="shared" si="0"/>
        <v>2</v>
      </c>
      <c r="F31" s="1" t="s">
        <v>198</v>
      </c>
      <c r="G31" s="1" t="str">
        <f t="shared" si="1"/>
        <v>Samsung A315 A31 dual card 6+128GB Blue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>
      <c r="A32" s="1" t="e">
        <f>VLOOKUP(B32,Lookup!A:B,2,FALSE)</f>
        <v>#N/A</v>
      </c>
      <c r="B32" s="1" t="str">
        <f>PL!A32</f>
        <v>Samsung-A326-5G-dual-card-A32-6+128GB-Black</v>
      </c>
      <c r="C32" s="1">
        <f>IF(OR(VLOOKUP(B32,PL!A:G,7,FALSE)&lt;1,ISNA(VLOOKUP(B32,PL!A:G,7,FALSE)),D32=0),0,1000)</f>
        <v>1000</v>
      </c>
      <c r="D32" s="2">
        <f>IF(ISNUMBER(VLOOKUP(B32,PL!A:G,7,FALSE)),VLOOKUP(B32,PL!A:G,7,FALSE)/Calculations!$B$2,0)</f>
        <v>348.44686185356733</v>
      </c>
      <c r="E32" s="1">
        <f t="shared" si="0"/>
        <v>2</v>
      </c>
      <c r="F32" s="1" t="s">
        <v>198</v>
      </c>
      <c r="G32" s="1" t="str">
        <f t="shared" si="1"/>
        <v>Samsung A326 5G dual card A32 6+128GB Black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>
      <c r="A33" s="1" t="e">
        <f>VLOOKUP(B33,Lookup!A:B,2,FALSE)</f>
        <v>#N/A</v>
      </c>
      <c r="B33" s="1" t="str">
        <f>PL!A33</f>
        <v>Samsung-A326-5G-dual-card-A32-6+128GB-Purple</v>
      </c>
      <c r="C33" s="1">
        <f>IF(OR(VLOOKUP(B33,PL!A:G,7,FALSE)&lt;1,ISNA(VLOOKUP(B33,PL!A:G,7,FALSE)),D33=0),0,1000)</f>
        <v>1000</v>
      </c>
      <c r="D33" s="2">
        <f>IF(ISNUMBER(VLOOKUP(B33,PL!A:G,7,FALSE)),VLOOKUP(B33,PL!A:G,7,FALSE)/Calculations!$B$2,0)</f>
        <v>348.44686185356733</v>
      </c>
      <c r="E33" s="1">
        <f t="shared" si="0"/>
        <v>2</v>
      </c>
      <c r="F33" s="1" t="s">
        <v>198</v>
      </c>
      <c r="G33" s="1" t="str">
        <f t="shared" si="1"/>
        <v>Samsung A326 5G dual card A32 6+128GB Purple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>
      <c r="A34" s="1" t="e">
        <f>VLOOKUP(B34,Lookup!A:B,2,FALSE)</f>
        <v>#N/A</v>
      </c>
      <c r="B34" s="1" t="str">
        <f>PL!A34</f>
        <v>Samsung-A326-5G-dual-card-A32-6+128GB-White</v>
      </c>
      <c r="C34" s="1">
        <f>IF(OR(VLOOKUP(B34,PL!A:G,7,FALSE)&lt;1,ISNA(VLOOKUP(B34,PL!A:G,7,FALSE)),D34=0),0,1000)</f>
        <v>1000</v>
      </c>
      <c r="D34" s="2">
        <f>IF(ISNUMBER(VLOOKUP(B34,PL!A:G,7,FALSE)),VLOOKUP(B34,PL!A:G,7,FALSE)/Calculations!$B$2,0)</f>
        <v>348.44686185356733</v>
      </c>
      <c r="E34" s="1">
        <f t="shared" si="0"/>
        <v>2</v>
      </c>
      <c r="F34" s="1" t="s">
        <v>198</v>
      </c>
      <c r="G34" s="1" t="str">
        <f t="shared" si="1"/>
        <v>Samsung A326 5G dual card A32 6+128GB White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>
      <c r="A35" s="1" t="e">
        <f>VLOOKUP(B35,Lookup!A:B,2,FALSE)</f>
        <v>#N/A</v>
      </c>
      <c r="B35" s="1" t="str">
        <f>PL!A35</f>
        <v>Samsung-A326-5G-dual-card-A32-6+128GB-Blue</v>
      </c>
      <c r="C35" s="1">
        <f>IF(OR(VLOOKUP(B35,PL!A:G,7,FALSE)&lt;1,ISNA(VLOOKUP(B35,PL!A:G,7,FALSE)),D35=0),0,1000)</f>
        <v>1000</v>
      </c>
      <c r="D35" s="2">
        <f>IF(ISNUMBER(VLOOKUP(B35,PL!A:G,7,FALSE)),VLOOKUP(B35,PL!A:G,7,FALSE)/Calculations!$B$2,0)</f>
        <v>348.44686185356733</v>
      </c>
      <c r="E35" s="1">
        <f t="shared" si="0"/>
        <v>2</v>
      </c>
      <c r="F35" s="1" t="s">
        <v>198</v>
      </c>
      <c r="G35" s="1" t="str">
        <f t="shared" si="1"/>
        <v>Samsung A326 5G dual card A32 6+128GB Blue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>
      <c r="A36" s="1" t="str">
        <f>VLOOKUP(B36,Lookup!A:B,2,FALSE)</f>
        <v>SMG-A42-A426B-DS-6-128GB-5G-BLK</v>
      </c>
      <c r="B36" s="1" t="str">
        <f>PL!A36</f>
        <v>Samsung-A426B-5G-dual-card-A42-6+128GB-Black</v>
      </c>
      <c r="C36" s="1">
        <f>IF(OR(VLOOKUP(B36,PL!A:G,7,FALSE)&lt;1,ISNA(VLOOKUP(B36,PL!A:G,7,FALSE)),D36=0),0,1000)</f>
        <v>1000</v>
      </c>
      <c r="D36" s="2">
        <f>IF(ISNUMBER(VLOOKUP(B36,PL!A:G,7,FALSE)),VLOOKUP(B36,PL!A:G,7,FALSE)/Calculations!$B$2,0)</f>
        <v>362.04478816980406</v>
      </c>
      <c r="E36" s="1">
        <f t="shared" si="0"/>
        <v>2</v>
      </c>
      <c r="F36" s="1" t="s">
        <v>198</v>
      </c>
      <c r="G36" s="1" t="str">
        <f t="shared" si="1"/>
        <v>Samsung A426B 5G dual card A42 6+128GB Black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>
      <c r="A37" s="1" t="str">
        <f>VLOOKUP(B37,Lookup!A:B,2,FALSE)</f>
        <v>SMG-A42-A426B-DS-6-128GB-5G-GRY</v>
      </c>
      <c r="B37" s="1" t="str">
        <f>PL!A37</f>
        <v>Samsung-A426B-5G-dual-card-A42-6+128GB-Gray</v>
      </c>
      <c r="C37" s="1">
        <f>IF(OR(VLOOKUP(B37,PL!A:G,7,FALSE)&lt;1,ISNA(VLOOKUP(B37,PL!A:G,7,FALSE)),D37=0),0,1000)</f>
        <v>1000</v>
      </c>
      <c r="D37" s="2">
        <f>IF(ISNUMBER(VLOOKUP(B37,PL!A:G,7,FALSE)),VLOOKUP(B37,PL!A:G,7,FALSE)/Calculations!$B$2,0)</f>
        <v>362.04478816980406</v>
      </c>
      <c r="E37" s="1">
        <f t="shared" si="0"/>
        <v>2</v>
      </c>
      <c r="F37" s="1" t="s">
        <v>198</v>
      </c>
      <c r="G37" s="1" t="str">
        <f t="shared" si="1"/>
        <v>Samsung A426B 5G dual card A42 6+128GB Gray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>
      <c r="A38" s="1" t="str">
        <f>VLOOKUP(B38,Lookup!A:B,2,FALSE)</f>
        <v>SMG-A42-A426B-DS-6-128GB-5G-WHT</v>
      </c>
      <c r="B38" s="1" t="str">
        <f>PL!A38</f>
        <v>Samsung-A426B-5G-dual-card-A42-6+128GB-White</v>
      </c>
      <c r="C38" s="1">
        <f>IF(OR(VLOOKUP(B38,PL!A:G,7,FALSE)&lt;1,ISNA(VLOOKUP(B38,PL!A:G,7,FALSE)),D38=0),0,1000)</f>
        <v>1000</v>
      </c>
      <c r="D38" s="2">
        <f>IF(ISNUMBER(VLOOKUP(B38,PL!A:G,7,FALSE)),VLOOKUP(B38,PL!A:G,7,FALSE)/Calculations!$B$2,0)</f>
        <v>362.04478816980406</v>
      </c>
      <c r="E38" s="1">
        <f t="shared" si="0"/>
        <v>2</v>
      </c>
      <c r="F38" s="1" t="s">
        <v>198</v>
      </c>
      <c r="G38" s="1" t="str">
        <f t="shared" si="1"/>
        <v>Samsung A426B 5G dual card A42 6+128GB White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>
      <c r="A39" s="1" t="str">
        <f>VLOOKUP(B39,Lookup!A:B,2,FALSE)</f>
        <v>SMG-A515F-DSN-6-128GB-BLK</v>
      </c>
      <c r="B39" s="1" t="str">
        <f>PL!A39</f>
        <v>Samsung-A515-A51-dual-card-6+128GB-Black</v>
      </c>
      <c r="C39" s="1">
        <f>IF(OR(VLOOKUP(B39,PL!A:G,7,FALSE)&lt;1,ISNA(VLOOKUP(B39,PL!A:G,7,FALSE)),D39=0),0,1000)</f>
        <v>1000</v>
      </c>
      <c r="D39" s="2">
        <f>IF(ISNUMBER(VLOOKUP(B39,PL!A:G,7,FALSE)),VLOOKUP(B39,PL!A:G,7,FALSE)/Calculations!$B$2,0)</f>
        <v>333.14919474780095</v>
      </c>
      <c r="E39" s="1">
        <f t="shared" si="0"/>
        <v>2</v>
      </c>
      <c r="F39" s="1" t="s">
        <v>198</v>
      </c>
      <c r="G39" s="1" t="str">
        <f t="shared" si="1"/>
        <v>Samsung A515 A51 dual card 6+128GB Black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>
      <c r="A40" s="1" t="str">
        <f>VLOOKUP(B40,Lookup!A:B,2,FALSE)</f>
        <v>SMG-A515F-DSN-6-128GB-WHT</v>
      </c>
      <c r="B40" s="1" t="str">
        <f>PL!A40</f>
        <v>Samsung-A515-A51-dual-card-6+128GB-White</v>
      </c>
      <c r="C40" s="1">
        <f>IF(OR(VLOOKUP(B40,PL!A:G,7,FALSE)&lt;1,ISNA(VLOOKUP(B40,PL!A:G,7,FALSE)),D40=0),0,1000)</f>
        <v>1000</v>
      </c>
      <c r="D40" s="2">
        <f>IF(ISNUMBER(VLOOKUP(B40,PL!A:G,7,FALSE)),VLOOKUP(B40,PL!A:G,7,FALSE)/Calculations!$B$2,0)</f>
        <v>333.14919474780095</v>
      </c>
      <c r="E40" s="1">
        <f t="shared" si="0"/>
        <v>2</v>
      </c>
      <c r="F40" s="1" t="s">
        <v>198</v>
      </c>
      <c r="G40" s="1" t="str">
        <f t="shared" si="1"/>
        <v>Samsung A515 A51 dual card 6+128GB White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>
      <c r="A41" s="1" t="e">
        <f>VLOOKUP(B41,Lookup!A:B,2,FALSE)</f>
        <v>#N/A</v>
      </c>
      <c r="B41" s="1" t="str">
        <f>PL!A41</f>
        <v>Samsung-A515-A51-dual-card-6+128GB-Silver</v>
      </c>
      <c r="C41" s="1">
        <f>IF(OR(VLOOKUP(B41,PL!A:G,7,FALSE)&lt;1,ISNA(VLOOKUP(B41,PL!A:G,7,FALSE)),D41=0),0,1000)</f>
        <v>1000</v>
      </c>
      <c r="D41" s="2">
        <f>IF(ISNUMBER(VLOOKUP(B41,PL!A:G,7,FALSE)),VLOOKUP(B41,PL!A:G,7,FALSE)/Calculations!$B$2,0)</f>
        <v>333.14919474780095</v>
      </c>
      <c r="E41" s="1">
        <f t="shared" si="0"/>
        <v>2</v>
      </c>
      <c r="F41" s="1" t="s">
        <v>198</v>
      </c>
      <c r="G41" s="1" t="str">
        <f t="shared" si="1"/>
        <v>Samsung A515 A51 dual card 6+128GB Silver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>
      <c r="A42" s="1" t="str">
        <f>VLOOKUP(B42,Lookup!A:B,2,FALSE)</f>
        <v>SMG-A515F-DSN-6-128GB-PNK</v>
      </c>
      <c r="B42" s="1" t="str">
        <f>PL!A42</f>
        <v>Samsung-A515-A51-dual-card-6+128GB-Pink</v>
      </c>
      <c r="C42" s="1">
        <f>IF(OR(VLOOKUP(B42,PL!A:G,7,FALSE)&lt;1,ISNA(VLOOKUP(B42,PL!A:G,7,FALSE)),D42=0),0,1000)</f>
        <v>1000</v>
      </c>
      <c r="D42" s="2">
        <f>IF(ISNUMBER(VLOOKUP(B42,PL!A:G,7,FALSE)),VLOOKUP(B42,PL!A:G,7,FALSE)/Calculations!$B$2,0)</f>
        <v>333.14919474780095</v>
      </c>
      <c r="E42" s="1">
        <f t="shared" si="0"/>
        <v>2</v>
      </c>
      <c r="F42" s="1" t="s">
        <v>198</v>
      </c>
      <c r="G42" s="1" t="str">
        <f t="shared" si="1"/>
        <v>Samsung A515 A51 dual card 6+128GB Pink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>
      <c r="A43" s="1" t="str">
        <f>VLOOKUP(B43,Lookup!A:B,2,FALSE)</f>
        <v>SMG-A515F-DSN-6-128GB-BLU</v>
      </c>
      <c r="B43" s="1" t="str">
        <f>PL!A43</f>
        <v>Samsung-A515-A51-dual-card-6+128GB-Blue</v>
      </c>
      <c r="C43" s="1">
        <f>IF(OR(VLOOKUP(B43,PL!A:G,7,FALSE)&lt;1,ISNA(VLOOKUP(B43,PL!A:G,7,FALSE)),D43=0),0,1000)</f>
        <v>1000</v>
      </c>
      <c r="D43" s="2">
        <f>IF(ISNUMBER(VLOOKUP(B43,PL!A:G,7,FALSE)),VLOOKUP(B43,PL!A:G,7,FALSE)/Calculations!$B$2,0)</f>
        <v>333.14919474780095</v>
      </c>
      <c r="E43" s="1">
        <f t="shared" si="0"/>
        <v>2</v>
      </c>
      <c r="F43" s="1" t="s">
        <v>198</v>
      </c>
      <c r="G43" s="1" t="str">
        <f t="shared" si="1"/>
        <v>Samsung A515 A51 dual card 6+128GB Blue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>
      <c r="A44" s="1" t="e">
        <f>VLOOKUP(B44,Lookup!A:B,2,FALSE)</f>
        <v>#N/A</v>
      </c>
      <c r="B44" s="1" t="str">
        <f>PL!A44</f>
        <v>Samsung-A515-A51-dual-card-8+128GB-Silver</v>
      </c>
      <c r="C44" s="1">
        <f>IF(OR(VLOOKUP(B44,PL!A:G,7,FALSE)&lt;1,ISNA(VLOOKUP(B44,PL!A:G,7,FALSE)),D44=0),0,1000)</f>
        <v>1000</v>
      </c>
      <c r="D44" s="2">
        <f>IF(ISNUMBER(VLOOKUP(B44,PL!A:G,7,FALSE)),VLOOKUP(B44,PL!A:G,7,FALSE)/Calculations!$B$2,0)</f>
        <v>348.44686185356733</v>
      </c>
      <c r="E44" s="1">
        <f t="shared" si="0"/>
        <v>2</v>
      </c>
      <c r="F44" s="1" t="s">
        <v>198</v>
      </c>
      <c r="G44" s="1" t="str">
        <f t="shared" si="1"/>
        <v>Samsung A515 A51 dual card 8+128GB Silver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>
      <c r="A45" s="1" t="e">
        <f>VLOOKUP(B45,Lookup!A:B,2,FALSE)</f>
        <v>#N/A</v>
      </c>
      <c r="B45" s="1" t="str">
        <f>PL!A45</f>
        <v>Samsung-A515-A51-dual-card-8+128GB-Flour</v>
      </c>
      <c r="C45" s="1">
        <f>IF(OR(VLOOKUP(B45,PL!A:G,7,FALSE)&lt;1,ISNA(VLOOKUP(B45,PL!A:G,7,FALSE)),D45=0),0,1000)</f>
        <v>1000</v>
      </c>
      <c r="D45" s="2">
        <f>IF(ISNUMBER(VLOOKUP(B45,PL!A:G,7,FALSE)),VLOOKUP(B45,PL!A:G,7,FALSE)/Calculations!$B$2,0)</f>
        <v>348.44686185356733</v>
      </c>
      <c r="E45" s="1">
        <f t="shared" si="0"/>
        <v>2</v>
      </c>
      <c r="F45" s="1" t="s">
        <v>198</v>
      </c>
      <c r="G45" s="1" t="str">
        <f t="shared" si="1"/>
        <v>Samsung A515 A51 dual card 8+128GB Flour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>
      <c r="A46" s="1" t="str">
        <f>VLOOKUP(B46,Lookup!A:B,2,FALSE)</f>
        <v>SMG-A525F-DS-8-128GB-BLK</v>
      </c>
      <c r="B46" s="1" t="str">
        <f>PL!A46</f>
        <v>Samsung-A525F-LTE-dual-card-A52-8+128GB-Black</v>
      </c>
      <c r="C46" s="1">
        <f>IF(OR(VLOOKUP(B46,PL!A:G,7,FALSE)&lt;1,ISNA(VLOOKUP(B46,PL!A:G,7,FALSE)),D46=0),0,1000)</f>
        <v>1000</v>
      </c>
      <c r="D46" s="2">
        <f>IF(ISNUMBER(VLOOKUP(B46,PL!A:G,7,FALSE)),VLOOKUP(B46,PL!A:G,7,FALSE)/Calculations!$B$2,0)</f>
        <v>462.32949475205027</v>
      </c>
      <c r="E46" s="1">
        <f t="shared" si="0"/>
        <v>2</v>
      </c>
      <c r="F46" s="1" t="s">
        <v>198</v>
      </c>
      <c r="G46" s="1" t="str">
        <f t="shared" si="1"/>
        <v>Samsung A525F LTE dual card A52 8+128GB Black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>
      <c r="A47" s="1" t="str">
        <f>VLOOKUP(B47,Lookup!A:B,2,FALSE)</f>
        <v>SMG-A525F-DS-8-128GB-BLU</v>
      </c>
      <c r="B47" s="1" t="str">
        <f>PL!A47</f>
        <v>Samsung-A525F-LTE-dual-card-A52-8+128GB-Blue</v>
      </c>
      <c r="C47" s="1">
        <f>IF(OR(VLOOKUP(B47,PL!A:G,7,FALSE)&lt;1,ISNA(VLOOKUP(B47,PL!A:G,7,FALSE)),D47=0),0,1000)</f>
        <v>1000</v>
      </c>
      <c r="D47" s="2">
        <f>IF(ISNUMBER(VLOOKUP(B47,PL!A:G,7,FALSE)),VLOOKUP(B47,PL!A:G,7,FALSE)/Calculations!$B$2,0)</f>
        <v>462.32949475205027</v>
      </c>
      <c r="E47" s="1">
        <f t="shared" si="0"/>
        <v>2</v>
      </c>
      <c r="F47" s="1" t="s">
        <v>198</v>
      </c>
      <c r="G47" s="1" t="str">
        <f t="shared" si="1"/>
        <v>Samsung A525F LTE dual card A52 8+128GB Blue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>
      <c r="A48" s="1" t="str">
        <f>VLOOKUP(B48,Lookup!A:B,2,FALSE)</f>
        <v>SMG-A525F-DS-8-256GB-WHT</v>
      </c>
      <c r="B48" s="1" t="str">
        <f>PL!A48</f>
        <v>Samsung-A525F-LTE-dual-card-A52-8+256GB-White</v>
      </c>
      <c r="C48" s="1">
        <f>IF(OR(VLOOKUP(B48,PL!A:G,7,FALSE)&lt;1,ISNA(VLOOKUP(B48,PL!A:G,7,FALSE)),D48=0),0,1000)</f>
        <v>1000</v>
      </c>
      <c r="D48" s="2">
        <f>IF(ISNUMBER(VLOOKUP(B48,PL!A:G,7,FALSE)),VLOOKUP(B48,PL!A:G,7,FALSE)/Calculations!$B$2,0)</f>
        <v>501.42353291123101</v>
      </c>
      <c r="E48" s="1">
        <f t="shared" si="0"/>
        <v>2</v>
      </c>
      <c r="F48" s="1" t="s">
        <v>198</v>
      </c>
      <c r="G48" s="1" t="str">
        <f t="shared" si="1"/>
        <v>Samsung A525F LTE dual card A52 8+256GB White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>
      <c r="A49" s="1" t="str">
        <f>VLOOKUP(B49,Lookup!A:B,2,FALSE)</f>
        <v>SMG-A525F-DS-8-256GB-BLU</v>
      </c>
      <c r="B49" s="1" t="str">
        <f>PL!A49</f>
        <v>Samsung-A525F-LTE-dual-card-A52-8+256GB-Blue</v>
      </c>
      <c r="C49" s="1">
        <f>IF(OR(VLOOKUP(B49,PL!A:G,7,FALSE)&lt;1,ISNA(VLOOKUP(B49,PL!A:G,7,FALSE)),D49=0),0,1000)</f>
        <v>1000</v>
      </c>
      <c r="D49" s="2">
        <f>IF(ISNUMBER(VLOOKUP(B49,PL!A:G,7,FALSE)),VLOOKUP(B49,PL!A:G,7,FALSE)/Calculations!$B$2,0)</f>
        <v>501.42353291123101</v>
      </c>
      <c r="E49" s="1">
        <f t="shared" si="0"/>
        <v>2</v>
      </c>
      <c r="F49" s="1" t="s">
        <v>198</v>
      </c>
      <c r="G49" s="1" t="str">
        <f t="shared" si="1"/>
        <v>Samsung A525F LTE dual card A52 8+256GB Blue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>
      <c r="A50" s="1" t="e">
        <f>VLOOKUP(B50,Lookup!A:B,2,FALSE)</f>
        <v>#N/A</v>
      </c>
      <c r="B50" s="1" t="str">
        <f>PL!A50</f>
        <v>Samsung-A526-5G-dual-card-A52-6+128GB-White</v>
      </c>
      <c r="C50" s="1">
        <f>IF(OR(VLOOKUP(B50,PL!A:G,7,FALSE)&lt;1,ISNA(VLOOKUP(B50,PL!A:G,7,FALSE)),D50=0),0,1000)</f>
        <v>1000</v>
      </c>
      <c r="D50" s="2">
        <f>IF(ISNUMBER(VLOOKUP(B50,PL!A:G,7,FALSE)),VLOOKUP(B50,PL!A:G,7,FALSE)/Calculations!$B$2,0)</f>
        <v>450.43130922534311</v>
      </c>
      <c r="E50" s="1">
        <f t="shared" si="0"/>
        <v>2</v>
      </c>
      <c r="F50" s="1" t="s">
        <v>198</v>
      </c>
      <c r="G50" s="1" t="str">
        <f t="shared" si="1"/>
        <v>Samsung A526 5G dual card A52 6+128GB White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>
      <c r="A51" s="1" t="e">
        <f>VLOOKUP(B51,Lookup!A:B,2,FALSE)</f>
        <v>#N/A</v>
      </c>
      <c r="B51" s="1" t="str">
        <f>PL!A51</f>
        <v>Samsung-A526-5G-dual-card-A52-6+128GB-Blue</v>
      </c>
      <c r="C51" s="1">
        <f>IF(OR(VLOOKUP(B51,PL!A:G,7,FALSE)&lt;1,ISNA(VLOOKUP(B51,PL!A:G,7,FALSE)),D51=0),0,1000)</f>
        <v>1000</v>
      </c>
      <c r="D51" s="2">
        <f>IF(ISNUMBER(VLOOKUP(B51,PL!A:G,7,FALSE)),VLOOKUP(B51,PL!A:G,7,FALSE)/Calculations!$B$2,0)</f>
        <v>450.43130922534311</v>
      </c>
      <c r="E51" s="1">
        <f t="shared" si="0"/>
        <v>2</v>
      </c>
      <c r="F51" s="1" t="s">
        <v>198</v>
      </c>
      <c r="G51" s="1" t="str">
        <f t="shared" si="1"/>
        <v>Samsung A526 5G dual card A52 6+128GB Blue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>
      <c r="A52" s="1" t="e">
        <f>VLOOKUP(B52,Lookup!A:B,2,FALSE)</f>
        <v>#N/A</v>
      </c>
      <c r="B52" s="1" t="str">
        <f>PL!A52</f>
        <v>Samsung-A526-5G-dual-card-A52-8+256GB-</v>
      </c>
      <c r="C52" s="1">
        <f>IF(OR(VLOOKUP(B52,PL!A:G,7,FALSE)&lt;1,ISNA(VLOOKUP(B52,PL!A:G,7,FALSE)),D52=0),0,1000)</f>
        <v>1000</v>
      </c>
      <c r="D52" s="2">
        <f>IF(ISNUMBER(VLOOKUP(B52,PL!A:G,7,FALSE)),VLOOKUP(B52,PL!A:G,7,FALSE)/Calculations!$B$2,0)</f>
        <v>594.90927633535887</v>
      </c>
      <c r="E52" s="1">
        <f t="shared" si="0"/>
        <v>2</v>
      </c>
      <c r="F52" s="1" t="s">
        <v>198</v>
      </c>
      <c r="G52" s="1" t="str">
        <f t="shared" si="1"/>
        <v xml:space="preserve">Samsung A526 5G dual card A52 8+256GB 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>
      <c r="A53" s="1" t="str">
        <f>VLOOKUP(B53,Lookup!A:B,2,FALSE)</f>
        <v>SMG-A715F-DS-8-128GB-BLK</v>
      </c>
      <c r="B53" s="1" t="str">
        <f>PL!A53</f>
        <v>Samsung-A715F-A71-dual-card-8+128GB-Black</v>
      </c>
      <c r="C53" s="1">
        <f>IF(OR(VLOOKUP(B53,PL!A:G,7,FALSE)&lt;1,ISNA(VLOOKUP(B53,PL!A:G,7,FALSE)),D53=0),0,1000)</f>
        <v>1000</v>
      </c>
      <c r="D53" s="2">
        <f>IF(ISNUMBER(VLOOKUP(B53,PL!A:G,7,FALSE)),VLOOKUP(B53,PL!A:G,7,FALSE)/Calculations!$B$2,0)</f>
        <v>455.53053159393193</v>
      </c>
      <c r="E53" s="1">
        <f t="shared" si="0"/>
        <v>2</v>
      </c>
      <c r="F53" s="1" t="s">
        <v>198</v>
      </c>
      <c r="G53" s="1" t="str">
        <f t="shared" si="1"/>
        <v>Samsung A715F A71 dual card 8+128GB Black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>
      <c r="A54" s="1" t="str">
        <f>VLOOKUP(B54,Lookup!A:B,2,FALSE)</f>
        <v>SMG-A715F-DS-8-128GB-BLU</v>
      </c>
      <c r="B54" s="1" t="str">
        <f>PL!A54</f>
        <v>Samsung-A715F-A71-dual-card-8+128GB-Blue</v>
      </c>
      <c r="C54" s="1">
        <f>IF(OR(VLOOKUP(B54,PL!A:G,7,FALSE)&lt;1,ISNA(VLOOKUP(B54,PL!A:G,7,FALSE)),D54=0),0,1000)</f>
        <v>1000</v>
      </c>
      <c r="D54" s="2">
        <f>IF(ISNUMBER(VLOOKUP(B54,PL!A:G,7,FALSE)),VLOOKUP(B54,PL!A:G,7,FALSE)/Calculations!$B$2,0)</f>
        <v>455.53053159393193</v>
      </c>
      <c r="E54" s="1">
        <f t="shared" si="0"/>
        <v>2</v>
      </c>
      <c r="F54" s="1" t="s">
        <v>198</v>
      </c>
      <c r="G54" s="1" t="str">
        <f t="shared" si="1"/>
        <v>Samsung A715F A71 dual card 8+128GB Blue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>
      <c r="A55" s="1" t="str">
        <f>VLOOKUP(B55,Lookup!A:B,2,FALSE)</f>
        <v>SMG-A725F-DS-8-256GB-PRP</v>
      </c>
      <c r="B55" s="1" t="str">
        <f>PL!A55</f>
        <v>Samsung-A725F-LTE-dual-card-A72-8+256GB-Purple</v>
      </c>
      <c r="C55" s="1">
        <f>IF(OR(VLOOKUP(B55,PL!A:G,7,FALSE)&lt;1,ISNA(VLOOKUP(B55,PL!A:G,7,FALSE)),D55=0),0,1000)</f>
        <v>1000</v>
      </c>
      <c r="D55" s="2">
        <f>IF(ISNUMBER(VLOOKUP(B55,PL!A:G,7,FALSE)),VLOOKUP(B55,PL!A:G,7,FALSE)/Calculations!$B$2,0)</f>
        <v>594.90927633535887</v>
      </c>
      <c r="E55" s="1">
        <f t="shared" si="0"/>
        <v>2</v>
      </c>
      <c r="F55" s="1" t="s">
        <v>198</v>
      </c>
      <c r="G55" s="1" t="str">
        <f t="shared" si="1"/>
        <v>Samsung A725F LTE dual card A72 8+256GB Purple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>
      <c r="A56" s="1" t="str">
        <f>VLOOKUP(B56,Lookup!A:B,2,FALSE)</f>
        <v>SMG-A725F-DS-8-256GB-WHT</v>
      </c>
      <c r="B56" s="1" t="str">
        <f>PL!A56</f>
        <v>Samsung-A725F-LTE-dual-card-A72-8+256GB-White</v>
      </c>
      <c r="C56" s="1">
        <f>IF(OR(VLOOKUP(B56,PL!A:G,7,FALSE)&lt;1,ISNA(VLOOKUP(B56,PL!A:G,7,FALSE)),D56=0),0,1000)</f>
        <v>1000</v>
      </c>
      <c r="D56" s="2">
        <f>IF(ISNUMBER(VLOOKUP(B56,PL!A:G,7,FALSE)),VLOOKUP(B56,PL!A:G,7,FALSE)/Calculations!$B$2,0)</f>
        <v>594.90927633535887</v>
      </c>
      <c r="E56" s="1">
        <f t="shared" si="0"/>
        <v>2</v>
      </c>
      <c r="F56" s="1" t="s">
        <v>198</v>
      </c>
      <c r="G56" s="1" t="str">
        <f t="shared" si="1"/>
        <v>Samsung A725F LTE dual card A72 8+256GB White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>
      <c r="A57" s="1" t="str">
        <f>VLOOKUP(B57,Lookup!A:B,2,FALSE)</f>
        <v>SMG-A725F-DS-8-256GB-BLU</v>
      </c>
      <c r="B57" s="1" t="str">
        <f>PL!A57</f>
        <v>Samsung-A725F-LTE-dual-card-A72-8+256GB-Blue</v>
      </c>
      <c r="C57" s="1">
        <f>IF(OR(VLOOKUP(B57,PL!A:G,7,FALSE)&lt;1,ISNA(VLOOKUP(B57,PL!A:G,7,FALSE)),D57=0),0,1000)</f>
        <v>1000</v>
      </c>
      <c r="D57" s="2">
        <f>IF(ISNUMBER(VLOOKUP(B57,PL!A:G,7,FALSE)),VLOOKUP(B57,PL!A:G,7,FALSE)/Calculations!$B$2,0)</f>
        <v>594.90927633535887</v>
      </c>
      <c r="E57" s="1">
        <f t="shared" si="0"/>
        <v>2</v>
      </c>
      <c r="F57" s="1" t="s">
        <v>198</v>
      </c>
      <c r="G57" s="1" t="str">
        <f t="shared" si="1"/>
        <v>Samsung A725F LTE dual card A72 8+256GB Blue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>
      <c r="A58" s="1" t="e">
        <f>VLOOKUP(B58,Lookup!A:B,2,FALSE)</f>
        <v>#N/A</v>
      </c>
      <c r="B58" s="1" t="str">
        <f>PL!A58</f>
        <v>Samsung-F700-Galaxy-Z-Flip-256GB-Black</v>
      </c>
      <c r="C58" s="1">
        <f>IF(OR(VLOOKUP(B58,PL!A:G,7,FALSE)&lt;1,ISNA(VLOOKUP(B58,PL!A:G,7,FALSE)),D58=0),0,1000)</f>
        <v>1000</v>
      </c>
      <c r="D58" s="2">
        <f>IF(ISNUMBER(VLOOKUP(B58,PL!A:G,7,FALSE)),VLOOKUP(B58,PL!A:G,7,FALSE)/Calculations!$B$2,0)</f>
        <v>900.86261845068623</v>
      </c>
      <c r="E58" s="1">
        <f t="shared" si="0"/>
        <v>2</v>
      </c>
      <c r="F58" s="1" t="s">
        <v>198</v>
      </c>
      <c r="G58" s="1" t="str">
        <f t="shared" si="1"/>
        <v>Samsung F700 Galaxy Z Flip 256GB Black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>
      <c r="A59" s="1" t="e">
        <f>VLOOKUP(B59,Lookup!A:B,2,FALSE)</f>
        <v>#N/A</v>
      </c>
      <c r="B59" s="1" t="str">
        <f>PL!A59</f>
        <v>Samsung-F916-Galaxy-Fold-2-5G-12+256GB-Black</v>
      </c>
      <c r="C59" s="1">
        <f>IF(OR(VLOOKUP(B59,PL!A:G,7,FALSE)&lt;1,ISNA(VLOOKUP(B59,PL!A:G,7,FALSE)),D59=0),0,1000)</f>
        <v>1000</v>
      </c>
      <c r="D59" s="2">
        <f>IF(ISNUMBER(VLOOKUP(B59,PL!A:G,7,FALSE)),VLOOKUP(B59,PL!A:G,7,FALSE)/Calculations!$B$2,0)</f>
        <v>1742.2343092678366</v>
      </c>
      <c r="E59" s="1">
        <f t="shared" si="0"/>
        <v>2</v>
      </c>
      <c r="F59" s="1" t="s">
        <v>198</v>
      </c>
      <c r="G59" s="1" t="str">
        <f t="shared" si="1"/>
        <v>Samsung F916 Galaxy Fold 2 5G 12+256GB Black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>
      <c r="A60" s="1" t="e">
        <f>VLOOKUP(B60,Lookup!A:B,2,FALSE)</f>
        <v>#N/A</v>
      </c>
      <c r="B60" s="1" t="str">
        <f>PL!A60</f>
        <v>Samsung-G780-S20-FE-4G-8+128GB-Purple</v>
      </c>
      <c r="C60" s="1">
        <f>IF(OR(VLOOKUP(B60,PL!A:G,7,FALSE)&lt;1,ISNA(VLOOKUP(B60,PL!A:G,7,FALSE)),D60=0),0,1000)</f>
        <v>1000</v>
      </c>
      <c r="D60" s="2">
        <f>IF(ISNUMBER(VLOOKUP(B60,PL!A:G,7,FALSE)),VLOOKUP(B60,PL!A:G,7,FALSE)/Calculations!$B$2,0)</f>
        <v>617.00590659924353</v>
      </c>
      <c r="E60" s="1">
        <f t="shared" si="0"/>
        <v>2</v>
      </c>
      <c r="F60" s="1" t="s">
        <v>198</v>
      </c>
      <c r="G60" s="1" t="str">
        <f t="shared" si="1"/>
        <v>Samsung G780 S20 FE 4G 8+128GB Purple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>
      <c r="A61" s="1" t="e">
        <f>VLOOKUP(B61,Lookup!A:B,2,FALSE)</f>
        <v>#N/A</v>
      </c>
      <c r="B61" s="1" t="str">
        <f>PL!A61</f>
        <v>Samsung-G781-S20-FE-5G-8+128GB-Green</v>
      </c>
      <c r="C61" s="1">
        <f>IF(OR(VLOOKUP(B61,PL!A:G,7,FALSE)&lt;1,ISNA(VLOOKUP(B61,PL!A:G,7,FALSE)),D61=0),0,1000)</f>
        <v>1000</v>
      </c>
      <c r="D61" s="2">
        <f>IF(ISNUMBER(VLOOKUP(B61,PL!A:G,7,FALSE)),VLOOKUP(B61,PL!A:G,7,FALSE)/Calculations!$B$2,0)</f>
        <v>637.40279607359878</v>
      </c>
      <c r="E61" s="1">
        <f t="shared" si="0"/>
        <v>2</v>
      </c>
      <c r="F61" s="1" t="s">
        <v>198</v>
      </c>
      <c r="G61" s="1" t="str">
        <f t="shared" si="1"/>
        <v>Samsung G781 S20 FE 5G 8+128GB Green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>
      <c r="A62" s="1" t="e">
        <f>VLOOKUP(B62,Lookup!A:B,2,FALSE)</f>
        <v>#N/A</v>
      </c>
      <c r="B62" s="1" t="str">
        <f>PL!A62</f>
        <v>Samsung-G781-S20-FE-5G-8+128GB-Purple</v>
      </c>
      <c r="C62" s="1">
        <f>IF(OR(VLOOKUP(B62,PL!A:G,7,FALSE)&lt;1,ISNA(VLOOKUP(B62,PL!A:G,7,FALSE)),D62=0),0,1000)</f>
        <v>1000</v>
      </c>
      <c r="D62" s="2">
        <f>IF(ISNUMBER(VLOOKUP(B62,PL!A:G,7,FALSE)),VLOOKUP(B62,PL!A:G,7,FALSE)/Calculations!$B$2,0)</f>
        <v>637.40279607359878</v>
      </c>
      <c r="E62" s="1">
        <f t="shared" si="0"/>
        <v>2</v>
      </c>
      <c r="F62" s="1" t="s">
        <v>198</v>
      </c>
      <c r="G62" s="1" t="str">
        <f t="shared" si="1"/>
        <v>Samsung G781 S20 FE 5G 8+128GB Purple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>
      <c r="A63" s="1" t="e">
        <f>VLOOKUP(B63,Lookup!A:B,2,FALSE)</f>
        <v>#N/A</v>
      </c>
      <c r="B63" s="1" t="str">
        <f>PL!A63</f>
        <v>Samsung-G781-S20-FE-5G-8+128GB-Red</v>
      </c>
      <c r="C63" s="1">
        <f>IF(OR(VLOOKUP(B63,PL!A:G,7,FALSE)&lt;1,ISNA(VLOOKUP(B63,PL!A:G,7,FALSE)),D63=0),0,1000)</f>
        <v>1000</v>
      </c>
      <c r="D63" s="2">
        <f>IF(ISNUMBER(VLOOKUP(B63,PL!A:G,7,FALSE)),VLOOKUP(B63,PL!A:G,7,FALSE)/Calculations!$B$2,0)</f>
        <v>637.40279607359878</v>
      </c>
      <c r="E63" s="1">
        <f t="shared" si="0"/>
        <v>2</v>
      </c>
      <c r="F63" s="1" t="s">
        <v>198</v>
      </c>
      <c r="G63" s="1" t="str">
        <f t="shared" si="1"/>
        <v>Samsung G781 S20 FE 5G 8+128GB Red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>
      <c r="A64" s="1" t="e">
        <f>VLOOKUP(B64,Lookup!A:B,2,FALSE)</f>
        <v>#N/A</v>
      </c>
      <c r="B64" s="1" t="str">
        <f>PL!A64</f>
        <v>Samsung-G781-S20-FE-5G-8+128GB-White</v>
      </c>
      <c r="C64" s="1">
        <f>IF(OR(VLOOKUP(B64,PL!A:G,7,FALSE)&lt;1,ISNA(VLOOKUP(B64,PL!A:G,7,FALSE)),D64=0),0,1000)</f>
        <v>1000</v>
      </c>
      <c r="D64" s="2">
        <f>IF(ISNUMBER(VLOOKUP(B64,PL!A:G,7,FALSE)),VLOOKUP(B64,PL!A:G,7,FALSE)/Calculations!$B$2,0)</f>
        <v>637.40279607359878</v>
      </c>
      <c r="E64" s="1">
        <f t="shared" si="0"/>
        <v>2</v>
      </c>
      <c r="F64" s="1" t="s">
        <v>198</v>
      </c>
      <c r="G64" s="1" t="str">
        <f t="shared" si="1"/>
        <v>Samsung G781 S20 FE 5G 8+128GB White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>
      <c r="A65" s="1" t="str">
        <f>VLOOKUP(B65,Lookup!A:B,2,FALSE)</f>
        <v>SMG-G986B-DS-12-128GB-BLK</v>
      </c>
      <c r="B65" s="1" t="str">
        <f>PL!A65</f>
        <v>Samsung-G986-S20+-5G-12+128GB-Black</v>
      </c>
      <c r="C65" s="1">
        <f>IF(OR(VLOOKUP(B65,PL!A:G,7,FALSE)&lt;1,ISNA(VLOOKUP(B65,PL!A:G,7,FALSE)),D65=0),0,1000)</f>
        <v>1000</v>
      </c>
      <c r="D65" s="2">
        <f>IF(ISNUMBER(VLOOKUP(B65,PL!A:G,7,FALSE)),VLOOKUP(B65,PL!A:G,7,FALSE)/Calculations!$B$2,0)</f>
        <v>764.88335528831851</v>
      </c>
      <c r="E65" s="1">
        <f t="shared" si="0"/>
        <v>2</v>
      </c>
      <c r="F65" s="1" t="s">
        <v>198</v>
      </c>
      <c r="G65" s="1" t="str">
        <f t="shared" si="1"/>
        <v>Samsung G986 S20+ 5G 12+128GB Black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>
      <c r="A66" s="1" t="str">
        <f>VLOOKUP(B66,Lookup!A:B,2,FALSE)</f>
        <v>SMG-G986B-DS-12-128GB-BLU</v>
      </c>
      <c r="B66" s="1" t="str">
        <f>PL!A66</f>
        <v>Samsung-G986-S20+-5G-12+128GB-Blue</v>
      </c>
      <c r="C66" s="1">
        <f>IF(OR(VLOOKUP(B66,PL!A:G,7,FALSE)&lt;1,ISNA(VLOOKUP(B66,PL!A:G,7,FALSE)),D66=0),0,1000)</f>
        <v>1000</v>
      </c>
      <c r="D66" s="2">
        <f>IF(ISNUMBER(VLOOKUP(B66,PL!A:G,7,FALSE)),VLOOKUP(B66,PL!A:G,7,FALSE)/Calculations!$B$2,0)</f>
        <v>764.88335528831851</v>
      </c>
      <c r="E66" s="1">
        <f t="shared" si="0"/>
        <v>2</v>
      </c>
      <c r="F66" s="1" t="s">
        <v>198</v>
      </c>
      <c r="G66" s="1" t="str">
        <f t="shared" si="1"/>
        <v>Samsung G986 S20+ 5G 12+128GB Blue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>
      <c r="A67" s="1" t="str">
        <f>VLOOKUP(B67,Lookup!A:B,2,FALSE)</f>
        <v>SMG-G986B-DS-12-128GB-GRY</v>
      </c>
      <c r="B67" s="1" t="str">
        <f>PL!A67</f>
        <v>Samsung-G986-S20+-5G-12+128GB-Gray</v>
      </c>
      <c r="C67" s="1">
        <f>IF(OR(VLOOKUP(B67,PL!A:G,7,FALSE)&lt;1,ISNA(VLOOKUP(B67,PL!A:G,7,FALSE)),D67=0),0,1000)</f>
        <v>1000</v>
      </c>
      <c r="D67" s="2">
        <f>IF(ISNUMBER(VLOOKUP(B67,PL!A:G,7,FALSE)),VLOOKUP(B67,PL!A:G,7,FALSE)/Calculations!$B$2,0)</f>
        <v>764.88335528831851</v>
      </c>
      <c r="E67" s="1">
        <f t="shared" ref="E67:E130" si="2">IF(C67&gt;1,2,9)</f>
        <v>2</v>
      </c>
      <c r="F67" s="1" t="s">
        <v>198</v>
      </c>
      <c r="G67" s="1" t="str">
        <f t="shared" ref="G67:G130" si="3">SUBSTITUTE(B67,"-"," ")</f>
        <v>Samsung G986 S20+ 5G 12+128GB Gray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>
      <c r="A68" s="1" t="e">
        <f>VLOOKUP(B68,Lookup!A:B,2,FALSE)</f>
        <v>#N/A</v>
      </c>
      <c r="B68" s="1" t="str">
        <f>PL!A68</f>
        <v>Samsung-G988-S20+-Ultra-5G-12+128GB-Black</v>
      </c>
      <c r="C68" s="1">
        <f>IF(OR(VLOOKUP(B68,PL!A:G,7,FALSE)&lt;1,ISNA(VLOOKUP(B68,PL!A:G,7,FALSE)),D68=0),0,1000)</f>
        <v>1000</v>
      </c>
      <c r="D68" s="2">
        <f>IF(ISNUMBER(VLOOKUP(B68,PL!A:G,7,FALSE)),VLOOKUP(B68,PL!A:G,7,FALSE)/Calculations!$B$2,0)</f>
        <v>934.85743424127816</v>
      </c>
      <c r="E68" s="1">
        <f t="shared" si="2"/>
        <v>2</v>
      </c>
      <c r="F68" s="1" t="s">
        <v>198</v>
      </c>
      <c r="G68" s="1" t="str">
        <f t="shared" si="3"/>
        <v>Samsung G988 S20+ Ultra 5G 12+128GB Black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>
      <c r="A69" s="1" t="e">
        <f>VLOOKUP(B69,Lookup!A:B,2,FALSE)</f>
        <v>#N/A</v>
      </c>
      <c r="B69" s="1" t="str">
        <f>PL!A69</f>
        <v>Samsung-G988-S20+-Ultra-5G-12+128GB-Gray</v>
      </c>
      <c r="C69" s="1">
        <f>IF(OR(VLOOKUP(B69,PL!A:G,7,FALSE)&lt;1,ISNA(VLOOKUP(B69,PL!A:G,7,FALSE)),D69=0),0,1000)</f>
        <v>1000</v>
      </c>
      <c r="D69" s="2">
        <f>IF(ISNUMBER(VLOOKUP(B69,PL!A:G,7,FALSE)),VLOOKUP(B69,PL!A:G,7,FALSE)/Calculations!$B$2,0)</f>
        <v>934.85743424127816</v>
      </c>
      <c r="E69" s="1">
        <f t="shared" si="2"/>
        <v>2</v>
      </c>
      <c r="F69" s="1" t="s">
        <v>198</v>
      </c>
      <c r="G69" s="1" t="str">
        <f t="shared" si="3"/>
        <v>Samsung G988 S20+ Ultra 5G 12+128GB Gray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>
      <c r="A70" s="1" t="e">
        <f>VLOOKUP(B70,Lookup!A:B,2,FALSE)</f>
        <v>#N/A</v>
      </c>
      <c r="B70" s="1" t="str">
        <f>PL!A70</f>
        <v>Samsung-G988-S20+-Ultra-5G-12+128GB-White</v>
      </c>
      <c r="C70" s="1">
        <f>IF(OR(VLOOKUP(B70,PL!A:G,7,FALSE)&lt;1,ISNA(VLOOKUP(B70,PL!A:G,7,FALSE)),D70=0),0,1000)</f>
        <v>1000</v>
      </c>
      <c r="D70" s="2">
        <f>IF(ISNUMBER(VLOOKUP(B70,PL!A:G,7,FALSE)),VLOOKUP(B70,PL!A:G,7,FALSE)/Calculations!$B$2,0)</f>
        <v>934.85743424127816</v>
      </c>
      <c r="E70" s="1">
        <f t="shared" si="2"/>
        <v>2</v>
      </c>
      <c r="F70" s="1" t="s">
        <v>198</v>
      </c>
      <c r="G70" s="1" t="str">
        <f t="shared" si="3"/>
        <v>Samsung G988 S20+ Ultra 5G 12+128GB White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>
      <c r="A71" s="1" t="e">
        <f>VLOOKUP(B71,Lookup!A:B,2,FALSE)</f>
        <v>#N/A</v>
      </c>
      <c r="B71" s="1" t="str">
        <f>PL!A71</f>
        <v>Samsung-G9910-S21-5G-8+256GB-</v>
      </c>
      <c r="C71" s="1">
        <f>IF(OR(VLOOKUP(B71,PL!A:G,7,FALSE)&lt;1,ISNA(VLOOKUP(B71,PL!A:G,7,FALSE)),D71=0),0,1000)</f>
        <v>1000</v>
      </c>
      <c r="D71" s="2">
        <f>IF(ISNUMBER(VLOOKUP(B71,PL!A:G,7,FALSE)),VLOOKUP(B71,PL!A:G,7,FALSE)/Calculations!$B$2,0)</f>
        <v>921.25950792504136</v>
      </c>
      <c r="E71" s="1">
        <f t="shared" si="2"/>
        <v>2</v>
      </c>
      <c r="F71" s="1" t="s">
        <v>198</v>
      </c>
      <c r="G71" s="1" t="str">
        <f t="shared" si="3"/>
        <v xml:space="preserve">Samsung G9910 S21 5G 8+256GB 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>
      <c r="A72" s="1" t="e">
        <f>VLOOKUP(B72,Lookup!A:B,2,FALSE)</f>
        <v>#N/A</v>
      </c>
      <c r="B72" s="1" t="str">
        <f>PL!A72</f>
        <v>Samsung-G9960-S21+-5G-8+256GB-Silver</v>
      </c>
      <c r="C72" s="1">
        <f>IF(OR(VLOOKUP(B72,PL!A:G,7,FALSE)&lt;1,ISNA(VLOOKUP(B72,PL!A:G,7,FALSE)),D72=0),0,1000)</f>
        <v>1000</v>
      </c>
      <c r="D72" s="2">
        <f>IF(ISNUMBER(VLOOKUP(B72,PL!A:G,7,FALSE)),VLOOKUP(B72,PL!A:G,7,FALSE)/Calculations!$B$2,0)</f>
        <v>931.45795266221899</v>
      </c>
      <c r="E72" s="1">
        <f t="shared" si="2"/>
        <v>2</v>
      </c>
      <c r="F72" s="1" t="s">
        <v>198</v>
      </c>
      <c r="G72" s="1" t="str">
        <f t="shared" si="3"/>
        <v>Samsung G9960 S21+ 5G 8+256GB Silver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>
      <c r="A73" s="1" t="e">
        <f>VLOOKUP(B73,Lookup!A:B,2,FALSE)</f>
        <v>#N/A</v>
      </c>
      <c r="B73" s="1" t="str">
        <f>PL!A73</f>
        <v>Samsung-G996B-S21+-5G-8+256GB-Black</v>
      </c>
      <c r="C73" s="1">
        <f>IF(OR(VLOOKUP(B73,PL!A:G,7,FALSE)&lt;1,ISNA(VLOOKUP(B73,PL!A:G,7,FALSE)),D73=0),0,1000)</f>
        <v>1000</v>
      </c>
      <c r="D73" s="2">
        <f>IF(ISNUMBER(VLOOKUP(B73,PL!A:G,7,FALSE)),VLOOKUP(B73,PL!A:G,7,FALSE)/Calculations!$B$2,0)</f>
        <v>951.85484213657412</v>
      </c>
      <c r="E73" s="1">
        <f t="shared" si="2"/>
        <v>2</v>
      </c>
      <c r="F73" s="1" t="s">
        <v>198</v>
      </c>
      <c r="G73" s="1" t="str">
        <f t="shared" si="3"/>
        <v>Samsung G996B S21+ 5G 8+256GB Black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>
      <c r="A74" s="1" t="e">
        <f>VLOOKUP(B74,Lookup!A:B,2,FALSE)</f>
        <v>#N/A</v>
      </c>
      <c r="B74" s="1" t="str">
        <f>PL!A74</f>
        <v>Samsung-G996B-S21+-5G-8+256GB-Silver</v>
      </c>
      <c r="C74" s="1">
        <f>IF(OR(VLOOKUP(B74,PL!A:G,7,FALSE)&lt;1,ISNA(VLOOKUP(B74,PL!A:G,7,FALSE)),D74=0),0,1000)</f>
        <v>1000</v>
      </c>
      <c r="D74" s="2">
        <f>IF(ISNUMBER(VLOOKUP(B74,PL!A:G,7,FALSE)),VLOOKUP(B74,PL!A:G,7,FALSE)/Calculations!$B$2,0)</f>
        <v>951.85484213657412</v>
      </c>
      <c r="E74" s="1">
        <f t="shared" si="2"/>
        <v>2</v>
      </c>
      <c r="F74" s="1" t="s">
        <v>198</v>
      </c>
      <c r="G74" s="1" t="str">
        <f t="shared" si="3"/>
        <v>Samsung G996B S21+ 5G 8+256GB Silver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>
      <c r="A75" s="1" t="e">
        <f>VLOOKUP(B75,Lookup!A:B,2,FALSE)</f>
        <v>#N/A</v>
      </c>
      <c r="B75" s="1" t="str">
        <f>PL!A75</f>
        <v>Samsung-G996B-S21+-5G-8+256GB-Purple</v>
      </c>
      <c r="C75" s="1">
        <f>IF(OR(VLOOKUP(B75,PL!A:G,7,FALSE)&lt;1,ISNA(VLOOKUP(B75,PL!A:G,7,FALSE)),D75=0),0,1000)</f>
        <v>1000</v>
      </c>
      <c r="D75" s="2">
        <f>IF(ISNUMBER(VLOOKUP(B75,PL!A:G,7,FALSE)),VLOOKUP(B75,PL!A:G,7,FALSE)/Calculations!$B$2,0)</f>
        <v>951.85484213657412</v>
      </c>
      <c r="E75" s="1">
        <f t="shared" si="2"/>
        <v>2</v>
      </c>
      <c r="F75" s="1" t="s">
        <v>198</v>
      </c>
      <c r="G75" s="1" t="str">
        <f t="shared" si="3"/>
        <v>Samsung G996B S21+ 5G 8+256GB Purple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>
      <c r="A76" s="1" t="e">
        <f>VLOOKUP(B76,Lookup!A:B,2,FALSE)</f>
        <v>#N/A</v>
      </c>
      <c r="B76" s="1" t="str">
        <f>PL!A76</f>
        <v>Samsung-G998-S21-Ultra-5G-12+256GB-Silver</v>
      </c>
      <c r="C76" s="1">
        <f>IF(OR(VLOOKUP(B76,PL!A:G,7,FALSE)&lt;1,ISNA(VLOOKUP(B76,PL!A:G,7,FALSE)),D76=0),0,1000)</f>
        <v>1000</v>
      </c>
      <c r="D76" s="2">
        <f>IF(ISNUMBER(VLOOKUP(B76,PL!A:G,7,FALSE)),VLOOKUP(B76,PL!A:G,7,FALSE)/Calculations!$B$2,0)</f>
        <v>1410.7848553095653</v>
      </c>
      <c r="E76" s="1">
        <f t="shared" si="2"/>
        <v>2</v>
      </c>
      <c r="F76" s="1" t="s">
        <v>198</v>
      </c>
      <c r="G76" s="1" t="str">
        <f t="shared" si="3"/>
        <v>Samsung G998 S21 Ultra 5G 12+256GB Silver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>
      <c r="A77" s="1" t="e">
        <f>VLOOKUP(B77,Lookup!A:B,2,FALSE)</f>
        <v>#N/A</v>
      </c>
      <c r="B77" s="1" t="str">
        <f>PL!A77</f>
        <v>Samsung-M022-M02-2+32GB-Black</v>
      </c>
      <c r="C77" s="1">
        <f>IF(OR(VLOOKUP(B77,PL!A:G,7,FALSE)&lt;1,ISNA(VLOOKUP(B77,PL!A:G,7,FALSE)),D77=0),0,1000)</f>
        <v>1000</v>
      </c>
      <c r="D77" s="2">
        <f>IF(ISNUMBER(VLOOKUP(B77,PL!A:G,7,FALSE)),VLOOKUP(B77,PL!A:G,7,FALSE)/Calculations!$B$2,0)</f>
        <v>118.98185526707177</v>
      </c>
      <c r="E77" s="1">
        <f t="shared" si="2"/>
        <v>2</v>
      </c>
      <c r="F77" s="1" t="s">
        <v>198</v>
      </c>
      <c r="G77" s="1" t="str">
        <f t="shared" si="3"/>
        <v>Samsung M022 M02 2+32GB Black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>
      <c r="A78" s="1" t="e">
        <f>VLOOKUP(B78,Lookup!A:B,2,FALSE)</f>
        <v>#N/A</v>
      </c>
      <c r="B78" s="1" t="str">
        <f>PL!A78</f>
        <v>Samsung-M022-M02-2+32GB-Silver</v>
      </c>
      <c r="C78" s="1">
        <f>IF(OR(VLOOKUP(B78,PL!A:G,7,FALSE)&lt;1,ISNA(VLOOKUP(B78,PL!A:G,7,FALSE)),D78=0),0,1000)</f>
        <v>1000</v>
      </c>
      <c r="D78" s="2">
        <f>IF(ISNUMBER(VLOOKUP(B78,PL!A:G,7,FALSE)),VLOOKUP(B78,PL!A:G,7,FALSE)/Calculations!$B$2,0)</f>
        <v>118.98185526707177</v>
      </c>
      <c r="E78" s="1">
        <f t="shared" si="2"/>
        <v>2</v>
      </c>
      <c r="F78" s="1" t="s">
        <v>198</v>
      </c>
      <c r="G78" s="1" t="str">
        <f t="shared" si="3"/>
        <v>Samsung M022 M02 2+32GB Silver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>
      <c r="A79" s="1" t="e">
        <f>VLOOKUP(B79,Lookup!A:B,2,FALSE)</f>
        <v>#N/A</v>
      </c>
      <c r="B79" s="1" t="str">
        <f>PL!A79</f>
        <v>Samsung-M115-M11-3+32GB-Black</v>
      </c>
      <c r="C79" s="1">
        <f>IF(OR(VLOOKUP(B79,PL!A:G,7,FALSE)&lt;1,ISNA(VLOOKUP(B79,PL!A:G,7,FALSE)),D79=0),0,1000)</f>
        <v>1000</v>
      </c>
      <c r="D79" s="2">
        <f>IF(ISNUMBER(VLOOKUP(B79,PL!A:G,7,FALSE)),VLOOKUP(B79,PL!A:G,7,FALSE)/Calculations!$B$2,0)</f>
        <v>186.97148684825564</v>
      </c>
      <c r="E79" s="1">
        <f t="shared" si="2"/>
        <v>2</v>
      </c>
      <c r="F79" s="1" t="s">
        <v>198</v>
      </c>
      <c r="G79" s="1" t="str">
        <f t="shared" si="3"/>
        <v>Samsung M115 M11 3+32GB Black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>
      <c r="A80" s="1" t="e">
        <f>VLOOKUP(B80,Lookup!A:B,2,FALSE)</f>
        <v>#N/A</v>
      </c>
      <c r="B80" s="1" t="str">
        <f>PL!A80</f>
        <v>Samsung-M115-M11-3+32GB-Purple</v>
      </c>
      <c r="C80" s="1">
        <f>IF(OR(VLOOKUP(B80,PL!A:G,7,FALSE)&lt;1,ISNA(VLOOKUP(B80,PL!A:G,7,FALSE)),D80=0),0,1000)</f>
        <v>1000</v>
      </c>
      <c r="D80" s="2">
        <f>IF(ISNUMBER(VLOOKUP(B80,PL!A:G,7,FALSE)),VLOOKUP(B80,PL!A:G,7,FALSE)/Calculations!$B$2,0)</f>
        <v>186.97148684825564</v>
      </c>
      <c r="E80" s="1">
        <f t="shared" si="2"/>
        <v>2</v>
      </c>
      <c r="F80" s="1" t="s">
        <v>198</v>
      </c>
      <c r="G80" s="1" t="str">
        <f t="shared" si="3"/>
        <v>Samsung M115 M11 3+32GB Purple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>
      <c r="A81" s="1" t="e">
        <f>VLOOKUP(B81,Lookup!A:B,2,FALSE)</f>
        <v>#N/A</v>
      </c>
      <c r="B81" s="1" t="str">
        <f>PL!A81</f>
        <v>Samsung-M115-M11-3+32GB-Blue</v>
      </c>
      <c r="C81" s="1">
        <f>IF(OR(VLOOKUP(B81,PL!A:G,7,FALSE)&lt;1,ISNA(VLOOKUP(B81,PL!A:G,7,FALSE)),D81=0),0,1000)</f>
        <v>1000</v>
      </c>
      <c r="D81" s="2">
        <f>IF(ISNUMBER(VLOOKUP(B81,PL!A:G,7,FALSE)),VLOOKUP(B81,PL!A:G,7,FALSE)/Calculations!$B$2,0)</f>
        <v>186.97148684825564</v>
      </c>
      <c r="E81" s="1">
        <f t="shared" si="2"/>
        <v>2</v>
      </c>
      <c r="F81" s="1" t="s">
        <v>198</v>
      </c>
      <c r="G81" s="1" t="str">
        <f t="shared" si="3"/>
        <v>Samsung M115 M11 3+32GB Blue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>
      <c r="A82" s="1" t="str">
        <f>VLOOKUP(B82,Lookup!A:B,2,FALSE)</f>
        <v>SMG-M20-4-64GB-BLU</v>
      </c>
      <c r="B82" s="1" t="str">
        <f>PL!A82</f>
        <v>Samsung-M205-M20-4+64GB-Blue</v>
      </c>
      <c r="C82" s="1">
        <f>IF(OR(VLOOKUP(B82,PL!A:G,7,FALSE)&lt;1,ISNA(VLOOKUP(B82,PL!A:G,7,FALSE)),D82=0),0,1000)</f>
        <v>1000</v>
      </c>
      <c r="D82" s="2">
        <f>IF(ISNUMBER(VLOOKUP(B82,PL!A:G,7,FALSE)),VLOOKUP(B82,PL!A:G,7,FALSE)/Calculations!$B$2,0)</f>
        <v>192.07070921684442</v>
      </c>
      <c r="E82" s="1">
        <f t="shared" si="2"/>
        <v>2</v>
      </c>
      <c r="F82" s="1" t="s">
        <v>198</v>
      </c>
      <c r="G82" s="1" t="str">
        <f t="shared" si="3"/>
        <v>Samsung M205 M20 4+64GB Blue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customHeight="1">
      <c r="A83" s="1" t="e">
        <f>VLOOKUP(B83,Lookup!A:B,2,FALSE)</f>
        <v>#N/A</v>
      </c>
      <c r="B83" s="1" t="str">
        <f>PL!A83</f>
        <v>Samsung-M315-M31-6+128GB-Black</v>
      </c>
      <c r="C83" s="1">
        <f>IF(OR(VLOOKUP(B83,PL!A:G,7,FALSE)&lt;1,ISNA(VLOOKUP(B83,PL!A:G,7,FALSE)),D83=0),0,1000)</f>
        <v>1000</v>
      </c>
      <c r="D83" s="2">
        <f>IF(ISNUMBER(VLOOKUP(B83,PL!A:G,7,FALSE)),VLOOKUP(B83,PL!A:G,7,FALSE)/Calculations!$B$2,0)</f>
        <v>297.45463816767943</v>
      </c>
      <c r="E83" s="1">
        <f t="shared" si="2"/>
        <v>2</v>
      </c>
      <c r="F83" s="1" t="s">
        <v>198</v>
      </c>
      <c r="G83" s="1" t="str">
        <f t="shared" si="3"/>
        <v>Samsung M315 M31 6+128GB Black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customHeight="1">
      <c r="A84" s="1" t="e">
        <f>VLOOKUP(B84,Lookup!A:B,2,FALSE)</f>
        <v>#N/A</v>
      </c>
      <c r="B84" s="1" t="str">
        <f>PL!A84</f>
        <v>Samsung-M315-M31-6+128GB-Blue</v>
      </c>
      <c r="C84" s="1">
        <f>IF(OR(VLOOKUP(B84,PL!A:G,7,FALSE)&lt;1,ISNA(VLOOKUP(B84,PL!A:G,7,FALSE)),D84=0),0,1000)</f>
        <v>1000</v>
      </c>
      <c r="D84" s="2">
        <f>IF(ISNUMBER(VLOOKUP(B84,PL!A:G,7,FALSE)),VLOOKUP(B84,PL!A:G,7,FALSE)/Calculations!$B$2,0)</f>
        <v>297.45463816767943</v>
      </c>
      <c r="E84" s="1">
        <f t="shared" si="2"/>
        <v>2</v>
      </c>
      <c r="F84" s="1" t="s">
        <v>198</v>
      </c>
      <c r="G84" s="1" t="str">
        <f t="shared" si="3"/>
        <v>Samsung M315 M31 6+128GB Blue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>
      <c r="A85" s="1" t="e">
        <f>VLOOKUP(B85,Lookup!A:B,2,FALSE)</f>
        <v>#N/A</v>
      </c>
      <c r="B85" s="1" t="str">
        <f>PL!A85</f>
        <v>Samsung-N770-Note-10-Lite-Dual-Card-8+128GB-Silver</v>
      </c>
      <c r="C85" s="1">
        <f>IF(OR(VLOOKUP(B85,PL!A:G,7,FALSE)&lt;1,ISNA(VLOOKUP(B85,PL!A:G,7,FALSE)),D85=0),0,1000)</f>
        <v>1000</v>
      </c>
      <c r="D85" s="2">
        <f>IF(ISNUMBER(VLOOKUP(B85,PL!A:G,7,FALSE)),VLOOKUP(B85,PL!A:G,7,FALSE)/Calculations!$B$2,0)</f>
        <v>554.11549738664849</v>
      </c>
      <c r="E85" s="1">
        <f t="shared" si="2"/>
        <v>2</v>
      </c>
      <c r="F85" s="1" t="s">
        <v>198</v>
      </c>
      <c r="G85" s="1" t="str">
        <f t="shared" si="3"/>
        <v>Samsung N770 Note 10 Lite Dual Card 8+128GB Silver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>
      <c r="A86" s="1" t="str">
        <f>VLOOKUP(B86,Lookup!A:B,2,FALSE)</f>
        <v>SMG-N970FD-8-256GB-BLK</v>
      </c>
      <c r="B86" s="1" t="str">
        <f>PL!A86</f>
        <v>Samsung-N970FD-Note-10-dual-card-8+256GB-Black</v>
      </c>
      <c r="C86" s="1">
        <f>IF(OR(VLOOKUP(B86,PL!A:G,7,FALSE)&lt;1,ISNA(VLOOKUP(B86,PL!A:G,7,FALSE)),D86=0),0,1000)</f>
        <v>1000</v>
      </c>
      <c r="D86" s="2">
        <f>IF(ISNUMBER(VLOOKUP(B86,PL!A:G,7,FALSE)),VLOOKUP(B86,PL!A:G,7,FALSE)/Calculations!$B$2,0)</f>
        <v>684.9955381804275</v>
      </c>
      <c r="E86" s="1">
        <f t="shared" si="2"/>
        <v>2</v>
      </c>
      <c r="F86" s="1" t="s">
        <v>198</v>
      </c>
      <c r="G86" s="1" t="str">
        <f t="shared" si="3"/>
        <v>Samsung N970FD Note 10 dual card 8+256GB Black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>
      <c r="A87" s="1" t="str">
        <f>VLOOKUP(B87,Lookup!A:B,2,FALSE)</f>
        <v>SMG-N970FD-8-256GB-WHT</v>
      </c>
      <c r="B87" s="1" t="str">
        <f>PL!A87</f>
        <v>Samsung-N970FD-Note-10-dual-card-8+256GB-White</v>
      </c>
      <c r="C87" s="1">
        <f>IF(OR(VLOOKUP(B87,PL!A:G,7,FALSE)&lt;1,ISNA(VLOOKUP(B87,PL!A:G,7,FALSE)),D87=0),0,1000)</f>
        <v>1000</v>
      </c>
      <c r="D87" s="2">
        <f>IF(ISNUMBER(VLOOKUP(B87,PL!A:G,7,FALSE)),VLOOKUP(B87,PL!A:G,7,FALSE)/Calculations!$B$2,0)</f>
        <v>684.9955381804275</v>
      </c>
      <c r="E87" s="1">
        <f t="shared" si="2"/>
        <v>2</v>
      </c>
      <c r="F87" s="1" t="s">
        <v>198</v>
      </c>
      <c r="G87" s="1" t="str">
        <f t="shared" si="3"/>
        <v>Samsung N970FD Note 10 dual card 8+256GB White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>
      <c r="A88" s="1" t="str">
        <f>VLOOKUP(B88,Lookup!A:B,2,FALSE)</f>
        <v>SMG-N9810-8GB-256GB-5G-Red</v>
      </c>
      <c r="B88" s="1" t="str">
        <f>PL!A88</f>
        <v>Samsung-N9810-Note-20-5G-dual-card-8+256GB-Red</v>
      </c>
      <c r="C88" s="1">
        <f>IF(OR(VLOOKUP(B88,PL!A:G,7,FALSE)&lt;1,ISNA(VLOOKUP(B88,PL!A:G,7,FALSE)),D88=0),0,1000)</f>
        <v>1000</v>
      </c>
      <c r="D88" s="2">
        <f>IF(ISNUMBER(VLOOKUP(B88,PL!A:G,7,FALSE)),VLOOKUP(B88,PL!A:G,7,FALSE)/Calculations!$B$2,0)</f>
        <v>834.5727276590319</v>
      </c>
      <c r="E88" s="1">
        <f t="shared" si="2"/>
        <v>2</v>
      </c>
      <c r="F88" s="1" t="s">
        <v>198</v>
      </c>
      <c r="G88" s="1" t="str">
        <f t="shared" si="3"/>
        <v>Samsung N9810 Note 20 5G dual card 8+256GB Red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>
      <c r="A89" s="1" t="str">
        <f>VLOOKUP(B89,Lookup!A:B,2,FALSE)</f>
        <v>SMG-N9860-12GB-256GB-5G-BLK</v>
      </c>
      <c r="B89" s="1" t="str">
        <f>PL!A89</f>
        <v>Samsung-N9860-Note-20Ultra-dual-card-12+256GB-Black</v>
      </c>
      <c r="C89" s="1">
        <f>IF(OR(VLOOKUP(B89,PL!A:G,7,FALSE)&lt;1,ISNA(VLOOKUP(B89,PL!A:G,7,FALSE)),D89=0),0,1000)</f>
        <v>1000</v>
      </c>
      <c r="D89" s="2">
        <f>IF(ISNUMBER(VLOOKUP(B89,PL!A:G,7,FALSE)),VLOOKUP(B89,PL!A:G,7,FALSE)/Calculations!$B$2,0)</f>
        <v>1108.230994773297</v>
      </c>
      <c r="E89" s="1">
        <f t="shared" si="2"/>
        <v>2</v>
      </c>
      <c r="F89" s="1" t="s">
        <v>198</v>
      </c>
      <c r="G89" s="1" t="str">
        <f t="shared" si="3"/>
        <v>Samsung N9860 Note 20Ultra dual card 12+256GB Black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>
      <c r="A90" s="1" t="str">
        <f>VLOOKUP(B90,Lookup!A:B,2,FALSE)</f>
        <v>SMG-N986B-DS-12GB-256GB-5G-BLK</v>
      </c>
      <c r="B90" s="1" t="str">
        <f>PL!A90</f>
        <v>Samsung-N986B-Note-20Ultra-dual-card-5G-12+256GB-Black</v>
      </c>
      <c r="C90" s="1">
        <f>IF(OR(VLOOKUP(B90,PL!A:G,7,FALSE)&lt;1,ISNA(VLOOKUP(B90,PL!A:G,7,FALSE)),D90=0),0,1000)</f>
        <v>1000</v>
      </c>
      <c r="D90" s="2">
        <f>IF(ISNUMBER(VLOOKUP(B90,PL!A:G,7,FALSE)),VLOOKUP(B90,PL!A:G,7,FALSE)/Calculations!$B$2,0)</f>
        <v>1164.3224408277738</v>
      </c>
      <c r="E90" s="1">
        <f t="shared" si="2"/>
        <v>2</v>
      </c>
      <c r="F90" s="1" t="s">
        <v>198</v>
      </c>
      <c r="G90" s="1" t="str">
        <f t="shared" si="3"/>
        <v>Samsung N986B Note 20Ultra dual card 5G 12+256GB Black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>
      <c r="A91" s="1" t="str">
        <f>VLOOKUP(B91,Lookup!A:B,2,FALSE)</f>
        <v>SMG-N986B-DS-12GB-256GB-5G-BRN</v>
      </c>
      <c r="B91" s="1" t="str">
        <f>PL!A91</f>
        <v>Samsung-N986B-Note-20Ultra-dual-card-5G-12+256GB-Copper</v>
      </c>
      <c r="C91" s="1">
        <f>IF(OR(VLOOKUP(B91,PL!A:G,7,FALSE)&lt;1,ISNA(VLOOKUP(B91,PL!A:G,7,FALSE)),D91=0),0,1000)</f>
        <v>1000</v>
      </c>
      <c r="D91" s="2">
        <f>IF(ISNUMBER(VLOOKUP(B91,PL!A:G,7,FALSE)),VLOOKUP(B91,PL!A:G,7,FALSE)/Calculations!$B$2,0)</f>
        <v>1164.3224408277738</v>
      </c>
      <c r="E91" s="1">
        <f t="shared" si="2"/>
        <v>2</v>
      </c>
      <c r="F91" s="1" t="s">
        <v>198</v>
      </c>
      <c r="G91" s="1" t="str">
        <f t="shared" si="3"/>
        <v>Samsung N986B Note 20Ultra dual card 5G 12+256GB Copper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>
      <c r="A92" s="1" t="str">
        <f>VLOOKUP(B92,Lookup!A:B,2,FALSE)</f>
        <v>SMG-N986B-DS-12GB-256GB-5G-WHT</v>
      </c>
      <c r="B92" s="1" t="str">
        <f>PL!A92</f>
        <v>Samsung-N986B-Note-20Ultra-dual-card-5G-12+256GB-White</v>
      </c>
      <c r="C92" s="1">
        <f>IF(OR(VLOOKUP(B92,PL!A:G,7,FALSE)&lt;1,ISNA(VLOOKUP(B92,PL!A:G,7,FALSE)),D92=0),0,1000)</f>
        <v>1000</v>
      </c>
      <c r="D92" s="2">
        <f>IF(ISNUMBER(VLOOKUP(B92,PL!A:G,7,FALSE)),VLOOKUP(B92,PL!A:G,7,FALSE)/Calculations!$B$2,0)</f>
        <v>1164.3224408277738</v>
      </c>
      <c r="E92" s="1">
        <f t="shared" si="2"/>
        <v>2</v>
      </c>
      <c r="F92" s="1" t="s">
        <v>198</v>
      </c>
      <c r="G92" s="1" t="str">
        <f t="shared" si="3"/>
        <v>Samsung N986B Note 20Ultra dual card 5G 12+256GB White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>
      <c r="A93" s="1" t="e">
        <f>VLOOKUP(B93,Lookup!A:B,2,FALSE)</f>
        <v>#N/A</v>
      </c>
      <c r="B93" s="1" t="str">
        <f>PL!A93</f>
        <v>Samsung-N986-Note-20Ultra-dual-card-5G-12+512GB-Black</v>
      </c>
      <c r="C93" s="1">
        <f>IF(OR(VLOOKUP(B93,PL!A:G,7,FALSE)&lt;1,ISNA(VLOOKUP(B93,PL!A:G,7,FALSE)),D93=0),0,1000)</f>
        <v>1000</v>
      </c>
      <c r="D93" s="2">
        <f>IF(ISNUMBER(VLOOKUP(B93,PL!A:G,7,FALSE)),VLOOKUP(B93,PL!A:G,7,FALSE)/Calculations!$B$2,0)</f>
        <v>1334.2965197807334</v>
      </c>
      <c r="E93" s="1">
        <f t="shared" si="2"/>
        <v>2</v>
      </c>
      <c r="F93" s="1" t="s">
        <v>198</v>
      </c>
      <c r="G93" s="1" t="str">
        <f t="shared" si="3"/>
        <v>Samsung N986 Note 20Ultra dual card 5G 12+512GB Black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>
      <c r="A94" s="1" t="e">
        <f>VLOOKUP(B94,Lookup!A:B,2,FALSE)</f>
        <v>#N/A</v>
      </c>
      <c r="B94" s="1" t="str">
        <f>PL!A94</f>
        <v>Samsung-N986-Note-20Ultra-dual-card-5G-12+512GB-Copper</v>
      </c>
      <c r="C94" s="1">
        <f>IF(OR(VLOOKUP(B94,PL!A:G,7,FALSE)&lt;1,ISNA(VLOOKUP(B94,PL!A:G,7,FALSE)),D94=0),0,1000)</f>
        <v>1000</v>
      </c>
      <c r="D94" s="2">
        <f>IF(ISNUMBER(VLOOKUP(B94,PL!A:G,7,FALSE)),VLOOKUP(B94,PL!A:G,7,FALSE)/Calculations!$B$2,0)</f>
        <v>1334.2965197807334</v>
      </c>
      <c r="E94" s="1">
        <f t="shared" si="2"/>
        <v>2</v>
      </c>
      <c r="F94" s="1" t="s">
        <v>198</v>
      </c>
      <c r="G94" s="1" t="str">
        <f t="shared" si="3"/>
        <v>Samsung N986 Note 20Ultra dual card 5G 12+512GB Copper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>
      <c r="A95" s="1" t="e">
        <f>VLOOKUP(B95,Lookup!A:B,2,FALSE)</f>
        <v>#N/A</v>
      </c>
      <c r="B95" s="1" t="str">
        <f>PL!A95</f>
        <v>Samsung-R175-Galaxy-Buds+--Black</v>
      </c>
      <c r="C95" s="1">
        <f>IF(OR(VLOOKUP(B95,PL!A:G,7,FALSE)&lt;1,ISNA(VLOOKUP(B95,PL!A:G,7,FALSE)),D95=0),0,1000)</f>
        <v>1000</v>
      </c>
      <c r="D95" s="2">
        <f>IF(ISNUMBER(VLOOKUP(B95,PL!A:G,7,FALSE)),VLOOKUP(B95,PL!A:G,7,FALSE)/Calculations!$B$2,0)</f>
        <v>90.08626184506862</v>
      </c>
      <c r="E95" s="1">
        <f t="shared" si="2"/>
        <v>2</v>
      </c>
      <c r="F95" s="1" t="s">
        <v>198</v>
      </c>
      <c r="G95" s="1" t="str">
        <f t="shared" si="3"/>
        <v>Samsung R175 Galaxy Buds+  Black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>
      <c r="A96" s="1" t="e">
        <f>VLOOKUP(B96,Lookup!A:B,2,FALSE)</f>
        <v>#N/A</v>
      </c>
      <c r="B96" s="1" t="str">
        <f>PL!A96</f>
        <v>Samsung-R175-Galaxy-Buds+--Blue</v>
      </c>
      <c r="C96" s="1">
        <f>IF(OR(VLOOKUP(B96,PL!A:G,7,FALSE)&lt;1,ISNA(VLOOKUP(B96,PL!A:G,7,FALSE)),D96=0),0,1000)</f>
        <v>1000</v>
      </c>
      <c r="D96" s="2">
        <f>IF(ISNUMBER(VLOOKUP(B96,PL!A:G,7,FALSE)),VLOOKUP(B96,PL!A:G,7,FALSE)/Calculations!$B$2,0)</f>
        <v>90.08626184506862</v>
      </c>
      <c r="E96" s="1">
        <f t="shared" si="2"/>
        <v>2</v>
      </c>
      <c r="F96" s="1" t="s">
        <v>198</v>
      </c>
      <c r="G96" s="1" t="str">
        <f t="shared" si="3"/>
        <v>Samsung R175 Galaxy Buds+  Blue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>
      <c r="A97" s="1" t="e">
        <f>VLOOKUP(B97,Lookup!A:B,2,FALSE)</f>
        <v>#N/A</v>
      </c>
      <c r="B97" s="1" t="str">
        <f>PL!A97</f>
        <v>Samsung-R180-Galaxy-Buds-Live--Black</v>
      </c>
      <c r="C97" s="1">
        <f>IF(OR(VLOOKUP(B97,PL!A:G,7,FALSE)&lt;1,ISNA(VLOOKUP(B97,PL!A:G,7,FALSE)),D97=0),0,1000)</f>
        <v>1000</v>
      </c>
      <c r="D97" s="2">
        <f>IF(ISNUMBER(VLOOKUP(B97,PL!A:G,7,FALSE)),VLOOKUP(B97,PL!A:G,7,FALSE)/Calculations!$B$2,0)</f>
        <v>108.78341052989418</v>
      </c>
      <c r="E97" s="1">
        <f t="shared" si="2"/>
        <v>2</v>
      </c>
      <c r="F97" s="1" t="s">
        <v>198</v>
      </c>
      <c r="G97" s="1" t="str">
        <f t="shared" si="3"/>
        <v>Samsung R180 Galaxy Buds Live  Black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customHeight="1">
      <c r="A98" s="1" t="e">
        <f>VLOOKUP(B98,Lookup!A:B,2,FALSE)</f>
        <v>#N/A</v>
      </c>
      <c r="B98" s="1" t="str">
        <f>PL!A98</f>
        <v>Samsung-R180-Galaxy-Buds-Live--Copper</v>
      </c>
      <c r="C98" s="1">
        <f>IF(OR(VLOOKUP(B98,PL!A:G,7,FALSE)&lt;1,ISNA(VLOOKUP(B98,PL!A:G,7,FALSE)),D98=0),0,1000)</f>
        <v>1000</v>
      </c>
      <c r="D98" s="2">
        <f>IF(ISNUMBER(VLOOKUP(B98,PL!A:G,7,FALSE)),VLOOKUP(B98,PL!A:G,7,FALSE)/Calculations!$B$2,0)</f>
        <v>108.78341052989418</v>
      </c>
      <c r="E98" s="1">
        <f t="shared" si="2"/>
        <v>2</v>
      </c>
      <c r="F98" s="1" t="s">
        <v>198</v>
      </c>
      <c r="G98" s="1" t="str">
        <f t="shared" si="3"/>
        <v>Samsung R180 Galaxy Buds Live  Copper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>
      <c r="A99" s="1" t="e">
        <f>VLOOKUP(B99,Lookup!A:B,2,FALSE)</f>
        <v>#N/A</v>
      </c>
      <c r="B99" s="1" t="str">
        <f>PL!A99</f>
        <v>Samsung-R180-Galaxy-Buds-Live--White</v>
      </c>
      <c r="C99" s="1">
        <f>IF(OR(VLOOKUP(B99,PL!A:G,7,FALSE)&lt;1,ISNA(VLOOKUP(B99,PL!A:G,7,FALSE)),D99=0),0,1000)</f>
        <v>1000</v>
      </c>
      <c r="D99" s="2">
        <f>IF(ISNUMBER(VLOOKUP(B99,PL!A:G,7,FALSE)),VLOOKUP(B99,PL!A:G,7,FALSE)/Calculations!$B$2,0)</f>
        <v>108.78341052989418</v>
      </c>
      <c r="E99" s="1">
        <f t="shared" si="2"/>
        <v>2</v>
      </c>
      <c r="F99" s="1" t="s">
        <v>198</v>
      </c>
      <c r="G99" s="1" t="str">
        <f t="shared" si="3"/>
        <v>Samsung R180 Galaxy Buds Live  White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>
      <c r="A100" s="1" t="e">
        <f>VLOOKUP(B100,Lookup!A:B,2,FALSE)</f>
        <v>#N/A</v>
      </c>
      <c r="B100" s="1" t="str">
        <f>PL!A100</f>
        <v>Samsung-R190-Galaxy-Buds-Pro--Black</v>
      </c>
      <c r="C100" s="1">
        <f>IF(OR(VLOOKUP(B100,PL!A:G,7,FALSE)&lt;1,ISNA(VLOOKUP(B100,PL!A:G,7,FALSE)),D100=0),0,1000)</f>
        <v>1000</v>
      </c>
      <c r="D100" s="2">
        <f>IF(ISNUMBER(VLOOKUP(B100,PL!A:G,7,FALSE)),VLOOKUP(B100,PL!A:G,7,FALSE)/Calculations!$B$2,0)</f>
        <v>156.37615263672288</v>
      </c>
      <c r="E100" s="1">
        <f t="shared" si="2"/>
        <v>2</v>
      </c>
      <c r="F100" s="1" t="s">
        <v>198</v>
      </c>
      <c r="G100" s="1" t="str">
        <f t="shared" si="3"/>
        <v>Samsung R190 Galaxy Buds Pro  Black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>
      <c r="A101" s="1" t="e">
        <f>VLOOKUP(B101,Lookup!A:B,2,FALSE)</f>
        <v>#N/A</v>
      </c>
      <c r="B101" s="1" t="str">
        <f>PL!A101</f>
        <v>Samsung-R190-Galaxy-Buds-Pro--Purple</v>
      </c>
      <c r="C101" s="1">
        <f>IF(OR(VLOOKUP(B101,PL!A:G,7,FALSE)&lt;1,ISNA(VLOOKUP(B101,PL!A:G,7,FALSE)),D101=0),0,1000)</f>
        <v>1000</v>
      </c>
      <c r="D101" s="2">
        <f>IF(ISNUMBER(VLOOKUP(B101,PL!A:G,7,FALSE)),VLOOKUP(B101,PL!A:G,7,FALSE)/Calculations!$B$2,0)</f>
        <v>156.37615263672288</v>
      </c>
      <c r="E101" s="1">
        <f t="shared" si="2"/>
        <v>2</v>
      </c>
      <c r="F101" s="1" t="s">
        <v>198</v>
      </c>
      <c r="G101" s="1" t="str">
        <f t="shared" si="3"/>
        <v>Samsung R190 Galaxy Buds Pro  Purple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>
      <c r="A102" s="1" t="e">
        <f>VLOOKUP(B102,Lookup!A:B,2,FALSE)</f>
        <v>#N/A</v>
      </c>
      <c r="B102" s="1" t="str">
        <f>PL!A102</f>
        <v>Samsung-R190-Galaxy-Buds-Pro--Silver</v>
      </c>
      <c r="C102" s="1">
        <f>IF(OR(VLOOKUP(B102,PL!A:G,7,FALSE)&lt;1,ISNA(VLOOKUP(B102,PL!A:G,7,FALSE)),D102=0),0,1000)</f>
        <v>1000</v>
      </c>
      <c r="D102" s="2">
        <f>IF(ISNUMBER(VLOOKUP(B102,PL!A:G,7,FALSE)),VLOOKUP(B102,PL!A:G,7,FALSE)/Calculations!$B$2,0)</f>
        <v>156.37615263672288</v>
      </c>
      <c r="E102" s="1">
        <f t="shared" si="2"/>
        <v>2</v>
      </c>
      <c r="F102" s="1" t="s">
        <v>198</v>
      </c>
      <c r="G102" s="1" t="str">
        <f t="shared" si="3"/>
        <v>Samsung R190 Galaxy Buds Pro  Silver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>
      <c r="A103" s="1" t="e">
        <f>VLOOKUP(B103,Lookup!A:B,2,FALSE)</f>
        <v>#N/A</v>
      </c>
      <c r="B103" s="1" t="str">
        <f>PL!A103</f>
        <v>Samsung-R220-Galaxy-Fit-2--Orange</v>
      </c>
      <c r="C103" s="1">
        <f>IF(OR(VLOOKUP(B103,PL!A:G,7,FALSE)&lt;1,ISNA(VLOOKUP(B103,PL!A:G,7,FALSE)),D103=0),0,1000)</f>
        <v>1000</v>
      </c>
      <c r="D103" s="2">
        <f>IF(ISNUMBER(VLOOKUP(B103,PL!A:G,7,FALSE)),VLOOKUP(B103,PL!A:G,7,FALSE)/Calculations!$B$2,0)</f>
        <v>33.994815790591936</v>
      </c>
      <c r="E103" s="1">
        <f t="shared" si="2"/>
        <v>2</v>
      </c>
      <c r="F103" s="1" t="s">
        <v>198</v>
      </c>
      <c r="G103" s="1" t="str">
        <f t="shared" si="3"/>
        <v>Samsung R220 Galaxy Fit 2  Orange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>
      <c r="A104" s="1" t="e">
        <f>VLOOKUP(B104,Lookup!A:B,2,FALSE)</f>
        <v>#N/A</v>
      </c>
      <c r="B104" s="1" t="str">
        <f>PL!A104</f>
        <v>Samsung-R820-Galaxy-Watch-Active-2-44mm(aluminum)--Black</v>
      </c>
      <c r="C104" s="1">
        <f>IF(OR(VLOOKUP(B104,PL!A:G,7,FALSE)&lt;1,ISNA(VLOOKUP(B104,PL!A:G,7,FALSE)),D104=0),0,1000)</f>
        <v>1000</v>
      </c>
      <c r="D104" s="2">
        <f>IF(ISNUMBER(VLOOKUP(B104,PL!A:G,7,FALSE)),VLOOKUP(B104,PL!A:G,7,FALSE)/Calculations!$B$2,0)</f>
        <v>203.9688947435516</v>
      </c>
      <c r="E104" s="1">
        <f t="shared" si="2"/>
        <v>2</v>
      </c>
      <c r="F104" s="1" t="s">
        <v>198</v>
      </c>
      <c r="G104" s="1" t="str">
        <f t="shared" si="3"/>
        <v>Samsung R820 Galaxy Watch Active 2 44mm(aluminum)  Black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customHeight="1">
      <c r="A105" s="1" t="e">
        <f>VLOOKUP(B105,Lookup!A:B,2,FALSE)</f>
        <v>#N/A</v>
      </c>
      <c r="B105" s="1" t="str">
        <f>PL!A105</f>
        <v>Samsung-R820-Galaxy-Watch-Active-2-44mm(aluminum)--Silver</v>
      </c>
      <c r="C105" s="1">
        <f>IF(OR(VLOOKUP(B105,PL!A:G,7,FALSE)&lt;1,ISNA(VLOOKUP(B105,PL!A:G,7,FALSE)),D105=0),0,1000)</f>
        <v>1000</v>
      </c>
      <c r="D105" s="2">
        <f>IF(ISNUMBER(VLOOKUP(B105,PL!A:G,7,FALSE)),VLOOKUP(B105,PL!A:G,7,FALSE)/Calculations!$B$2,0)</f>
        <v>203.9688947435516</v>
      </c>
      <c r="E105" s="1">
        <f t="shared" si="2"/>
        <v>2</v>
      </c>
      <c r="F105" s="1" t="s">
        <v>198</v>
      </c>
      <c r="G105" s="1" t="str">
        <f t="shared" si="3"/>
        <v>Samsung R820 Galaxy Watch Active 2 44mm(aluminum)  Silver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>
      <c r="A106" s="1" t="e">
        <f>VLOOKUP(B106,Lookup!A:B,2,FALSE)</f>
        <v>#N/A</v>
      </c>
      <c r="B106" s="1" t="str">
        <f>PL!A106</f>
        <v>Samsung-R820-Galaxy-Watch-Active-2-44mm(aluminum)--Pink</v>
      </c>
      <c r="C106" s="1">
        <f>IF(OR(VLOOKUP(B106,PL!A:G,7,FALSE)&lt;1,ISNA(VLOOKUP(B106,PL!A:G,7,FALSE)),D106=0),0,1000)</f>
        <v>1000</v>
      </c>
      <c r="D106" s="2">
        <f>IF(ISNUMBER(VLOOKUP(B106,PL!A:G,7,FALSE)),VLOOKUP(B106,PL!A:G,7,FALSE)/Calculations!$B$2,0)</f>
        <v>203.9688947435516</v>
      </c>
      <c r="E106" s="1">
        <f t="shared" si="2"/>
        <v>2</v>
      </c>
      <c r="F106" s="1" t="s">
        <v>198</v>
      </c>
      <c r="G106" s="1" t="str">
        <f t="shared" si="3"/>
        <v>Samsung R820 Galaxy Watch Active 2 44mm(aluminum)  Pink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>
      <c r="A107" s="1" t="e">
        <f>VLOOKUP(B107,Lookup!A:B,2,FALSE)</f>
        <v>#N/A</v>
      </c>
      <c r="B107" s="1" t="str">
        <f>PL!A107</f>
        <v>Samsung-R830-Galaxy-Watch-Active-2-40mm-(stainless-steel)--Black</v>
      </c>
      <c r="C107" s="1">
        <f>IF(OR(VLOOKUP(B107,PL!A:G,7,FALSE)&lt;1,ISNA(VLOOKUP(B107,PL!A:G,7,FALSE)),D107=0),0,1000)</f>
        <v>1000</v>
      </c>
      <c r="D107" s="2">
        <f>IF(ISNUMBER(VLOOKUP(B107,PL!A:G,7,FALSE)),VLOOKUP(B107,PL!A:G,7,FALSE)/Calculations!$B$2,0)</f>
        <v>220.96630263884757</v>
      </c>
      <c r="E107" s="1">
        <f t="shared" si="2"/>
        <v>2</v>
      </c>
      <c r="F107" s="1" t="s">
        <v>198</v>
      </c>
      <c r="G107" s="1" t="str">
        <f t="shared" si="3"/>
        <v>Samsung R830 Galaxy Watch Active 2 40mm (stainless steel)  Black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>
      <c r="A108" s="1" t="e">
        <f>VLOOKUP(B108,Lookup!A:B,2,FALSE)</f>
        <v>#N/A</v>
      </c>
      <c r="B108" s="1" t="str">
        <f>PL!A108</f>
        <v>Samsung-R840-Galaxy-Watch-3-45mm-(stainless-steel)--Black</v>
      </c>
      <c r="C108" s="1">
        <f>IF(OR(VLOOKUP(B108,PL!A:G,7,FALSE)&lt;1,ISNA(VLOOKUP(B108,PL!A:G,7,FALSE)),D108=0),0,1000)</f>
        <v>1000</v>
      </c>
      <c r="D108" s="2">
        <f>IF(ISNUMBER(VLOOKUP(B108,PL!A:G,7,FALSE)),VLOOKUP(B108,PL!A:G,7,FALSE)/Calculations!$B$2,0)</f>
        <v>311.05256448391617</v>
      </c>
      <c r="E108" s="1">
        <f t="shared" si="2"/>
        <v>2</v>
      </c>
      <c r="F108" s="1" t="s">
        <v>198</v>
      </c>
      <c r="G108" s="1" t="str">
        <f t="shared" si="3"/>
        <v>Samsung R840 Galaxy Watch 3 45mm (stainless steel)  Black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>
      <c r="A109" s="1" t="e">
        <f>VLOOKUP(B109,Lookup!A:B,2,FALSE)</f>
        <v>#N/A</v>
      </c>
      <c r="B109" s="1" t="str">
        <f>PL!A109</f>
        <v>Samsung-R840-Galaxy-Watch-3-45mm-(stainless-steel)--Silver</v>
      </c>
      <c r="C109" s="1">
        <f>IF(OR(VLOOKUP(B109,PL!A:G,7,FALSE)&lt;1,ISNA(VLOOKUP(B109,PL!A:G,7,FALSE)),D109=0),0,1000)</f>
        <v>1000</v>
      </c>
      <c r="D109" s="2">
        <f>IF(ISNUMBER(VLOOKUP(B109,PL!A:G,7,FALSE)),VLOOKUP(B109,PL!A:G,7,FALSE)/Calculations!$B$2,0)</f>
        <v>311.05256448391617</v>
      </c>
      <c r="E109" s="1">
        <f t="shared" si="2"/>
        <v>2</v>
      </c>
      <c r="F109" s="1" t="s">
        <v>198</v>
      </c>
      <c r="G109" s="1" t="str">
        <f t="shared" si="3"/>
        <v>Samsung R840 Galaxy Watch 3 45mm (stainless steel)  Silver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>
      <c r="A110" s="1" t="e">
        <f>VLOOKUP(B110,Lookup!A:B,2,FALSE)</f>
        <v>#N/A</v>
      </c>
      <c r="B110" s="1" t="str">
        <f>PL!A110</f>
        <v>Samsung-R850-Galaxy-Watch-3-41mm-(stainless-steel)--Silver</v>
      </c>
      <c r="C110" s="1">
        <f>IF(OR(VLOOKUP(B110,PL!A:G,7,FALSE)&lt;1,ISNA(VLOOKUP(B110,PL!A:G,7,FALSE)),D110=0),0,1000)</f>
        <v>1000</v>
      </c>
      <c r="D110" s="2">
        <f>IF(ISNUMBER(VLOOKUP(B110,PL!A:G,7,FALSE)),VLOOKUP(B110,PL!A:G,7,FALSE)/Calculations!$B$2,0)</f>
        <v>295.75489737814979</v>
      </c>
      <c r="E110" s="1">
        <f t="shared" si="2"/>
        <v>2</v>
      </c>
      <c r="F110" s="1" t="s">
        <v>198</v>
      </c>
      <c r="G110" s="1" t="str">
        <f t="shared" si="3"/>
        <v>Samsung R850 Galaxy Watch 3 41mm (stainless steel)  Silver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>
      <c r="A111" s="1" t="e">
        <f>VLOOKUP(B111,Lookup!A:B,2,FALSE)</f>
        <v>#N/A</v>
      </c>
      <c r="B111" s="1" t="str">
        <f>PL!A111</f>
        <v>Samsung-R850-Galaxy-Watch-3-41mm-(stainless-steel)--Copper</v>
      </c>
      <c r="C111" s="1">
        <f>IF(OR(VLOOKUP(B111,PL!A:G,7,FALSE)&lt;1,ISNA(VLOOKUP(B111,PL!A:G,7,FALSE)),D111=0),0,1000)</f>
        <v>1000</v>
      </c>
      <c r="D111" s="2">
        <f>IF(ISNUMBER(VLOOKUP(B111,PL!A:G,7,FALSE)),VLOOKUP(B111,PL!A:G,7,FALSE)/Calculations!$B$2,0)</f>
        <v>295.75489737814979</v>
      </c>
      <c r="E111" s="1">
        <f t="shared" si="2"/>
        <v>2</v>
      </c>
      <c r="F111" s="1" t="s">
        <v>198</v>
      </c>
      <c r="G111" s="1" t="str">
        <f t="shared" si="3"/>
        <v>Samsung R850 Galaxy Watch 3 41mm (stainless steel)  Copper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>
      <c r="A112" s="1" t="e">
        <f>VLOOKUP(B112,Lookup!A:B,2,FALSE)</f>
        <v>#N/A</v>
      </c>
      <c r="B112" s="1" t="str">
        <f>PL!A112</f>
        <v>HTC-Desire-21-Pro--8+128GB-Blue</v>
      </c>
      <c r="C112" s="1">
        <f>IF(OR(VLOOKUP(B112,PL!A:G,7,FALSE)&lt;1,ISNA(VLOOKUP(B112,PL!A:G,7,FALSE)),D112=0),0,1000)</f>
        <v>1000</v>
      </c>
      <c r="D112" s="2">
        <f>IF(ISNUMBER(VLOOKUP(B112,PL!A:G,7,FALSE)),VLOOKUP(B112,PL!A:G,7,FALSE)/Calculations!$B$2,0)</f>
        <v>419.83597501381035</v>
      </c>
      <c r="E112" s="1">
        <f t="shared" si="2"/>
        <v>2</v>
      </c>
      <c r="F112" s="1" t="s">
        <v>198</v>
      </c>
      <c r="G112" s="1" t="str">
        <f t="shared" si="3"/>
        <v>HTC Desire 21 Pro  8+128GB Blue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>
      <c r="A113" s="1" t="e">
        <f>VLOOKUP(B113,Lookup!A:B,2,FALSE)</f>
        <v>#N/A</v>
      </c>
      <c r="B113" s="1" t="str">
        <f>PL!A113</f>
        <v>HTC-Desire-21-Pro--8+128GB-Purple</v>
      </c>
      <c r="C113" s="1">
        <f>IF(OR(VLOOKUP(B113,PL!A:G,7,FALSE)&lt;1,ISNA(VLOOKUP(B113,PL!A:G,7,FALSE)),D113=0),0,1000)</f>
        <v>1000</v>
      </c>
      <c r="D113" s="2">
        <f>IF(ISNUMBER(VLOOKUP(B113,PL!A:G,7,FALSE)),VLOOKUP(B113,PL!A:G,7,FALSE)/Calculations!$B$2,0)</f>
        <v>419.83597501381035</v>
      </c>
      <c r="E113" s="1">
        <f t="shared" si="2"/>
        <v>2</v>
      </c>
      <c r="F113" s="1" t="s">
        <v>198</v>
      </c>
      <c r="G113" s="1" t="str">
        <f t="shared" si="3"/>
        <v>HTC Desire 21 Pro  8+128GB Purple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>
      <c r="A114" s="1" t="e">
        <f>VLOOKUP(B114,Lookup!A:B,2,FALSE)</f>
        <v>#N/A</v>
      </c>
      <c r="B114" s="1" t="str">
        <f>PL!A114</f>
        <v>HTC-U20--8+256GB-Black</v>
      </c>
      <c r="C114" s="1">
        <f>IF(OR(VLOOKUP(B114,PL!A:G,7,FALSE)&lt;1,ISNA(VLOOKUP(B114,PL!A:G,7,FALSE)),D114=0),0,1000)</f>
        <v>1000</v>
      </c>
      <c r="D114" s="2">
        <f>IF(ISNUMBER(VLOOKUP(B114,PL!A:G,7,FALSE)),VLOOKUP(B114,PL!A:G,7,FALSE)/Calculations!$B$2,0)</f>
        <v>467.42871712063908</v>
      </c>
      <c r="E114" s="1">
        <f t="shared" si="2"/>
        <v>2</v>
      </c>
      <c r="F114" s="1" t="s">
        <v>198</v>
      </c>
      <c r="G114" s="1" t="str">
        <f t="shared" si="3"/>
        <v>HTC U20  8+256GB Black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>
      <c r="A115" s="1" t="e">
        <f>VLOOKUP(B115,Lookup!A:B,2,FALSE)</f>
        <v>#N/A</v>
      </c>
      <c r="B115" s="1" t="str">
        <f>PL!A115</f>
        <v>HTC-U20--8+256GB-White</v>
      </c>
      <c r="C115" s="1">
        <f>IF(OR(VLOOKUP(B115,PL!A:G,7,FALSE)&lt;1,ISNA(VLOOKUP(B115,PL!A:G,7,FALSE)),D115=0),0,1000)</f>
        <v>1000</v>
      </c>
      <c r="D115" s="2">
        <f>IF(ISNUMBER(VLOOKUP(B115,PL!A:G,7,FALSE)),VLOOKUP(B115,PL!A:G,7,FALSE)/Calculations!$B$2,0)</f>
        <v>467.42871712063908</v>
      </c>
      <c r="E115" s="1">
        <f t="shared" si="2"/>
        <v>2</v>
      </c>
      <c r="F115" s="1" t="s">
        <v>198</v>
      </c>
      <c r="G115" s="1" t="str">
        <f t="shared" si="3"/>
        <v>HTC U20  8+256GB White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>
      <c r="A116" s="1" t="e">
        <f>VLOOKUP(B116,Lookup!A:B,2,FALSE)</f>
        <v>#N/A</v>
      </c>
      <c r="B116" s="1" t="str">
        <f>PL!A116</f>
        <v>HTC-U20--8+256GB-Green</v>
      </c>
      <c r="C116" s="1">
        <f>IF(OR(VLOOKUP(B116,PL!A:G,7,FALSE)&lt;1,ISNA(VLOOKUP(B116,PL!A:G,7,FALSE)),D116=0),0,1000)</f>
        <v>1000</v>
      </c>
      <c r="D116" s="2">
        <f>IF(ISNUMBER(VLOOKUP(B116,PL!A:G,7,FALSE)),VLOOKUP(B116,PL!A:G,7,FALSE)/Calculations!$B$2,0)</f>
        <v>462.32949475205027</v>
      </c>
      <c r="E116" s="1">
        <f t="shared" si="2"/>
        <v>2</v>
      </c>
      <c r="F116" s="1" t="s">
        <v>198</v>
      </c>
      <c r="G116" s="1" t="str">
        <f t="shared" si="3"/>
        <v>HTC U20  8+256GB Green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>
      <c r="A117" s="1" t="e">
        <f>VLOOKUP(B117,Lookup!A:B,2,FALSE)</f>
        <v>#N/A</v>
      </c>
      <c r="B117" s="1" t="str">
        <f>PL!A117</f>
        <v>Asus-ROG3-ZS661-ROG3-865cpu-mainland-version-12+128GB-</v>
      </c>
      <c r="C117" s="1">
        <f>IF(OR(VLOOKUP(B117,PL!A:G,7,FALSE)&lt;1,ISNA(VLOOKUP(B117,PL!A:G,7,FALSE)),D117=0),0,1000)</f>
        <v>1000</v>
      </c>
      <c r="D117" s="2">
        <f>IF(ISNUMBER(VLOOKUP(B117,PL!A:G,7,FALSE)),VLOOKUP(B117,PL!A:G,7,FALSE)/Calculations!$B$2,0)</f>
        <v>569.41316449241492</v>
      </c>
      <c r="E117" s="1">
        <f t="shared" si="2"/>
        <v>2</v>
      </c>
      <c r="F117" s="1" t="s">
        <v>198</v>
      </c>
      <c r="G117" s="1" t="str">
        <f t="shared" si="3"/>
        <v xml:space="preserve">Asus ROG3 ZS661 ROG3 865cpu mainland version 12+128GB 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>
      <c r="A118" s="1" t="e">
        <f>VLOOKUP(B118,Lookup!A:B,2,FALSE)</f>
        <v>#N/A</v>
      </c>
      <c r="B118" s="1" t="str">
        <f>PL!A118</f>
        <v>Asus-ROG3-ZS661-PLEASE-3-865+-12+128GB-Black</v>
      </c>
      <c r="C118" s="1">
        <f>IF(OR(VLOOKUP(B118,PL!A:G,7,FALSE)&lt;1,ISNA(VLOOKUP(B118,PL!A:G,7,FALSE)),D118=0),0,1000)</f>
        <v>1000</v>
      </c>
      <c r="D118" s="2">
        <f>IF(ISNUMBER(VLOOKUP(B118,PL!A:G,7,FALSE)),VLOOKUP(B118,PL!A:G,7,FALSE)/Calculations!$B$2,0)</f>
        <v>594.90927633535887</v>
      </c>
      <c r="E118" s="1">
        <f t="shared" si="2"/>
        <v>2</v>
      </c>
      <c r="F118" s="1" t="s">
        <v>198</v>
      </c>
      <c r="G118" s="1" t="str">
        <f t="shared" si="3"/>
        <v>Asus ROG3 ZS661 PLEASE 3 865+ 12+128GB Black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>
      <c r="A119" s="1" t="e">
        <f>VLOOKUP(B119,Lookup!A:B,2,FALSE)</f>
        <v>#N/A</v>
      </c>
      <c r="B119" s="1" t="str">
        <f>PL!A119</f>
        <v>Asus-ROG3-ZS661-PLEASE-3-865+-12+256GB-Black</v>
      </c>
      <c r="C119" s="1">
        <f>IF(OR(VLOOKUP(B119,PL!A:G,7,FALSE)&lt;1,ISNA(VLOOKUP(B119,PL!A:G,7,FALSE)),D119=0),0,1000)</f>
        <v>1000</v>
      </c>
      <c r="D119" s="2">
        <f>IF(ISNUMBER(VLOOKUP(B119,PL!A:G,7,FALSE)),VLOOKUP(B119,PL!A:G,7,FALSE)/Calculations!$B$2,0)</f>
        <v>645.90150002124676</v>
      </c>
      <c r="E119" s="1">
        <f t="shared" si="2"/>
        <v>2</v>
      </c>
      <c r="F119" s="1" t="s">
        <v>198</v>
      </c>
      <c r="G119" s="1" t="str">
        <f t="shared" si="3"/>
        <v>Asus ROG3 ZS661 PLEASE 3 865+ 12+256GB Black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>
      <c r="A120" s="1" t="e">
        <f>VLOOKUP(B120,Lookup!A:B,2,FALSE)</f>
        <v>#N/A</v>
      </c>
      <c r="B120" s="1" t="str">
        <f>PL!A120</f>
        <v>Asus-ROG5-ZS673-ROG-5888-8+128GB-Black</v>
      </c>
      <c r="C120" s="1">
        <f>IF(OR(VLOOKUP(B120,PL!A:G,7,FALSE)&lt;1,ISNA(VLOOKUP(B120,PL!A:G,7,FALSE)),D120=0),0,1000)</f>
        <v>1000</v>
      </c>
      <c r="D120" s="2">
        <f>IF(ISNUMBER(VLOOKUP(B120,PL!A:G,7,FALSE)),VLOOKUP(B120,PL!A:G,7,FALSE)/Calculations!$B$2,0)</f>
        <v>734.28802107678575</v>
      </c>
      <c r="E120" s="1">
        <f t="shared" si="2"/>
        <v>2</v>
      </c>
      <c r="F120" s="1" t="s">
        <v>198</v>
      </c>
      <c r="G120" s="1" t="str">
        <f t="shared" si="3"/>
        <v>Asus ROG5 ZS673 ROG 5888 8+128GB Black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>
      <c r="A121" s="1" t="e">
        <f>VLOOKUP(B121,Lookup!A:B,2,FALSE)</f>
        <v>#N/A</v>
      </c>
      <c r="B121" s="1" t="str">
        <f>PL!A121</f>
        <v>Asus-ROG5-ZS673-ROG-5888-12+128GB-Black</v>
      </c>
      <c r="C121" s="1">
        <f>IF(OR(VLOOKUP(B121,PL!A:G,7,FALSE)&lt;1,ISNA(VLOOKUP(B121,PL!A:G,7,FALSE)),D121=0),0,1000)</f>
        <v>1000</v>
      </c>
      <c r="D121" s="2">
        <f>IF(ISNUMBER(VLOOKUP(B121,PL!A:G,7,FALSE)),VLOOKUP(B121,PL!A:G,7,FALSE)/Calculations!$B$2,0)</f>
        <v>764.88335528831851</v>
      </c>
      <c r="E121" s="1">
        <f t="shared" si="2"/>
        <v>2</v>
      </c>
      <c r="F121" s="1" t="s">
        <v>198</v>
      </c>
      <c r="G121" s="1" t="str">
        <f t="shared" si="3"/>
        <v>Asus ROG5 ZS673 ROG 5888 12+128GB Black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>
      <c r="A122" s="1" t="e">
        <f>VLOOKUP(B122,Lookup!A:B,2,FALSE)</f>
        <v>#N/A</v>
      </c>
      <c r="B122" s="1" t="str">
        <f>PL!A122</f>
        <v>Asus-ROG5-ZS673-ROG-5888-12+128GB-White</v>
      </c>
      <c r="C122" s="1">
        <f>IF(OR(VLOOKUP(B122,PL!A:G,7,FALSE)&lt;1,ISNA(VLOOKUP(B122,PL!A:G,7,FALSE)),D122=0),0,1000)</f>
        <v>1000</v>
      </c>
      <c r="D122" s="2">
        <f>IF(ISNUMBER(VLOOKUP(B122,PL!A:G,7,FALSE)),VLOOKUP(B122,PL!A:G,7,FALSE)/Calculations!$B$2,0)</f>
        <v>764.88335528831851</v>
      </c>
      <c r="E122" s="1">
        <f t="shared" si="2"/>
        <v>2</v>
      </c>
      <c r="F122" s="1" t="s">
        <v>198</v>
      </c>
      <c r="G122" s="1" t="str">
        <f t="shared" si="3"/>
        <v>Asus ROG5 ZS673 ROG 5888 12+128GB White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>
      <c r="A123" s="1" t="e">
        <f>VLOOKUP(B123,Lookup!A:B,2,FALSE)</f>
        <v>#N/A</v>
      </c>
      <c r="B123" s="1" t="str">
        <f>PL!A123</f>
        <v>Asus-ROG5-ZS673-ROG-5888-12+256GB-Black</v>
      </c>
      <c r="C123" s="1">
        <f>IF(OR(VLOOKUP(B123,PL!A:G,7,FALSE)&lt;1,ISNA(VLOOKUP(B123,PL!A:G,7,FALSE)),D123=0),0,1000)</f>
        <v>1000</v>
      </c>
      <c r="D123" s="2">
        <f>IF(ISNUMBER(VLOOKUP(B123,PL!A:G,7,FALSE)),VLOOKUP(B123,PL!A:G,7,FALSE)/Calculations!$B$2,0)</f>
        <v>837.97220923809118</v>
      </c>
      <c r="E123" s="1">
        <f t="shared" si="2"/>
        <v>2</v>
      </c>
      <c r="F123" s="1" t="s">
        <v>198</v>
      </c>
      <c r="G123" s="1" t="str">
        <f t="shared" si="3"/>
        <v>Asus ROG5 ZS673 ROG 5888 12+256GB Black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>
      <c r="A124" s="1" t="e">
        <f>VLOOKUP(B124,Lookup!A:B,2,FALSE)</f>
        <v>#N/A</v>
      </c>
      <c r="B124" s="1" t="str">
        <f>PL!A124</f>
        <v>Asus-ROG5-ZS673-ROG-5888-12+256GB-White</v>
      </c>
      <c r="C124" s="1">
        <f>IF(OR(VLOOKUP(B124,PL!A:G,7,FALSE)&lt;1,ISNA(VLOOKUP(B124,PL!A:G,7,FALSE)),D124=0),0,1000)</f>
        <v>1000</v>
      </c>
      <c r="D124" s="2">
        <f>IF(ISNUMBER(VLOOKUP(B124,PL!A:G,7,FALSE)),VLOOKUP(B124,PL!A:G,7,FALSE)/Calculations!$B$2,0)</f>
        <v>837.97220923809118</v>
      </c>
      <c r="E124" s="1">
        <f t="shared" si="2"/>
        <v>2</v>
      </c>
      <c r="F124" s="1" t="s">
        <v>198</v>
      </c>
      <c r="G124" s="1" t="str">
        <f t="shared" si="3"/>
        <v>Asus ROG5 ZS673 ROG 5888 12+256GB White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>
      <c r="A125" s="1" t="e">
        <f>VLOOKUP(B125,Lookup!A:B,2,FALSE)</f>
        <v>#N/A</v>
      </c>
      <c r="B125" s="1" t="str">
        <f>PL!A125</f>
        <v>Asus-ROG5-ZS673-ROG-5888-16+256GB-Black</v>
      </c>
      <c r="C125" s="1">
        <f>IF(OR(VLOOKUP(B125,PL!A:G,7,FALSE)&lt;1,ISNA(VLOOKUP(B125,PL!A:G,7,FALSE)),D125=0),0,1000)</f>
        <v>1000</v>
      </c>
      <c r="D125" s="2">
        <f>IF(ISNUMBER(VLOOKUP(B125,PL!A:G,7,FALSE)),VLOOKUP(B125,PL!A:G,7,FALSE)/Calculations!$B$2,0)</f>
        <v>890.6641737135086</v>
      </c>
      <c r="E125" s="1">
        <f t="shared" si="2"/>
        <v>2</v>
      </c>
      <c r="F125" s="1" t="s">
        <v>198</v>
      </c>
      <c r="G125" s="1" t="str">
        <f t="shared" si="3"/>
        <v>Asus ROG5 ZS673 ROG 5888 16+256GB Black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>
      <c r="A126" s="1" t="e">
        <f>VLOOKUP(B126,Lookup!A:B,2,FALSE)</f>
        <v>#N/A</v>
      </c>
      <c r="B126" s="1" t="str">
        <f>PL!A126</f>
        <v>Xero-XM01-Dual-SIM---elderly-machine-loud-characters-64MB-Black</v>
      </c>
      <c r="C126" s="1">
        <f>IF(OR(VLOOKUP(B126,PL!A:G,7,FALSE)&lt;1,ISNA(VLOOKUP(B126,PL!A:G,7,FALSE)),D126=0),0,1000)</f>
        <v>1000</v>
      </c>
      <c r="D126" s="2">
        <f>IF(ISNUMBER(VLOOKUP(B126,PL!A:G,7,FALSE)),VLOOKUP(B126,PL!A:G,7,FALSE)/Calculations!$B$2,0)</f>
        <v>50.9922236858879</v>
      </c>
      <c r="E126" s="1">
        <f t="shared" si="2"/>
        <v>2</v>
      </c>
      <c r="F126" s="1" t="s">
        <v>198</v>
      </c>
      <c r="G126" s="1" t="str">
        <f t="shared" si="3"/>
        <v>Xero XM01 Dual SIM   elderly machine loud characters 64MB Black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>
      <c r="A127" s="1" t="str">
        <f>VLOOKUP(B127,Lookup!A:B,2,FALSE)</f>
        <v>N/F</v>
      </c>
      <c r="B127" s="1" t="str">
        <f>PL!A127</f>
        <v>Xero-XM05-LTE-Dual-card-flip-phone-(support-64GB-card)-512MB-Black</v>
      </c>
      <c r="C127" s="1">
        <f>IF(OR(VLOOKUP(B127,PL!A:G,7,FALSE)&lt;1,ISNA(VLOOKUP(B127,PL!A:G,7,FALSE)),D127=0),0,1000)</f>
        <v>1000</v>
      </c>
      <c r="D127" s="2">
        <f>IF(ISNUMBER(VLOOKUP(B127,PL!A:G,7,FALSE)),VLOOKUP(B127,PL!A:G,7,FALSE)/Calculations!$B$2,0)</f>
        <v>69.689372370713457</v>
      </c>
      <c r="E127" s="1">
        <f t="shared" si="2"/>
        <v>2</v>
      </c>
      <c r="F127" s="1" t="s">
        <v>198</v>
      </c>
      <c r="G127" s="1" t="str">
        <f t="shared" si="3"/>
        <v>Xero XM05 LTE Dual card flip phone (support 64GB card) 512MB Black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>
      <c r="A128" s="1" t="str">
        <f>VLOOKUP(B128,Lookup!A:B,2,FALSE)</f>
        <v>N/F</v>
      </c>
      <c r="B128" s="1" t="str">
        <f>PL!A128</f>
        <v>Xero-XM05-LTE-Dual-card-flip-phone-(support-64GB-card)-512MB-Red</v>
      </c>
      <c r="C128" s="1">
        <f>IF(OR(VLOOKUP(B128,PL!A:G,7,FALSE)&lt;1,ISNA(VLOOKUP(B128,PL!A:G,7,FALSE)),D128=0),0,1000)</f>
        <v>1000</v>
      </c>
      <c r="D128" s="2">
        <f>IF(ISNUMBER(VLOOKUP(B128,PL!A:G,7,FALSE)),VLOOKUP(B128,PL!A:G,7,FALSE)/Calculations!$B$2,0)</f>
        <v>69.689372370713457</v>
      </c>
      <c r="E128" s="1">
        <f t="shared" si="2"/>
        <v>2</v>
      </c>
      <c r="F128" s="1" t="s">
        <v>198</v>
      </c>
      <c r="G128" s="1" t="str">
        <f t="shared" si="3"/>
        <v>Xero XM05 LTE Dual card flip phone (support 64GB card) 512MB Red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>
      <c r="A129" s="1" t="str">
        <f>VLOOKUP(B129,Lookup!A:B,2,FALSE)</f>
        <v>N/F</v>
      </c>
      <c r="B129" s="1" t="str">
        <f>PL!A129</f>
        <v>Alcatel-2038N-One-Touch-3G-dual-card-version-64MB-Gray</v>
      </c>
      <c r="C129" s="1">
        <f>IF(OR(VLOOKUP(B129,PL!A:G,7,FALSE)&lt;1,ISNA(VLOOKUP(B129,PL!A:G,7,FALSE)),D129=0),0,1000)</f>
        <v>1000</v>
      </c>
      <c r="D129" s="2">
        <f>IF(ISNUMBER(VLOOKUP(B129,PL!A:G,7,FALSE)),VLOOKUP(B129,PL!A:G,7,FALSE)/Calculations!$B$2,0)</f>
        <v>30.595334211532741</v>
      </c>
      <c r="E129" s="1">
        <f t="shared" si="2"/>
        <v>2</v>
      </c>
      <c r="F129" s="1" t="s">
        <v>198</v>
      </c>
      <c r="G129" s="1" t="str">
        <f t="shared" si="3"/>
        <v>Alcatel 2038N One Touch 3G dual card version 64MB Gray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>
      <c r="A130" s="1" t="e">
        <f>VLOOKUP(B130,Lookup!A:B,2,FALSE)</f>
        <v>#N/A</v>
      </c>
      <c r="B130" s="1" t="str">
        <f>PL!A130</f>
        <v>CAT-CAT-S31-Dual-Card-16Gb-</v>
      </c>
      <c r="C130" s="1">
        <f>IF(OR(VLOOKUP(B130,PL!A:G,7,FALSE)&lt;1,ISNA(VLOOKUP(B130,PL!A:G,7,FALSE)),D130=0),0,1000)</f>
        <v>1000</v>
      </c>
      <c r="D130" s="2">
        <f>IF(ISNUMBER(VLOOKUP(B130,PL!A:G,7,FALSE)),VLOOKUP(B130,PL!A:G,7,FALSE)/Calculations!$B$2,0)</f>
        <v>251.5616368503803</v>
      </c>
      <c r="E130" s="1">
        <f t="shared" si="2"/>
        <v>2</v>
      </c>
      <c r="F130" s="1" t="s">
        <v>198</v>
      </c>
      <c r="G130" s="1" t="str">
        <f t="shared" si="3"/>
        <v xml:space="preserve">CAT CAT S31 Dual Card 16Gb 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>
      <c r="A131" s="1" t="e">
        <f>VLOOKUP(B131,Lookup!A:B,2,FALSE)</f>
        <v>#N/A</v>
      </c>
      <c r="B131" s="1" t="str">
        <f>PL!A131</f>
        <v>CAT-CAT-S41-Dual-Card-32Gb-</v>
      </c>
      <c r="C131" s="1">
        <f>IF(OR(VLOOKUP(B131,PL!A:G,7,FALSE)&lt;1,ISNA(VLOOKUP(B131,PL!A:G,7,FALSE)),D131=0),0,1000)</f>
        <v>1000</v>
      </c>
      <c r="D131" s="2">
        <f>IF(ISNUMBER(VLOOKUP(B131,PL!A:G,7,FALSE)),VLOOKUP(B131,PL!A:G,7,FALSE)/Calculations!$B$2,0)</f>
        <v>370.54349211745205</v>
      </c>
      <c r="E131" s="1">
        <f t="shared" ref="E131:E194" si="4">IF(C131&gt;1,2,9)</f>
        <v>2</v>
      </c>
      <c r="F131" s="1" t="s">
        <v>198</v>
      </c>
      <c r="G131" s="1" t="str">
        <f t="shared" ref="G131:G194" si="5">SUBSTITUTE(B131,"-"," ")</f>
        <v xml:space="preserve">CAT CAT S41 Dual Card 32Gb 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>
      <c r="A132" s="1" t="e">
        <f>VLOOKUP(B132,Lookup!A:B,2,FALSE)</f>
        <v>#N/A</v>
      </c>
      <c r="B132" s="1" t="str">
        <f>PL!A132</f>
        <v>CAT-CAT-S42-Dual-Card-32Gb-</v>
      </c>
      <c r="C132" s="1">
        <f>IF(OR(VLOOKUP(B132,PL!A:G,7,FALSE)&lt;1,ISNA(VLOOKUP(B132,PL!A:G,7,FALSE)),D132=0),0,1000)</f>
        <v>1000</v>
      </c>
      <c r="D132" s="2">
        <f>IF(ISNUMBER(VLOOKUP(B132,PL!A:G,7,FALSE)),VLOOKUP(B132,PL!A:G,7,FALSE)/Calculations!$B$2,0)</f>
        <v>285.55645264097222</v>
      </c>
      <c r="E132" s="1">
        <f t="shared" si="4"/>
        <v>2</v>
      </c>
      <c r="F132" s="1" t="s">
        <v>198</v>
      </c>
      <c r="G132" s="1" t="str">
        <f t="shared" si="5"/>
        <v xml:space="preserve">CAT CAT S42 Dual Card 32Gb 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>
      <c r="A133" s="1" t="e">
        <f>VLOOKUP(B133,Lookup!A:B,2,FALSE)</f>
        <v>#N/A</v>
      </c>
      <c r="B133" s="1" t="str">
        <f>PL!A133</f>
        <v>CAT-CAT-S42H-+-dual-card-32Gb-</v>
      </c>
      <c r="C133" s="1">
        <f>IF(OR(VLOOKUP(B133,PL!A:G,7,FALSE)&lt;1,ISNA(VLOOKUP(B133,PL!A:G,7,FALSE)),D133=0),0,1000)</f>
        <v>1000</v>
      </c>
      <c r="D133" s="2">
        <f>IF(ISNUMBER(VLOOKUP(B133,PL!A:G,7,FALSE)),VLOOKUP(B133,PL!A:G,7,FALSE)/Calculations!$B$2,0)</f>
        <v>319.55126843156415</v>
      </c>
      <c r="E133" s="1">
        <f t="shared" si="4"/>
        <v>2</v>
      </c>
      <c r="F133" s="1" t="s">
        <v>198</v>
      </c>
      <c r="G133" s="1" t="str">
        <f t="shared" si="5"/>
        <v xml:space="preserve">CAT CAT S42H + dual card 32Gb 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>
      <c r="A134" s="1" t="e">
        <f>VLOOKUP(B134,Lookup!A:B,2,FALSE)</f>
        <v>#N/A</v>
      </c>
      <c r="B134" s="1" t="str">
        <f>PL!A134</f>
        <v>CAT-CAT-S52-Dual-Card-64Gb-</v>
      </c>
      <c r="C134" s="1">
        <f>IF(OR(VLOOKUP(B134,PL!A:G,7,FALSE)&lt;1,ISNA(VLOOKUP(B134,PL!A:G,7,FALSE)),D134=0),0,1000)</f>
        <v>1000</v>
      </c>
      <c r="D134" s="2">
        <f>IF(ISNUMBER(VLOOKUP(B134,PL!A:G,7,FALSE)),VLOOKUP(B134,PL!A:G,7,FALSE)/Calculations!$B$2,0)</f>
        <v>421.53571580333994</v>
      </c>
      <c r="E134" s="1">
        <f t="shared" si="4"/>
        <v>2</v>
      </c>
      <c r="F134" s="1" t="s">
        <v>198</v>
      </c>
      <c r="G134" s="1" t="str">
        <f t="shared" si="5"/>
        <v xml:space="preserve">CAT CAT S52 Dual Card 64Gb 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>
      <c r="A135" s="1" t="e">
        <f>VLOOKUP(B135,Lookup!A:B,2,FALSE)</f>
        <v>#N/A</v>
      </c>
      <c r="B135" s="1" t="str">
        <f>PL!A135</f>
        <v>CAT-CAT-S60-Dual-Card-32Gb-</v>
      </c>
      <c r="C135" s="1">
        <f>IF(OR(VLOOKUP(B135,PL!A:G,7,FALSE)&lt;1,ISNA(VLOOKUP(B135,PL!A:G,7,FALSE)),D135=0),0,1000)</f>
        <v>1000</v>
      </c>
      <c r="D135" s="2">
        <f>IF(ISNUMBER(VLOOKUP(B135,PL!A:G,7,FALSE)),VLOOKUP(B135,PL!A:G,7,FALSE)/Calculations!$B$2,0)</f>
        <v>404.53830790804398</v>
      </c>
      <c r="E135" s="1">
        <f t="shared" si="4"/>
        <v>2</v>
      </c>
      <c r="F135" s="1" t="s">
        <v>198</v>
      </c>
      <c r="G135" s="1" t="str">
        <f t="shared" si="5"/>
        <v xml:space="preserve">CAT CAT S60 Dual Card 32Gb 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>
      <c r="A136" s="1" t="e">
        <f>VLOOKUP(B136,Lookup!A:B,2,FALSE)</f>
        <v>#N/A</v>
      </c>
      <c r="B136" s="1" t="str">
        <f>PL!A136</f>
        <v>CAT-CAT-S61-Dual-Card-64Gb-</v>
      </c>
      <c r="C136" s="1">
        <f>IF(OR(VLOOKUP(B136,PL!A:G,7,FALSE)&lt;1,ISNA(VLOOKUP(B136,PL!A:G,7,FALSE)),D136=0),0,1000)</f>
        <v>1000</v>
      </c>
      <c r="D136" s="2">
        <f>IF(ISNUMBER(VLOOKUP(B136,PL!A:G,7,FALSE)),VLOOKUP(B136,PL!A:G,7,FALSE)/Calculations!$B$2,0)</f>
        <v>914.46054476692302</v>
      </c>
      <c r="E136" s="1">
        <f t="shared" si="4"/>
        <v>2</v>
      </c>
      <c r="F136" s="1" t="s">
        <v>198</v>
      </c>
      <c r="G136" s="1" t="str">
        <f t="shared" si="5"/>
        <v xml:space="preserve">CAT CAT S61 Dual Card 64Gb 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>
      <c r="A137" s="1" t="e">
        <f>VLOOKUP(B137,Lookup!A:B,2,FALSE)</f>
        <v>#N/A</v>
      </c>
      <c r="B137" s="1" t="str">
        <f>PL!A137</f>
        <v>CAT-CAT-S62-Pro-Dual-Card-6+128Gb-</v>
      </c>
      <c r="C137" s="1">
        <f>IF(OR(VLOOKUP(B137,PL!A:G,7,FALSE)&lt;1,ISNA(VLOOKUP(B137,PL!A:G,7,FALSE)),D137=0),0,1000)</f>
        <v>1000</v>
      </c>
      <c r="D137" s="2">
        <f>IF(ISNUMBER(VLOOKUP(B137,PL!A:G,7,FALSE)),VLOOKUP(B137,PL!A:G,7,FALSE)/Calculations!$B$2,0)</f>
        <v>717.29061318148979</v>
      </c>
      <c r="E137" s="1">
        <f t="shared" si="4"/>
        <v>2</v>
      </c>
      <c r="F137" s="1" t="s">
        <v>198</v>
      </c>
      <c r="G137" s="1" t="str">
        <f t="shared" si="5"/>
        <v xml:space="preserve">CAT CAT S62 Pro Dual Card 6+128Gb 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>
      <c r="A138" s="1" t="str">
        <f>VLOOKUP(B138,Lookup!A:B,2,FALSE)</f>
        <v>SNE-XQ-BT52-6-128GB-5G-BLK</v>
      </c>
      <c r="B138" s="1" t="str">
        <f>PL!A138</f>
        <v>Sony-Xperia-XQ-BT52-Xperia-10-III-6+128GB-Black</v>
      </c>
      <c r="C138" s="1">
        <f>IF(OR(VLOOKUP(B138,PL!A:G,7,FALSE)&lt;1,ISNA(VLOOKUP(B138,PL!A:G,7,FALSE)),D138=0),0,1000)</f>
        <v>1000</v>
      </c>
      <c r="D138" s="2">
        <f>IF(ISNUMBER(VLOOKUP(B138,PL!A:G,7,FALSE)),VLOOKUP(B138,PL!A:G,7,FALSE)/Calculations!$B$2,0)</f>
        <v>492.92482896358302</v>
      </c>
      <c r="E138" s="1">
        <f t="shared" si="4"/>
        <v>2</v>
      </c>
      <c r="F138" s="1" t="s">
        <v>198</v>
      </c>
      <c r="G138" s="1" t="str">
        <f t="shared" si="5"/>
        <v>Sony Xperia XQ BT52 Xperia 10 III 6+128GB Black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>
      <c r="A139" s="1" t="str">
        <f>VLOOKUP(B139,Lookup!A:B,2,FALSE)</f>
        <v>SNE-XQ-BT52-6-128GB-5G-BLU</v>
      </c>
      <c r="B139" s="1" t="str">
        <f>PL!A139</f>
        <v>Sony-Xperia-XQ-BT52-Xperia-10-III-6+128GB-Blue</v>
      </c>
      <c r="C139" s="1">
        <f>IF(OR(VLOOKUP(B139,PL!A:G,7,FALSE)&lt;1,ISNA(VLOOKUP(B139,PL!A:G,7,FALSE)),D139=0),0,1000)</f>
        <v>1000</v>
      </c>
      <c r="D139" s="2">
        <f>IF(ISNUMBER(VLOOKUP(B139,PL!A:G,7,FALSE)),VLOOKUP(B139,PL!A:G,7,FALSE)/Calculations!$B$2,0)</f>
        <v>492.92482896358302</v>
      </c>
      <c r="E139" s="1">
        <f t="shared" si="4"/>
        <v>2</v>
      </c>
      <c r="F139" s="1" t="s">
        <v>198</v>
      </c>
      <c r="G139" s="1" t="str">
        <f t="shared" si="5"/>
        <v>Sony Xperia XQ BT52 Xperia 10 III 6+128GB Blue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>
      <c r="A140" s="1" t="str">
        <f>VLOOKUP(B140,Lookup!A:B,2,FALSE)</f>
        <v>SNE-XQ-BT52-6-128GB-5G-WHT</v>
      </c>
      <c r="B140" s="1" t="str">
        <f>PL!A140</f>
        <v>Sony-Xperia-XQ-BT52-Xperia-10-III-6+128GB-White</v>
      </c>
      <c r="C140" s="1">
        <f>IF(OR(VLOOKUP(B140,PL!A:G,7,FALSE)&lt;1,ISNA(VLOOKUP(B140,PL!A:G,7,FALSE)),D140=0),0,1000)</f>
        <v>1000</v>
      </c>
      <c r="D140" s="2">
        <f>IF(ISNUMBER(VLOOKUP(B140,PL!A:G,7,FALSE)),VLOOKUP(B140,PL!A:G,7,FALSE)/Calculations!$B$2,0)</f>
        <v>492.92482896358302</v>
      </c>
      <c r="E140" s="1">
        <f t="shared" si="4"/>
        <v>2</v>
      </c>
      <c r="F140" s="1" t="s">
        <v>198</v>
      </c>
      <c r="G140" s="1" t="str">
        <f t="shared" si="5"/>
        <v>Sony Xperia XQ BT52 Xperia 10 III 6+128GB White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>
      <c r="A141" s="1" t="str">
        <f>VLOOKUP(B141,Lookup!A:B,2,FALSE)</f>
        <v>SNE-J9210-6-128GB-BLU</v>
      </c>
      <c r="B141" s="1" t="str">
        <f>PL!A141</f>
        <v>Sony-Xperia-J9210-Xperia-5-128GB-Blue</v>
      </c>
      <c r="C141" s="1">
        <f>IF(OR(VLOOKUP(B141,PL!A:G,7,FALSE)&lt;1,ISNA(VLOOKUP(B141,PL!A:G,7,FALSE)),D141=0),0,1000)</f>
        <v>1000</v>
      </c>
      <c r="D141" s="2">
        <f>IF(ISNUMBER(VLOOKUP(B141,PL!A:G,7,FALSE)),VLOOKUP(B141,PL!A:G,7,FALSE)/Calculations!$B$2,0)</f>
        <v>637.40279607359878</v>
      </c>
      <c r="E141" s="1">
        <f t="shared" si="4"/>
        <v>2</v>
      </c>
      <c r="F141" s="1" t="s">
        <v>198</v>
      </c>
      <c r="G141" s="1" t="str">
        <f t="shared" si="5"/>
        <v>Sony Xperia J9210 Xperia 5 128GB Blue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>
      <c r="A142" s="1" t="str">
        <f>VLOOKUP(B142,Lookup!A:B,2,FALSE)</f>
        <v>SNE-J9210-6-128GB-RED</v>
      </c>
      <c r="B142" s="1" t="str">
        <f>PL!A142</f>
        <v>Sony-Xperia-J9210-Xperia-5-128GB-Red</v>
      </c>
      <c r="C142" s="1">
        <f>IF(OR(VLOOKUP(B142,PL!A:G,7,FALSE)&lt;1,ISNA(VLOOKUP(B142,PL!A:G,7,FALSE)),D142=0),0,1000)</f>
        <v>1000</v>
      </c>
      <c r="D142" s="2">
        <f>IF(ISNUMBER(VLOOKUP(B142,PL!A:G,7,FALSE)),VLOOKUP(B142,PL!A:G,7,FALSE)/Calculations!$B$2,0)</f>
        <v>637.40279607359878</v>
      </c>
      <c r="E142" s="1">
        <f t="shared" si="4"/>
        <v>2</v>
      </c>
      <c r="F142" s="1" t="s">
        <v>198</v>
      </c>
      <c r="G142" s="1" t="str">
        <f t="shared" si="5"/>
        <v>Sony Xperia J9210 Xperia 5 128GB Red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>
      <c r="A143" s="1" t="str">
        <f>VLOOKUP(B143,Lookup!A:B,2,FALSE)</f>
        <v>SNE-XQ-AU52-4GB-128GB-BLU</v>
      </c>
      <c r="B143" s="1" t="str">
        <f>PL!A143</f>
        <v>Sony-Xperia-XQ-AU52-Xperia-10-II-4+128GB-Blue</v>
      </c>
      <c r="C143" s="1">
        <f>IF(OR(VLOOKUP(B143,PL!A:G,7,FALSE)&lt;1,ISNA(VLOOKUP(B143,PL!A:G,7,FALSE)),D143=0),0,1000)</f>
        <v>1000</v>
      </c>
      <c r="D143" s="2">
        <f>IF(ISNUMBER(VLOOKUP(B143,PL!A:G,7,FALSE)),VLOOKUP(B143,PL!A:G,7,FALSE)/Calculations!$B$2,0)</f>
        <v>336.54867632686012</v>
      </c>
      <c r="E143" s="1">
        <f t="shared" si="4"/>
        <v>2</v>
      </c>
      <c r="F143" s="1" t="s">
        <v>198</v>
      </c>
      <c r="G143" s="1" t="str">
        <f t="shared" si="5"/>
        <v>Sony Xperia XQ AU52 Xperia 10 II 4+128GB Blue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>
      <c r="A144" s="1" t="str">
        <f>VLOOKUP(B144,Lookup!A:B,2,FALSE)</f>
        <v>SNE-XQ-AU52-4GB-128GB-MIN</v>
      </c>
      <c r="B144" s="1" t="str">
        <f>PL!A144</f>
        <v>Sony-Xperia-XQ-AU52-Xperia-10-II-4+128GB-Green</v>
      </c>
      <c r="C144" s="1">
        <f>IF(OR(VLOOKUP(B144,PL!A:G,7,FALSE)&lt;1,ISNA(VLOOKUP(B144,PL!A:G,7,FALSE)),D144=0),0,1000)</f>
        <v>1000</v>
      </c>
      <c r="D144" s="2">
        <f>IF(ISNUMBER(VLOOKUP(B144,PL!A:G,7,FALSE)),VLOOKUP(B144,PL!A:G,7,FALSE)/Calculations!$B$2,0)</f>
        <v>336.54867632686012</v>
      </c>
      <c r="E144" s="1">
        <f t="shared" si="4"/>
        <v>2</v>
      </c>
      <c r="F144" s="1" t="s">
        <v>198</v>
      </c>
      <c r="G144" s="1" t="str">
        <f t="shared" si="5"/>
        <v>Sony Xperia XQ AU52 Xperia 10 II 4+128GB Green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>
      <c r="A145" s="1" t="str">
        <f>VLOOKUP(B145,Lookup!A:B,2,FALSE)</f>
        <v>SNE-XQ-AU52-4GB-128GB-BLK</v>
      </c>
      <c r="B145" s="1" t="str">
        <f>PL!A145</f>
        <v>Sony-Xperia-XQ-AU52-Xperia-10-II-4+128GB-Black</v>
      </c>
      <c r="C145" s="1">
        <f>IF(OR(VLOOKUP(B145,PL!A:G,7,FALSE)&lt;1,ISNA(VLOOKUP(B145,PL!A:G,7,FALSE)),D145=0),0,1000)</f>
        <v>1000</v>
      </c>
      <c r="D145" s="2">
        <f>IF(ISNUMBER(VLOOKUP(B145,PL!A:G,7,FALSE)),VLOOKUP(B145,PL!A:G,7,FALSE)/Calculations!$B$2,0)</f>
        <v>343.34763948497852</v>
      </c>
      <c r="E145" s="1">
        <f t="shared" si="4"/>
        <v>2</v>
      </c>
      <c r="F145" s="1" t="s">
        <v>198</v>
      </c>
      <c r="G145" s="1" t="str">
        <f t="shared" si="5"/>
        <v>Sony Xperia XQ AU52 Xperia 10 II 4+128GB Black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>
      <c r="A146" s="1" t="str">
        <f>VLOOKUP(B146,Lookup!A:B,2,FALSE)</f>
        <v>SNE-XPERIA-5-II-8-256GB-5G-BLK</v>
      </c>
      <c r="B146" s="1" t="str">
        <f>PL!A146</f>
        <v>Sony-Xperia-XQ-AS72-Xperia-5-II-8+256GB-Black</v>
      </c>
      <c r="C146" s="1">
        <f>IF(OR(VLOOKUP(B146,PL!A:G,7,FALSE)&lt;1,ISNA(VLOOKUP(B146,PL!A:G,7,FALSE)),D146=0),0,1000)</f>
        <v>1000</v>
      </c>
      <c r="D146" s="2">
        <f>IF(ISNUMBER(VLOOKUP(B146,PL!A:G,7,FALSE)),VLOOKUP(B146,PL!A:G,7,FALSE)/Calculations!$B$2,0)</f>
        <v>814.17583818467676</v>
      </c>
      <c r="E146" s="1">
        <f t="shared" si="4"/>
        <v>2</v>
      </c>
      <c r="F146" s="1" t="s">
        <v>198</v>
      </c>
      <c r="G146" s="1" t="str">
        <f t="shared" si="5"/>
        <v>Sony Xperia XQ AS72 Xperia 5 II 8+256GB Black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>
      <c r="A147" s="1" t="str">
        <f>VLOOKUP(B147,Lookup!A:B,2,FALSE)</f>
        <v>SNE-XPERIA-5-II-8-256GB-5G-BLU</v>
      </c>
      <c r="B147" s="1" t="str">
        <f>PL!A147</f>
        <v>Sony-Xperia-XQ-AS72-Xperia-5-II-8+256GB-Blue</v>
      </c>
      <c r="C147" s="1">
        <f>IF(OR(VLOOKUP(B147,PL!A:G,7,FALSE)&lt;1,ISNA(VLOOKUP(B147,PL!A:G,7,FALSE)),D147=0),0,1000)</f>
        <v>1000</v>
      </c>
      <c r="D147" s="2">
        <f>IF(ISNUMBER(VLOOKUP(B147,PL!A:G,7,FALSE)),VLOOKUP(B147,PL!A:G,7,FALSE)/Calculations!$B$2,0)</f>
        <v>814.17583818467676</v>
      </c>
      <c r="E147" s="1">
        <f t="shared" si="4"/>
        <v>2</v>
      </c>
      <c r="F147" s="1" t="s">
        <v>198</v>
      </c>
      <c r="G147" s="1" t="str">
        <f t="shared" si="5"/>
        <v>Sony Xperia XQ AS72 Xperia 5 II 8+256GB Blue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>
      <c r="A148" s="1" t="str">
        <f>VLOOKUP(B148,Lookup!A:B,2,FALSE)</f>
        <v>SNE-XQ-AT52-8GB-256GB-BLK</v>
      </c>
      <c r="B148" s="1" t="str">
        <f>PL!A148</f>
        <v>Sony-Xperia-XQ-AT52-Xperia-1-II-8+256GB-Black</v>
      </c>
      <c r="C148" s="1">
        <f>IF(OR(VLOOKUP(B148,PL!A:G,7,FALSE)&lt;1,ISNA(VLOOKUP(B148,PL!A:G,7,FALSE)),D148=0),0,1000)</f>
        <v>1000</v>
      </c>
      <c r="D148" s="2">
        <f>IF(ISNUMBER(VLOOKUP(B148,PL!A:G,7,FALSE)),VLOOKUP(B148,PL!A:G,7,FALSE)/Calculations!$B$2,0)</f>
        <v>883.86521055539026</v>
      </c>
      <c r="E148" s="1">
        <f t="shared" si="4"/>
        <v>2</v>
      </c>
      <c r="F148" s="1" t="s">
        <v>198</v>
      </c>
      <c r="G148" s="1" t="str">
        <f t="shared" si="5"/>
        <v>Sony Xperia XQ AT52 Xperia 1 II 8+256GB Black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>
      <c r="A149" s="1" t="str">
        <f>VLOOKUP(B149,Lookup!A:B,2,FALSE)</f>
        <v>SNE-XQ-AT52-8GB-256GB-PRP</v>
      </c>
      <c r="B149" s="1" t="str">
        <f>PL!A149</f>
        <v>Sony-Xperia-XQ-AT52-Xperia-1-II-8+256GB-Purple</v>
      </c>
      <c r="C149" s="1">
        <f>IF(OR(VLOOKUP(B149,PL!A:G,7,FALSE)&lt;1,ISNA(VLOOKUP(B149,PL!A:G,7,FALSE)),D149=0),0,1000)</f>
        <v>1000</v>
      </c>
      <c r="D149" s="2">
        <f>IF(ISNUMBER(VLOOKUP(B149,PL!A:G,7,FALSE)),VLOOKUP(B149,PL!A:G,7,FALSE)/Calculations!$B$2,0)</f>
        <v>832.87298686950237</v>
      </c>
      <c r="E149" s="1">
        <f t="shared" si="4"/>
        <v>2</v>
      </c>
      <c r="F149" s="1" t="s">
        <v>198</v>
      </c>
      <c r="G149" s="1" t="str">
        <f t="shared" si="5"/>
        <v>Sony Xperia XQ AT52 Xperia 1 II 8+256GB Purple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>
      <c r="A150" s="1" t="str">
        <f>VLOOKUP(B150,Lookup!A:B,2,FALSE)</f>
        <v>SMG-T295-2-32GB-BLK</v>
      </c>
      <c r="B150" s="1" t="str">
        <f>PL!A150</f>
        <v>Saumsung-T295-Tab-A-2019-(8.0')-LTE-2+32GB-Black</v>
      </c>
      <c r="C150" s="1">
        <f>IF(OR(VLOOKUP(B150,PL!A:G,7,FALSE)&lt;1,ISNA(VLOOKUP(B150,PL!A:G,7,FALSE)),D150=0),0,1000)</f>
        <v>1000</v>
      </c>
      <c r="D150" s="2">
        <f>IF(ISNUMBER(VLOOKUP(B150,PL!A:G,7,FALSE)),VLOOKUP(B150,PL!A:G,7,FALSE)/Calculations!$B$2,0)</f>
        <v>178.47278290060765</v>
      </c>
      <c r="E150" s="1">
        <f t="shared" si="4"/>
        <v>2</v>
      </c>
      <c r="F150" s="1" t="s">
        <v>198</v>
      </c>
      <c r="G150" s="1" t="str">
        <f t="shared" si="5"/>
        <v>Saumsung T295 Tab A 2019 (8.0') LTE 2+32GB Black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>
      <c r="A151" s="1" t="str">
        <f>VLOOKUP(B151,Lookup!A:B,2,FALSE)</f>
        <v>SMG-T295-2-32GB-SLV</v>
      </c>
      <c r="B151" s="1" t="str">
        <f>PL!A151</f>
        <v>Saumsung-T295-Tab-A-2019-(8.0')-LTE-2+32GB-Silver</v>
      </c>
      <c r="C151" s="1">
        <f>IF(OR(VLOOKUP(B151,PL!A:G,7,FALSE)&lt;1,ISNA(VLOOKUP(B151,PL!A:G,7,FALSE)),D151=0),0,1000)</f>
        <v>1000</v>
      </c>
      <c r="D151" s="2">
        <f>IF(ISNUMBER(VLOOKUP(B151,PL!A:G,7,FALSE)),VLOOKUP(B151,PL!A:G,7,FALSE)/Calculations!$B$2,0)</f>
        <v>178.47278290060765</v>
      </c>
      <c r="E151" s="1">
        <f t="shared" si="4"/>
        <v>2</v>
      </c>
      <c r="F151" s="1" t="s">
        <v>198</v>
      </c>
      <c r="G151" s="1" t="str">
        <f t="shared" si="5"/>
        <v>Saumsung T295 Tab A 2019 (8.0') LTE 2+32GB Silver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>
      <c r="A152" s="1" t="str">
        <f>VLOOKUP(B152,Lookup!A:B,2,FALSE)</f>
        <v>SMG-A7-T500-3-32-WIFI-GRY</v>
      </c>
      <c r="B152" s="1" t="str">
        <f>PL!A152</f>
        <v>Saumsung-T500-Tab-A7-2020(10.4')-Wifi-32GB-Gray</v>
      </c>
      <c r="C152" s="1">
        <f>IF(OR(VLOOKUP(B152,PL!A:G,7,FALSE)&lt;1,ISNA(VLOOKUP(B152,PL!A:G,7,FALSE)),D152=0),0,1000)</f>
        <v>1000</v>
      </c>
      <c r="D152" s="2">
        <f>IF(ISNUMBER(VLOOKUP(B152,PL!A:G,7,FALSE)),VLOOKUP(B152,PL!A:G,7,FALSE)/Calculations!$B$2,0)</f>
        <v>249.86189606085071</v>
      </c>
      <c r="E152" s="1">
        <f t="shared" si="4"/>
        <v>2</v>
      </c>
      <c r="F152" s="1" t="s">
        <v>198</v>
      </c>
      <c r="G152" s="1" t="str">
        <f t="shared" si="5"/>
        <v>Saumsung T500 Tab A7 2020(10.4') Wifi 32GB Gray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>
      <c r="A153" s="1" t="str">
        <f>VLOOKUP(B153,Lookup!A:B,2,FALSE)</f>
        <v>SMG-A7-T505-3-32-4G-GRY</v>
      </c>
      <c r="B153" s="1" t="str">
        <f>PL!A153</f>
        <v>Saumsung-T505-Tab-A7-2020-(10.4-')-LTE-32GB-Ash</v>
      </c>
      <c r="C153" s="1">
        <f>IF(OR(VLOOKUP(B153,PL!A:G,7,FALSE)&lt;1,ISNA(VLOOKUP(B153,PL!A:G,7,FALSE)),D153=0),0,1000)</f>
        <v>1000</v>
      </c>
      <c r="D153" s="2">
        <f>IF(ISNUMBER(VLOOKUP(B153,PL!A:G,7,FALSE)),VLOOKUP(B153,PL!A:G,7,FALSE)/Calculations!$B$2,0)</f>
        <v>283.85671185144264</v>
      </c>
      <c r="E153" s="1">
        <f t="shared" si="4"/>
        <v>2</v>
      </c>
      <c r="F153" s="1" t="s">
        <v>198</v>
      </c>
      <c r="G153" s="1" t="str">
        <f t="shared" si="5"/>
        <v>Saumsung T505 Tab A7 2020 (10.4 ') LTE 32GB Ash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>
      <c r="A154" s="1" t="str">
        <f>VLOOKUP(B154,Lookup!A:B,2,FALSE)</f>
        <v>SMG-A7-T505-3-32-4G-GLD</v>
      </c>
      <c r="B154" s="1" t="str">
        <f>PL!A154</f>
        <v>Saumsung-T505-Tab-A7-2020-(10.4-')-LTE-32GB-Gold</v>
      </c>
      <c r="C154" s="1">
        <f>IF(OR(VLOOKUP(B154,PL!A:G,7,FALSE)&lt;1,ISNA(VLOOKUP(B154,PL!A:G,7,FALSE)),D154=0),0,1000)</f>
        <v>1000</v>
      </c>
      <c r="D154" s="2">
        <f>IF(ISNUMBER(VLOOKUP(B154,PL!A:G,7,FALSE)),VLOOKUP(B154,PL!A:G,7,FALSE)/Calculations!$B$2,0)</f>
        <v>283.85671185144264</v>
      </c>
      <c r="E154" s="1">
        <f t="shared" si="4"/>
        <v>2</v>
      </c>
      <c r="F154" s="1" t="s">
        <v>198</v>
      </c>
      <c r="G154" s="1" t="str">
        <f t="shared" si="5"/>
        <v>Saumsung T505 Tab A7 2020 (10.4 ') LTE 32GB Gold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>
      <c r="A155" s="1" t="str">
        <f>VLOOKUP(B155,Lookup!A:B,2,FALSE)</f>
        <v>SMG-A7-T505-3-32-4G-SLV</v>
      </c>
      <c r="B155" s="1" t="str">
        <f>PL!A155</f>
        <v>Saumsung-T505-Tab-A7-2020-(10.4-')-LTE-32GB-Silver</v>
      </c>
      <c r="C155" s="1">
        <f>IF(OR(VLOOKUP(B155,PL!A:G,7,FALSE)&lt;1,ISNA(VLOOKUP(B155,PL!A:G,7,FALSE)),D155=0),0,1000)</f>
        <v>1000</v>
      </c>
      <c r="D155" s="2">
        <f>IF(ISNUMBER(VLOOKUP(B155,PL!A:G,7,FALSE)),VLOOKUP(B155,PL!A:G,7,FALSE)/Calculations!$B$2,0)</f>
        <v>283.85671185144264</v>
      </c>
      <c r="E155" s="1">
        <f t="shared" si="4"/>
        <v>2</v>
      </c>
      <c r="F155" s="1" t="s">
        <v>198</v>
      </c>
      <c r="G155" s="1" t="str">
        <f t="shared" si="5"/>
        <v>Saumsung T505 Tab A7 2020 (10.4 ') LTE 32GB Silver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>
      <c r="A156" s="1" t="str">
        <f>VLOOKUP(B156,Lookup!A:B,2,FALSE)</f>
        <v>N/F</v>
      </c>
      <c r="B156" s="1" t="str">
        <f>PL!A156</f>
        <v>Saumsung-T515-Tab-A-(10.1')-LTE-32GB-Gold</v>
      </c>
      <c r="C156" s="1">
        <f>IF(OR(VLOOKUP(B156,PL!A:G,7,FALSE)&lt;1,ISNA(VLOOKUP(B156,PL!A:G,7,FALSE)),D156=0),0,1000)</f>
        <v>1000</v>
      </c>
      <c r="D156" s="2">
        <f>IF(ISNUMBER(VLOOKUP(B156,PL!A:G,7,FALSE)),VLOOKUP(B156,PL!A:G,7,FALSE)/Calculations!$B$2,0)</f>
        <v>314.4520460629754</v>
      </c>
      <c r="E156" s="1">
        <f t="shared" si="4"/>
        <v>2</v>
      </c>
      <c r="F156" s="1" t="s">
        <v>198</v>
      </c>
      <c r="G156" s="1" t="str">
        <f t="shared" si="5"/>
        <v>Saumsung T515 Tab A (10.1') LTE 32GB Gold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>
      <c r="A157" s="1" t="str">
        <f>VLOOKUP(B157,Lookup!A:B,2,FALSE)</f>
        <v>SMG-T870-6GB-128GB-BLK</v>
      </c>
      <c r="B157" s="1" t="str">
        <f>PL!A157</f>
        <v>Saumsung-T870-Tab-S7-Wifi-6+128GB-Black</v>
      </c>
      <c r="C157" s="1">
        <f>IF(OR(VLOOKUP(B157,PL!A:G,7,FALSE)&lt;1,ISNA(VLOOKUP(B157,PL!A:G,7,FALSE)),D157=0),0,1000)</f>
        <v>1000</v>
      </c>
      <c r="D157" s="2">
        <f>IF(ISNUMBER(VLOOKUP(B157,PL!A:G,7,FALSE)),VLOOKUP(B157,PL!A:G,7,FALSE)/Calculations!$B$2,0)</f>
        <v>679.89631581183869</v>
      </c>
      <c r="E157" s="1">
        <f t="shared" si="4"/>
        <v>2</v>
      </c>
      <c r="F157" s="1" t="s">
        <v>198</v>
      </c>
      <c r="G157" s="1" t="str">
        <f t="shared" si="5"/>
        <v>Saumsung T870 Tab S7 Wifi 6+128GB Black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>
      <c r="A158" s="1" t="str">
        <f>VLOOKUP(B158,Lookup!A:B,2,FALSE)</f>
        <v>SMG-T870-6GB-128GB-SLV</v>
      </c>
      <c r="B158" s="1" t="str">
        <f>PL!A158</f>
        <v>Saumsung-T870-Tab-S7-Wifi-6+128GB-Silver</v>
      </c>
      <c r="C158" s="1">
        <f>IF(OR(VLOOKUP(B158,PL!A:G,7,FALSE)&lt;1,ISNA(VLOOKUP(B158,PL!A:G,7,FALSE)),D158=0),0,1000)</f>
        <v>1000</v>
      </c>
      <c r="D158" s="2">
        <f>IF(ISNUMBER(VLOOKUP(B158,PL!A:G,7,FALSE)),VLOOKUP(B158,PL!A:G,7,FALSE)/Calculations!$B$2,0)</f>
        <v>679.89631581183869</v>
      </c>
      <c r="E158" s="1">
        <f t="shared" si="4"/>
        <v>2</v>
      </c>
      <c r="F158" s="1" t="s">
        <v>198</v>
      </c>
      <c r="G158" s="1" t="str">
        <f t="shared" si="5"/>
        <v>Saumsung T870 Tab S7 Wifi 6+128GB Silver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>
      <c r="A159" s="1" t="str">
        <f>VLOOKUP(B159,Lookup!A:B,2,FALSE)</f>
        <v>SMG-T870-8GB-256GB-BLK</v>
      </c>
      <c r="B159" s="1" t="str">
        <f>PL!A159</f>
        <v>Saumsung-T870-Tab-S7-Wifi-8+256GB-Black</v>
      </c>
      <c r="C159" s="1">
        <f>IF(OR(VLOOKUP(B159,PL!A:G,7,FALSE)&lt;1,ISNA(VLOOKUP(B159,PL!A:G,7,FALSE)),D159=0),0,1000)</f>
        <v>1000</v>
      </c>
      <c r="D159" s="2">
        <f>IF(ISNUMBER(VLOOKUP(B159,PL!A:G,7,FALSE)),VLOOKUP(B159,PL!A:G,7,FALSE)/Calculations!$B$2,0)</f>
        <v>747.88594739302255</v>
      </c>
      <c r="E159" s="1">
        <f t="shared" si="4"/>
        <v>2</v>
      </c>
      <c r="F159" s="1" t="s">
        <v>198</v>
      </c>
      <c r="G159" s="1" t="str">
        <f t="shared" si="5"/>
        <v>Saumsung T870 Tab S7 Wifi 8+256GB Black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>
      <c r="A160" s="1" t="str">
        <f>VLOOKUP(B160,Lookup!A:B,2,FALSE)</f>
        <v>SMG-T870-8GB-256GB-BRN</v>
      </c>
      <c r="B160" s="1" t="str">
        <f>PL!A160</f>
        <v>Saumsung-T870-Tab-S7-Wifi-8+256GB-Copper</v>
      </c>
      <c r="C160" s="1">
        <f>IF(OR(VLOOKUP(B160,PL!A:G,7,FALSE)&lt;1,ISNA(VLOOKUP(B160,PL!A:G,7,FALSE)),D160=0),0,1000)</f>
        <v>1000</v>
      </c>
      <c r="D160" s="2">
        <f>IF(ISNUMBER(VLOOKUP(B160,PL!A:G,7,FALSE)),VLOOKUP(B160,PL!A:G,7,FALSE)/Calculations!$B$2,0)</f>
        <v>747.88594739302255</v>
      </c>
      <c r="E160" s="1">
        <f t="shared" si="4"/>
        <v>2</v>
      </c>
      <c r="F160" s="1" t="s">
        <v>198</v>
      </c>
      <c r="G160" s="1" t="str">
        <f t="shared" si="5"/>
        <v>Saumsung T870 Tab S7 Wifi 8+256GB Copper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>
      <c r="A161" s="1" t="str">
        <f>VLOOKUP(B161,Lookup!A:B,2,FALSE)</f>
        <v>SMG-T970-8-256GB-BLK</v>
      </c>
      <c r="B161" s="1" t="str">
        <f>PL!A161</f>
        <v>Saumsung-T970-Tab-S7-+-(12.4-')-Wifi-8+256GB-Black</v>
      </c>
      <c r="C161" s="1">
        <f>IF(OR(VLOOKUP(B161,PL!A:G,7,FALSE)&lt;1,ISNA(VLOOKUP(B161,PL!A:G,7,FALSE)),D161=0),0,1000)</f>
        <v>1000</v>
      </c>
      <c r="D161" s="2">
        <f>IF(ISNUMBER(VLOOKUP(B161,PL!A:G,7,FALSE)),VLOOKUP(B161,PL!A:G,7,FALSE)/Calculations!$B$2,0)</f>
        <v>973.9514724004589</v>
      </c>
      <c r="E161" s="1">
        <f t="shared" si="4"/>
        <v>2</v>
      </c>
      <c r="F161" s="1" t="s">
        <v>198</v>
      </c>
      <c r="G161" s="1" t="str">
        <f t="shared" si="5"/>
        <v>Saumsung T970 Tab S7 + (12.4 ') Wifi 8+256GB Black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>
      <c r="A162" s="1" t="str">
        <f>VLOOKUP(B162,Lookup!A:B,2,FALSE)</f>
        <v>SMG-T970-8-256GB-BRN</v>
      </c>
      <c r="B162" s="1" t="str">
        <f>PL!A162</f>
        <v>Saumsung-T970-Tab-S7-+-(12.4-')-Wifi-8+256GB-Copper</v>
      </c>
      <c r="C162" s="1">
        <f>IF(OR(VLOOKUP(B162,PL!A:G,7,FALSE)&lt;1,ISNA(VLOOKUP(B162,PL!A:G,7,FALSE)),D162=0),0,1000)</f>
        <v>1000</v>
      </c>
      <c r="D162" s="2">
        <f>IF(ISNUMBER(VLOOKUP(B162,PL!A:G,7,FALSE)),VLOOKUP(B162,PL!A:G,7,FALSE)/Calculations!$B$2,0)</f>
        <v>973.9514724004589</v>
      </c>
      <c r="E162" s="1">
        <f t="shared" si="4"/>
        <v>2</v>
      </c>
      <c r="F162" s="1" t="s">
        <v>198</v>
      </c>
      <c r="G162" s="1" t="str">
        <f t="shared" si="5"/>
        <v>Saumsung T970 Tab S7 + (12.4 ') Wifi 8+256GB Copper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>
      <c r="A163" s="1" t="str">
        <f>VLOOKUP(B163,Lookup!A:B,2,FALSE)</f>
        <v>SMG-T970-8-256GB-SLV</v>
      </c>
      <c r="B163" s="1" t="str">
        <f>PL!A163</f>
        <v>Saumsung-T970-Tab-S7-+-(12.4-')-Wifi-8+256GB-Silver</v>
      </c>
      <c r="C163" s="1">
        <f>IF(OR(VLOOKUP(B163,PL!A:G,7,FALSE)&lt;1,ISNA(VLOOKUP(B163,PL!A:G,7,FALSE)),D163=0),0,1000)</f>
        <v>1000</v>
      </c>
      <c r="D163" s="2">
        <f>IF(ISNUMBER(VLOOKUP(B163,PL!A:G,7,FALSE)),VLOOKUP(B163,PL!A:G,7,FALSE)/Calculations!$B$2,0)</f>
        <v>973.9514724004589</v>
      </c>
      <c r="E163" s="1">
        <f t="shared" si="4"/>
        <v>2</v>
      </c>
      <c r="F163" s="1" t="s">
        <v>198</v>
      </c>
      <c r="G163" s="1" t="str">
        <f t="shared" si="5"/>
        <v>Saumsung T970 Tab S7 + (12.4 ') Wifi 8+256GB Silver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>
      <c r="A164" s="1" t="str">
        <f>VLOOKUP(B164,Lookup!A:B,2,FALSE)</f>
        <v>SMG-P610-4GB-64GB-GRY</v>
      </c>
      <c r="B164" s="1" t="str">
        <f>PL!A164</f>
        <v>Saumsung-P610-Galaxy-Tab-S6-Lite-WIFI-4+64GB-Gray</v>
      </c>
      <c r="C164" s="1">
        <f>IF(OR(VLOOKUP(B164,PL!A:G,7,FALSE)&lt;1,ISNA(VLOOKUP(B164,PL!A:G,7,FALSE)),D164=0),0,1000)</f>
        <v>1000</v>
      </c>
      <c r="D164" s="2">
        <f>IF(ISNUMBER(VLOOKUP(B164,PL!A:G,7,FALSE)),VLOOKUP(B164,PL!A:G,7,FALSE)/Calculations!$B$2,0)</f>
        <v>385.84115922321843</v>
      </c>
      <c r="E164" s="1">
        <f t="shared" si="4"/>
        <v>2</v>
      </c>
      <c r="F164" s="1" t="s">
        <v>198</v>
      </c>
      <c r="G164" s="1" t="str">
        <f t="shared" si="5"/>
        <v>Saumsung P610 Galaxy Tab S6 Lite WIFI 4+64GB Gray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>
      <c r="A165" s="1" t="str">
        <f>VLOOKUP(B165,Lookup!A:B,2,FALSE)</f>
        <v>SMG-P610-4GB-64GB-BLU</v>
      </c>
      <c r="B165" s="1" t="str">
        <f>PL!A165</f>
        <v>Saumsung-P610-Galaxy-Tab-S6-Lite-WIFI-4+64GB-Blue</v>
      </c>
      <c r="C165" s="1">
        <f>IF(OR(VLOOKUP(B165,PL!A:G,7,FALSE)&lt;1,ISNA(VLOOKUP(B165,PL!A:G,7,FALSE)),D165=0),0,1000)</f>
        <v>1000</v>
      </c>
      <c r="D165" s="2">
        <f>IF(ISNUMBER(VLOOKUP(B165,PL!A:G,7,FALSE)),VLOOKUP(B165,PL!A:G,7,FALSE)/Calculations!$B$2,0)</f>
        <v>385.84115922321843</v>
      </c>
      <c r="E165" s="1">
        <f t="shared" si="4"/>
        <v>2</v>
      </c>
      <c r="F165" s="1" t="s">
        <v>198</v>
      </c>
      <c r="G165" s="1" t="str">
        <f t="shared" si="5"/>
        <v>Saumsung P610 Galaxy Tab S6 Lite WIFI 4+64GB Blue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>
      <c r="A166" s="1" t="str">
        <f>VLOOKUP(B166,Lookup!A:B,2,FALSE)</f>
        <v>N/F</v>
      </c>
      <c r="B166" s="1" t="str">
        <f>PL!A166</f>
        <v>Huawei-CDY-NX9A-P40-Lite-Dual-Card-(not-Google)-5G-6+128GB-Black</v>
      </c>
      <c r="C166" s="1">
        <f>IF(OR(VLOOKUP(B166,PL!A:G,7,FALSE)&lt;1,ISNA(VLOOKUP(B166,PL!A:G,7,FALSE)),D166=0),0,1000)</f>
        <v>1000</v>
      </c>
      <c r="D166" s="2">
        <f>IF(ISNUMBER(VLOOKUP(B166,PL!A:G,7,FALSE)),VLOOKUP(B166,PL!A:G,7,FALSE)/Calculations!$B$2,0)</f>
        <v>389.24064080227765</v>
      </c>
      <c r="E166" s="1">
        <f t="shared" si="4"/>
        <v>2</v>
      </c>
      <c r="F166" s="1" t="s">
        <v>198</v>
      </c>
      <c r="G166" s="1" t="str">
        <f t="shared" si="5"/>
        <v>Huawei CDY NX9A P40 Lite Dual Card (not Google) 5G 6+128GB Black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>
      <c r="A167" s="1" t="str">
        <f>VLOOKUP(B167,Lookup!A:B,2,FALSE)</f>
        <v>N/F</v>
      </c>
      <c r="B167" s="1" t="str">
        <f>PL!A167</f>
        <v>Huawei-ELS-NX9-P40-Pro-Dual-Card-(not-Google)-5G-8+256GB-Silver</v>
      </c>
      <c r="C167" s="1">
        <f>IF(OR(VLOOKUP(B167,PL!A:G,7,FALSE)&lt;1,ISNA(VLOOKUP(B167,PL!A:G,7,FALSE)),D167=0),0,1000)</f>
        <v>1000</v>
      </c>
      <c r="D167" s="2">
        <f>IF(ISNUMBER(VLOOKUP(B167,PL!A:G,7,FALSE)),VLOOKUP(B167,PL!A:G,7,FALSE)/Calculations!$B$2,0)</f>
        <v>883.86521055539026</v>
      </c>
      <c r="E167" s="1">
        <f t="shared" si="4"/>
        <v>2</v>
      </c>
      <c r="F167" s="1" t="s">
        <v>198</v>
      </c>
      <c r="G167" s="1" t="str">
        <f t="shared" si="5"/>
        <v>Huawei ELS NX9 P40 Pro Dual Card (not Google) 5G 8+256GB Silver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>
      <c r="A168" s="1" t="e">
        <f>VLOOKUP(B168,Lookup!A:B,2,FALSE)</f>
        <v>#N/A</v>
      </c>
      <c r="B168" s="1" t="str">
        <f>PL!A168</f>
        <v>Xiaomi--Rice-cooker-at-home--</v>
      </c>
      <c r="C168" s="1">
        <f>IF(OR(VLOOKUP(B168,PL!A:G,7,FALSE)&lt;1,ISNA(VLOOKUP(B168,PL!A:G,7,FALSE)),D168=0),0,1000)</f>
        <v>1000</v>
      </c>
      <c r="D168" s="2">
        <f>IF(ISNUMBER(VLOOKUP(B168,PL!A:G,7,FALSE)),VLOOKUP(B168,PL!A:G,7,FALSE)/Calculations!$B$2,0)</f>
        <v>67.989631581183872</v>
      </c>
      <c r="E168" s="1">
        <f t="shared" si="4"/>
        <v>2</v>
      </c>
      <c r="F168" s="1" t="s">
        <v>198</v>
      </c>
      <c r="G168" s="1" t="str">
        <f t="shared" si="5"/>
        <v xml:space="preserve">Xiaomi  Rice cooker at home  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>
      <c r="A169" s="1" t="e">
        <f>VLOOKUP(B169,Lookup!A:B,2,FALSE)</f>
        <v>#N/A</v>
      </c>
      <c r="B169" s="1" t="str">
        <f>PL!A169</f>
        <v>Xiaomi--Mi-thermostatic-kettle--</v>
      </c>
      <c r="C169" s="1">
        <f>IF(OR(VLOOKUP(B169,PL!A:G,7,FALSE)&lt;1,ISNA(VLOOKUP(B169,PL!A:G,7,FALSE)),D169=0),0,1000)</f>
        <v>1000</v>
      </c>
      <c r="D169" s="2">
        <f>IF(ISNUMBER(VLOOKUP(B169,PL!A:G,7,FALSE)),VLOOKUP(B169,PL!A:G,7,FALSE)/Calculations!$B$2,0)</f>
        <v>39.943908553945519</v>
      </c>
      <c r="E169" s="1">
        <f t="shared" si="4"/>
        <v>2</v>
      </c>
      <c r="F169" s="1" t="s">
        <v>198</v>
      </c>
      <c r="G169" s="1" t="str">
        <f t="shared" si="5"/>
        <v xml:space="preserve">Xiaomi  Mi thermostatic kettle  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>
      <c r="A170" s="1" t="e">
        <f>VLOOKUP(B170,Lookup!A:B,2,FALSE)</f>
        <v>#N/A</v>
      </c>
      <c r="B170" s="1" t="str">
        <f>PL!A170</f>
        <v>Xiaomi--Mi-electric-screwdriver-(3.6v)--</v>
      </c>
      <c r="C170" s="1">
        <f>IF(OR(VLOOKUP(B170,PL!A:G,7,FALSE)&lt;1,ISNA(VLOOKUP(B170,PL!A:G,7,FALSE)),D170=0),0,1000)</f>
        <v>1000</v>
      </c>
      <c r="D170" s="2">
        <f>IF(ISNUMBER(VLOOKUP(B170,PL!A:G,7,FALSE)),VLOOKUP(B170,PL!A:G,7,FALSE)/Calculations!$B$2,0)</f>
        <v>39.943908553945519</v>
      </c>
      <c r="E170" s="1">
        <f t="shared" si="4"/>
        <v>2</v>
      </c>
      <c r="F170" s="1" t="s">
        <v>198</v>
      </c>
      <c r="G170" s="1" t="str">
        <f t="shared" si="5"/>
        <v xml:space="preserve">Xiaomi  Mi electric screwdriver (3.6v)  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>
      <c r="A171" s="1" t="e">
        <f>VLOOKUP(B171,Lookup!A:B,2,FALSE)</f>
        <v>#N/A</v>
      </c>
      <c r="B171" s="1" t="str">
        <f>PL!A171</f>
        <v>Xiaomi--Mi-automatic-washing-phone-package--</v>
      </c>
      <c r="C171" s="1">
        <f>IF(OR(VLOOKUP(B171,PL!A:G,7,FALSE)&lt;1,ISNA(VLOOKUP(B171,PL!A:G,7,FALSE)),D171=0),0,1000)</f>
        <v>1000</v>
      </c>
      <c r="D171" s="2">
        <f>IF(ISNUMBER(VLOOKUP(B171,PL!A:G,7,FALSE)),VLOOKUP(B171,PL!A:G,7,FALSE)/Calculations!$B$2,0)</f>
        <v>20.396889474355159</v>
      </c>
      <c r="E171" s="1">
        <f t="shared" si="4"/>
        <v>2</v>
      </c>
      <c r="F171" s="1" t="s">
        <v>198</v>
      </c>
      <c r="G171" s="1" t="str">
        <f t="shared" si="5"/>
        <v xml:space="preserve">Xiaomi  Mi automatic washing phone package  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>
      <c r="A172" s="1" t="e">
        <f>VLOOKUP(B172,Lookup!A:B,2,FALSE)</f>
        <v>#N/A</v>
      </c>
      <c r="B172" s="1" t="str">
        <f>PL!A172</f>
        <v>Xiaomi--Xiaowei-quality-goods-foam-antibacterial-hand-sanitizer--</v>
      </c>
      <c r="C172" s="1">
        <f>IF(OR(VLOOKUP(B172,PL!A:G,7,FALSE)&lt;1,ISNA(VLOOKUP(B172,PL!A:G,7,FALSE)),D172=0),0,1000)</f>
        <v>1000</v>
      </c>
      <c r="D172" s="2">
        <f>IF(ISNUMBER(VLOOKUP(B172,PL!A:G,7,FALSE)),VLOOKUP(B172,PL!A:G,7,FALSE)/Calculations!$B$2,0)</f>
        <v>8.498703947647984</v>
      </c>
      <c r="E172" s="1">
        <f t="shared" si="4"/>
        <v>2</v>
      </c>
      <c r="F172" s="1" t="s">
        <v>198</v>
      </c>
      <c r="G172" s="1" t="str">
        <f t="shared" si="5"/>
        <v xml:space="preserve">Xiaomi  Xiaowei quality goods foam antibacterial hand sanitizer  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>
      <c r="A173" s="1" t="e">
        <f>VLOOKUP(B173,Lookup!A:B,2,FALSE)</f>
        <v>#N/A</v>
      </c>
      <c r="B173" s="1" t="str">
        <f>PL!A173</f>
        <v>Xiaomi--Mi-Electric-tire-Inflator--</v>
      </c>
      <c r="C173" s="1">
        <f>IF(OR(VLOOKUP(B173,PL!A:G,7,FALSE)&lt;1,ISNA(VLOOKUP(B173,PL!A:G,7,FALSE)),D173=0),0,1000)</f>
        <v>1000</v>
      </c>
      <c r="D173" s="2">
        <f>IF(ISNUMBER(VLOOKUP(B173,PL!A:G,7,FALSE)),VLOOKUP(B173,PL!A:G,7,FALSE)/Calculations!$B$2,0)</f>
        <v>44.19326052776951</v>
      </c>
      <c r="E173" s="1">
        <f t="shared" si="4"/>
        <v>2</v>
      </c>
      <c r="F173" s="1" t="s">
        <v>198</v>
      </c>
      <c r="G173" s="1" t="str">
        <f t="shared" si="5"/>
        <v xml:space="preserve">Xiaomi  Mi Electric tire Inflator  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>
      <c r="A174" s="1" t="e">
        <f>VLOOKUP(B174,Lookup!A:B,2,FALSE)</f>
        <v>#N/A</v>
      </c>
      <c r="B174" s="1" t="str">
        <f>PL!A174</f>
        <v>Xiaomi--Intelligent-PTZ-Camera-1080P-version--</v>
      </c>
      <c r="C174" s="1">
        <f>IF(OR(VLOOKUP(B174,PL!A:G,7,FALSE)&lt;1,ISNA(VLOOKUP(B174,PL!A:G,7,FALSE)),D174=0),0,1000)</f>
        <v>1000</v>
      </c>
      <c r="D174" s="2">
        <f>IF(ISNUMBER(VLOOKUP(B174,PL!A:G,7,FALSE)),VLOOKUP(B174,PL!A:G,7,FALSE)/Calculations!$B$2,0)</f>
        <v>44.19326052776951</v>
      </c>
      <c r="E174" s="1">
        <f t="shared" si="4"/>
        <v>2</v>
      </c>
      <c r="F174" s="1" t="s">
        <v>198</v>
      </c>
      <c r="G174" s="1" t="str">
        <f t="shared" si="5"/>
        <v xml:space="preserve">Xiaomi  Intelligent PTZ Camera 1080P version  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>
      <c r="A175" s="1" t="e">
        <f>VLOOKUP(B175,Lookup!A:B,2,FALSE)</f>
        <v>#N/A</v>
      </c>
      <c r="B175" s="1" t="str">
        <f>PL!A175</f>
        <v>Xiaomi--Millet-box-S--</v>
      </c>
      <c r="C175" s="1">
        <f>IF(OR(VLOOKUP(B175,PL!A:G,7,FALSE)&lt;1,ISNA(VLOOKUP(B175,PL!A:G,7,FALSE)),D175=0),0,1000)</f>
        <v>1000</v>
      </c>
      <c r="D175" s="2">
        <f>IF(ISNUMBER(VLOOKUP(B175,PL!A:G,7,FALSE)),VLOOKUP(B175,PL!A:G,7,FALSE)/Calculations!$B$2,0)</f>
        <v>69.689372370713457</v>
      </c>
      <c r="E175" s="1">
        <f t="shared" si="4"/>
        <v>2</v>
      </c>
      <c r="F175" s="1" t="s">
        <v>198</v>
      </c>
      <c r="G175" s="1" t="str">
        <f t="shared" si="5"/>
        <v xml:space="preserve">Xiaomi  Millet box S  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>
      <c r="A176" s="1" t="e">
        <f>VLOOKUP(B176,Lookup!A:B,2,FALSE)</f>
        <v>#N/A</v>
      </c>
      <c r="B176" s="1" t="str">
        <f>PL!A176</f>
        <v>Xiaomi--Mi-intelligent-LED-lamps-1S--</v>
      </c>
      <c r="C176" s="1">
        <f>IF(OR(VLOOKUP(B176,PL!A:G,7,FALSE)&lt;1,ISNA(VLOOKUP(B176,PL!A:G,7,FALSE)),D176=0),0,1000)</f>
        <v>1000</v>
      </c>
      <c r="D176" s="2">
        <f>IF(ISNUMBER(VLOOKUP(B176,PL!A:G,7,FALSE)),VLOOKUP(B176,PL!A:G,7,FALSE)/Calculations!$B$2,0)</f>
        <v>39.09403815918072</v>
      </c>
      <c r="E176" s="1">
        <f t="shared" si="4"/>
        <v>2</v>
      </c>
      <c r="F176" s="1" t="s">
        <v>198</v>
      </c>
      <c r="G176" s="1" t="str">
        <f t="shared" si="5"/>
        <v xml:space="preserve">Xiaomi  Mi intelligent LED lamps 1S  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>
      <c r="A177" s="1" t="e">
        <f>VLOOKUP(B177,Lookup!A:B,2,FALSE)</f>
        <v>#N/A</v>
      </c>
      <c r="B177" s="1" t="str">
        <f>PL!A177</f>
        <v>Xiaomi--Millet-body-fat-meter-2--</v>
      </c>
      <c r="C177" s="1">
        <f>IF(OR(VLOOKUP(B177,PL!A:G,7,FALSE)&lt;1,ISNA(VLOOKUP(B177,PL!A:G,7,FALSE)),D177=0),0,1000)</f>
        <v>1000</v>
      </c>
      <c r="D177" s="2">
        <f>IF(ISNUMBER(VLOOKUP(B177,PL!A:G,7,FALSE)),VLOOKUP(B177,PL!A:G,7,FALSE)/Calculations!$B$2,0)</f>
        <v>26.345982237708746</v>
      </c>
      <c r="E177" s="1">
        <f t="shared" si="4"/>
        <v>2</v>
      </c>
      <c r="F177" s="1" t="s">
        <v>198</v>
      </c>
      <c r="G177" s="1" t="str">
        <f t="shared" si="5"/>
        <v xml:space="preserve">Xiaomi  Millet body fat meter 2  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>
      <c r="A178" s="1" t="e">
        <f>VLOOKUP(B178,Lookup!A:B,2,FALSE)</f>
        <v>#N/A</v>
      </c>
      <c r="B178" s="1" t="str">
        <f>PL!A178</f>
        <v>Xiaomi--Millet-portable-photo-printer-/-paper-(20pcs)-$-55--</v>
      </c>
      <c r="C178" s="1">
        <f>IF(OR(VLOOKUP(B178,PL!A:G,7,FALSE)&lt;1,ISNA(VLOOKUP(B178,PL!A:G,7,FALSE)),D178=0),0,1000)</f>
        <v>1000</v>
      </c>
      <c r="D178" s="2">
        <f>IF(ISNUMBER(VLOOKUP(B178,PL!A:G,7,FALSE)),VLOOKUP(B178,PL!A:G,7,FALSE)/Calculations!$B$2,0)</f>
        <v>73.088853949772655</v>
      </c>
      <c r="E178" s="1">
        <f t="shared" si="4"/>
        <v>2</v>
      </c>
      <c r="F178" s="1" t="s">
        <v>198</v>
      </c>
      <c r="G178" s="1" t="str">
        <f t="shared" si="5"/>
        <v xml:space="preserve">Xiaomi  Millet portable photo printer / paper (20pcs) $ 55  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>
      <c r="A179" s="1" t="e">
        <f>VLOOKUP(B179,Lookup!A:B,2,FALSE)</f>
        <v>#N/A</v>
      </c>
      <c r="B179" s="1" t="str">
        <f>PL!A179</f>
        <v>Xiaomi--Mi-electric-shaver-S500--</v>
      </c>
      <c r="C179" s="1">
        <f>IF(OR(VLOOKUP(B179,PL!A:G,7,FALSE)&lt;1,ISNA(VLOOKUP(B179,PL!A:G,7,FALSE)),D179=0),0,1000)</f>
        <v>1000</v>
      </c>
      <c r="D179" s="2">
        <f>IF(ISNUMBER(VLOOKUP(B179,PL!A:G,7,FALSE)),VLOOKUP(B179,PL!A:G,7,FALSE)/Calculations!$B$2,0)</f>
        <v>40.793778948710319</v>
      </c>
      <c r="E179" s="1">
        <f t="shared" si="4"/>
        <v>2</v>
      </c>
      <c r="F179" s="1" t="s">
        <v>198</v>
      </c>
      <c r="G179" s="1" t="str">
        <f t="shared" si="5"/>
        <v xml:space="preserve">Xiaomi  Mi electric shaver S500  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>
      <c r="A180" s="1" t="e">
        <f>VLOOKUP(B180,Lookup!A:B,2,FALSE)</f>
        <v>#N/A</v>
      </c>
      <c r="B180" s="1" t="str">
        <f>PL!A180</f>
        <v>Xiaomi--Xiaomi-MI-Watch-(original-licensed)--Black</v>
      </c>
      <c r="C180" s="1">
        <f>IF(OR(VLOOKUP(B180,PL!A:G,7,FALSE)&lt;1,ISNA(VLOOKUP(B180,PL!A:G,7,FALSE)),D180=0),0,1000)</f>
        <v>1000</v>
      </c>
      <c r="D180" s="2">
        <f>IF(ISNUMBER(VLOOKUP(B180,PL!A:G,7,FALSE)),VLOOKUP(B180,PL!A:G,7,FALSE)/Calculations!$B$2,0)</f>
        <v>129.18030000424935</v>
      </c>
      <c r="E180" s="1">
        <f t="shared" si="4"/>
        <v>2</v>
      </c>
      <c r="F180" s="1" t="s">
        <v>198</v>
      </c>
      <c r="G180" s="1" t="str">
        <f t="shared" si="5"/>
        <v>Xiaomi  Xiaomi MI Watch (original licensed)  Black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>
      <c r="A181" s="1" t="e">
        <f>VLOOKUP(B181,Lookup!A:B,2,FALSE)</f>
        <v>#N/A</v>
      </c>
      <c r="B181" s="1" t="str">
        <f>PL!A181</f>
        <v>Xiaomi--Xiaomi-MI-Watch-(original-licensed)--Blue</v>
      </c>
      <c r="C181" s="1">
        <f>IF(OR(VLOOKUP(B181,PL!A:G,7,FALSE)&lt;1,ISNA(VLOOKUP(B181,PL!A:G,7,FALSE)),D181=0),0,1000)</f>
        <v>1000</v>
      </c>
      <c r="D181" s="2">
        <f>IF(ISNUMBER(VLOOKUP(B181,PL!A:G,7,FALSE)),VLOOKUP(B181,PL!A:G,7,FALSE)/Calculations!$B$2,0)</f>
        <v>129.18030000424935</v>
      </c>
      <c r="E181" s="1">
        <f t="shared" si="4"/>
        <v>2</v>
      </c>
      <c r="F181" s="1" t="s">
        <v>198</v>
      </c>
      <c r="G181" s="1" t="str">
        <f t="shared" si="5"/>
        <v>Xiaomi  Xiaomi MI Watch (original licensed)  Blue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>
      <c r="A182" s="1" t="e">
        <f>VLOOKUP(B182,Lookup!A:B,2,FALSE)</f>
        <v>#N/A</v>
      </c>
      <c r="B182" s="1" t="str">
        <f>PL!A182</f>
        <v>Xiaomi--Xiaomi-MI-Watch-(original-licensed)--White</v>
      </c>
      <c r="C182" s="1">
        <f>IF(OR(VLOOKUP(B182,PL!A:G,7,FALSE)&lt;1,ISNA(VLOOKUP(B182,PL!A:G,7,FALSE)),D182=0),0,1000)</f>
        <v>1000</v>
      </c>
      <c r="D182" s="2">
        <f>IF(ISNUMBER(VLOOKUP(B182,PL!A:G,7,FALSE)),VLOOKUP(B182,PL!A:G,7,FALSE)/Calculations!$B$2,0)</f>
        <v>129.18030000424935</v>
      </c>
      <c r="E182" s="1">
        <f t="shared" si="4"/>
        <v>2</v>
      </c>
      <c r="F182" s="1" t="s">
        <v>198</v>
      </c>
      <c r="G182" s="1" t="str">
        <f t="shared" si="5"/>
        <v>Xiaomi  Xiaomi MI Watch (original licensed)  White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>
      <c r="A183" s="1" t="e">
        <f>VLOOKUP(B183,Lookup!A:B,2,FALSE)</f>
        <v>#N/A</v>
      </c>
      <c r="B183" s="1" t="str">
        <f>PL!A183</f>
        <v>Xiaomi--Xiaomi-MI-Watch-Lite-(original-licensed)--Black</v>
      </c>
      <c r="C183" s="1">
        <f>IF(OR(VLOOKUP(B183,PL!A:G,7,FALSE)&lt;1,ISNA(VLOOKUP(B183,PL!A:G,7,FALSE)),D183=0),0,1000)</f>
        <v>1000</v>
      </c>
      <c r="D183" s="2">
        <f>IF(ISNUMBER(VLOOKUP(B183,PL!A:G,7,FALSE)),VLOOKUP(B183,PL!A:G,7,FALSE)/Calculations!$B$2,0)</f>
        <v>64.590150002124673</v>
      </c>
      <c r="E183" s="1">
        <f t="shared" si="4"/>
        <v>2</v>
      </c>
      <c r="F183" s="1" t="s">
        <v>198</v>
      </c>
      <c r="G183" s="1" t="str">
        <f t="shared" si="5"/>
        <v>Xiaomi  Xiaomi MI Watch Lite (original licensed)  Black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>
      <c r="A184" s="1" t="e">
        <f>VLOOKUP(B184,Lookup!A:B,2,FALSE)</f>
        <v>#N/A</v>
      </c>
      <c r="B184" s="1" t="str">
        <f>PL!A184</f>
        <v>Xiaomi--Xiaomi-MI-Watch-Lite-(original-licensed)--Blue</v>
      </c>
      <c r="C184" s="1">
        <f>IF(OR(VLOOKUP(B184,PL!A:G,7,FALSE)&lt;1,ISNA(VLOOKUP(B184,PL!A:G,7,FALSE)),D184=0),0,1000)</f>
        <v>1000</v>
      </c>
      <c r="D184" s="2">
        <f>IF(ISNUMBER(VLOOKUP(B184,PL!A:G,7,FALSE)),VLOOKUP(B184,PL!A:G,7,FALSE)/Calculations!$B$2,0)</f>
        <v>64.590150002124673</v>
      </c>
      <c r="E184" s="1">
        <f t="shared" si="4"/>
        <v>2</v>
      </c>
      <c r="F184" s="1" t="s">
        <v>198</v>
      </c>
      <c r="G184" s="1" t="str">
        <f t="shared" si="5"/>
        <v>Xiaomi  Xiaomi MI Watch Lite (original licensed)  Blue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>
      <c r="A185" s="1" t="e">
        <f>VLOOKUP(B185,Lookup!A:B,2,FALSE)</f>
        <v>#N/A</v>
      </c>
      <c r="B185" s="1" t="str">
        <f>PL!A185</f>
        <v>Xiaomi--Xiaomi-MI-Watch-Lite-(original-licensed)--White</v>
      </c>
      <c r="C185" s="1">
        <f>IF(OR(VLOOKUP(B185,PL!A:G,7,FALSE)&lt;1,ISNA(VLOOKUP(B185,PL!A:G,7,FALSE)),D185=0),0,1000)</f>
        <v>1000</v>
      </c>
      <c r="D185" s="2">
        <f>IF(ISNUMBER(VLOOKUP(B185,PL!A:G,7,FALSE)),VLOOKUP(B185,PL!A:G,7,FALSE)/Calculations!$B$2,0)</f>
        <v>64.590150002124673</v>
      </c>
      <c r="E185" s="1">
        <f t="shared" si="4"/>
        <v>2</v>
      </c>
      <c r="F185" s="1" t="s">
        <v>198</v>
      </c>
      <c r="G185" s="1" t="str">
        <f t="shared" si="5"/>
        <v>Xiaomi  Xiaomi MI Watch Lite (original licensed)  White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>
      <c r="A186" s="1" t="e">
        <f>VLOOKUP(B186,Lookup!A:B,2,FALSE)</f>
        <v>#N/A</v>
      </c>
      <c r="B186" s="1" t="str">
        <f>PL!A186</f>
        <v>Xiaomi--Xiaomi-360-Home-Security-Camera-2K-(original-licensed--</v>
      </c>
      <c r="C186" s="1">
        <f>IF(OR(VLOOKUP(B186,PL!A:G,7,FALSE)&lt;1,ISNA(VLOOKUP(B186,PL!A:G,7,FALSE)),D186=0),0,1000)</f>
        <v>1000</v>
      </c>
      <c r="D186" s="2">
        <f>IF(ISNUMBER(VLOOKUP(B186,PL!A:G,7,FALSE)),VLOOKUP(B186,PL!A:G,7,FALSE)/Calculations!$B$2,0)</f>
        <v>45.89300131729911</v>
      </c>
      <c r="E186" s="1">
        <f t="shared" si="4"/>
        <v>2</v>
      </c>
      <c r="F186" s="1" t="s">
        <v>198</v>
      </c>
      <c r="G186" s="1" t="str">
        <f t="shared" si="5"/>
        <v xml:space="preserve">Xiaomi  Xiaomi 360 Home Security Camera 2K (original licensed  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>
      <c r="A187" s="1" t="e">
        <f>VLOOKUP(B187,Lookup!A:B,2,FALSE)</f>
        <v>#N/A</v>
      </c>
      <c r="B187" s="1" t="str">
        <f>PL!A187</f>
        <v>Xiaomi--Xiaomi-wireless-vacuum-cleaner-G10-(original-licensed)--</v>
      </c>
      <c r="C187" s="1">
        <f>IF(OR(VLOOKUP(B187,PL!A:G,7,FALSE)&lt;1,ISNA(VLOOKUP(B187,PL!A:G,7,FALSE)),D187=0),0,1000)</f>
        <v>1000</v>
      </c>
      <c r="D187" s="2">
        <f>IF(ISNUMBER(VLOOKUP(B187,PL!A:G,7,FALSE)),VLOOKUP(B187,PL!A:G,7,FALSE)/Calculations!$B$2,0)</f>
        <v>268.55904474567626</v>
      </c>
      <c r="E187" s="1">
        <f t="shared" si="4"/>
        <v>2</v>
      </c>
      <c r="F187" s="1" t="s">
        <v>198</v>
      </c>
      <c r="G187" s="1" t="str">
        <f t="shared" si="5"/>
        <v xml:space="preserve">Xiaomi  Xiaomi wireless vacuum cleaner G10 (original licensed)  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>
      <c r="A188" s="1" t="e">
        <f>VLOOKUP(B188,Lookup!A:B,2,FALSE)</f>
        <v>#N/A</v>
      </c>
      <c r="B188" s="1" t="str">
        <f>PL!A188</f>
        <v>Xiaomi--Xiaomi-anion-hairdryer-H300-(original-licensed)--</v>
      </c>
      <c r="C188" s="1">
        <f>IF(OR(VLOOKUP(B188,PL!A:G,7,FALSE)&lt;1,ISNA(VLOOKUP(B188,PL!A:G,7,FALSE)),D188=0),0,1000)</f>
        <v>1000</v>
      </c>
      <c r="D188" s="2">
        <f>IF(ISNUMBER(VLOOKUP(B188,PL!A:G,7,FALSE)),VLOOKUP(B188,PL!A:G,7,FALSE)/Calculations!$B$2,0)</f>
        <v>33.994815790591936</v>
      </c>
      <c r="E188" s="1">
        <f t="shared" si="4"/>
        <v>2</v>
      </c>
      <c r="F188" s="1" t="s">
        <v>198</v>
      </c>
      <c r="G188" s="1" t="str">
        <f t="shared" si="5"/>
        <v xml:space="preserve">Xiaomi  Xiaomi anion hairdryer H300 (original licensed)  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>
      <c r="A189" s="1" t="e">
        <f>VLOOKUP(B189,Lookup!A:B,2,FALSE)</f>
        <v>#N/A</v>
      </c>
      <c r="B189" s="1" t="str">
        <f>PL!A189</f>
        <v>Xiaomi--Xiaomi-ion-water-duct-(original-licensed)--</v>
      </c>
      <c r="C189" s="1">
        <f>IF(OR(VLOOKUP(B189,PL!A:G,7,FALSE)&lt;1,ISNA(VLOOKUP(B189,PL!A:G,7,FALSE)),D189=0),0,1000)</f>
        <v>1000</v>
      </c>
      <c r="D189" s="2">
        <f>IF(ISNUMBER(VLOOKUP(B189,PL!A:G,7,FALSE)),VLOOKUP(B189,PL!A:G,7,FALSE)/Calculations!$B$2,0)</f>
        <v>47.592742106828709</v>
      </c>
      <c r="E189" s="1">
        <f t="shared" si="4"/>
        <v>2</v>
      </c>
      <c r="F189" s="1" t="s">
        <v>198</v>
      </c>
      <c r="G189" s="1" t="str">
        <f t="shared" si="5"/>
        <v xml:space="preserve">Xiaomi  Xiaomi ion water duct (original licensed)  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>
      <c r="A190" s="1" t="e">
        <f>VLOOKUP(B190,Lookup!A:B,2,FALSE)</f>
        <v>#N/A</v>
      </c>
      <c r="B190" s="1" t="str">
        <f>PL!A190</f>
        <v>Xiaomi--Xiaomi-Bluetooth-remote-control-car-(original-licensed)--</v>
      </c>
      <c r="C190" s="1">
        <f>IF(OR(VLOOKUP(B190,PL!A:G,7,FALSE)&lt;1,ISNA(VLOOKUP(B190,PL!A:G,7,FALSE)),D190=0),0,1000)</f>
        <v>1000</v>
      </c>
      <c r="D190" s="2">
        <f>IF(ISNUMBER(VLOOKUP(B190,PL!A:G,7,FALSE)),VLOOKUP(B190,PL!A:G,7,FALSE)/Calculations!$B$2,0)</f>
        <v>50.9922236858879</v>
      </c>
      <c r="E190" s="1">
        <f t="shared" si="4"/>
        <v>2</v>
      </c>
      <c r="F190" s="1" t="s">
        <v>198</v>
      </c>
      <c r="G190" s="1" t="str">
        <f t="shared" si="5"/>
        <v xml:space="preserve">Xiaomi  Xiaomi Bluetooth remote control car (original licensed)  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>
      <c r="A191" s="1" t="e">
        <f>VLOOKUP(B191,Lookup!A:B,2,FALSE)</f>
        <v>#N/A</v>
      </c>
      <c r="B191" s="1" t="str">
        <f>PL!A191</f>
        <v>Xiaomi--Xiaomi-wireless-vacuum-cleaner-mini-(original-licensed)--</v>
      </c>
      <c r="C191" s="1">
        <f>IF(OR(VLOOKUP(B191,PL!A:G,7,FALSE)&lt;1,ISNA(VLOOKUP(B191,PL!A:G,7,FALSE)),D191=0),0,1000)</f>
        <v>1000</v>
      </c>
      <c r="D191" s="2">
        <f>IF(ISNUMBER(VLOOKUP(B191,PL!A:G,7,FALSE)),VLOOKUP(B191,PL!A:G,7,FALSE)/Calculations!$B$2,0)</f>
        <v>45.89300131729911</v>
      </c>
      <c r="E191" s="1">
        <f t="shared" si="4"/>
        <v>2</v>
      </c>
      <c r="F191" s="1" t="s">
        <v>198</v>
      </c>
      <c r="G191" s="1" t="str">
        <f t="shared" si="5"/>
        <v xml:space="preserve">Xiaomi  Xiaomi wireless vacuum cleaner mini (original licensed)  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>
      <c r="A192" s="1" t="e">
        <f>VLOOKUP(B192,Lookup!A:B,2,FALSE)</f>
        <v>#N/A</v>
      </c>
      <c r="B192" s="1" t="str">
        <f>PL!A192</f>
        <v>Xiaomi--Millet-bracelet-5--</v>
      </c>
      <c r="C192" s="1">
        <f>IF(OR(VLOOKUP(B192,PL!A:G,7,FALSE)&lt;1,ISNA(VLOOKUP(B192,PL!A:G,7,FALSE)),D192=0),0,1000)</f>
        <v>1000</v>
      </c>
      <c r="D192" s="2">
        <f>IF(ISNUMBER(VLOOKUP(B192,PL!A:G,7,FALSE)),VLOOKUP(B192,PL!A:G,7,FALSE)/Calculations!$B$2,0)</f>
        <v>38.244167764415927</v>
      </c>
      <c r="E192" s="1">
        <f t="shared" si="4"/>
        <v>2</v>
      </c>
      <c r="F192" s="1" t="s">
        <v>198</v>
      </c>
      <c r="G192" s="1" t="str">
        <f t="shared" si="5"/>
        <v xml:space="preserve">Xiaomi  Millet bracelet 5  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>
      <c r="A193" s="1" t="e">
        <f>VLOOKUP(B193,Lookup!A:B,2,FALSE)</f>
        <v>#N/A</v>
      </c>
      <c r="B193" s="1" t="str">
        <f>PL!A193</f>
        <v>Xiaomi--3-air-cleaner-(original-licensed)--</v>
      </c>
      <c r="C193" s="1">
        <f>IF(OR(VLOOKUP(B193,PL!A:G,7,FALSE)&lt;1,ISNA(VLOOKUP(B193,PL!A:G,7,FALSE)),D193=0),0,1000)</f>
        <v>1000</v>
      </c>
      <c r="D193" s="2">
        <f>IF(ISNUMBER(VLOOKUP(B193,PL!A:G,7,FALSE)),VLOOKUP(B193,PL!A:G,7,FALSE)/Calculations!$B$2,0)</f>
        <v>163.17511579484128</v>
      </c>
      <c r="E193" s="1">
        <f t="shared" si="4"/>
        <v>2</v>
      </c>
      <c r="F193" s="1" t="s">
        <v>198</v>
      </c>
      <c r="G193" s="1" t="str">
        <f t="shared" si="5"/>
        <v xml:space="preserve">Xiaomi  3 air cleaner (original licensed)  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>
      <c r="A194" s="1" t="e">
        <f>VLOOKUP(B194,Lookup!A:B,2,FALSE)</f>
        <v>#N/A</v>
      </c>
      <c r="B194" s="1" t="str">
        <f>PL!A194</f>
        <v>Xiaomi--Air-Purifier-Max-(original-licensed)--</v>
      </c>
      <c r="C194" s="1">
        <f>IF(OR(VLOOKUP(B194,PL!A:G,7,FALSE)&lt;1,ISNA(VLOOKUP(B194,PL!A:G,7,FALSE)),D194=0),0,1000)</f>
        <v>1000</v>
      </c>
      <c r="D194" s="2">
        <f>IF(ISNUMBER(VLOOKUP(B194,PL!A:G,7,FALSE)),VLOOKUP(B194,PL!A:G,7,FALSE)/Calculations!$B$2,0)</f>
        <v>338.24841711638976</v>
      </c>
      <c r="E194" s="1">
        <f t="shared" si="4"/>
        <v>2</v>
      </c>
      <c r="F194" s="1" t="s">
        <v>198</v>
      </c>
      <c r="G194" s="1" t="str">
        <f t="shared" si="5"/>
        <v xml:space="preserve">Xiaomi  Air Purifier Max (original licensed)  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>
      <c r="A195" s="1" t="e">
        <f>VLOOKUP(B195,Lookup!A:B,2,FALSE)</f>
        <v>#N/A</v>
      </c>
      <c r="B195" s="1" t="str">
        <f>PL!A195</f>
        <v>Xiaomi--Wireless-handheld-vacuum-cleaner-1C-(original-licensed)--</v>
      </c>
      <c r="C195" s="1">
        <f>IF(OR(VLOOKUP(B195,PL!A:G,7,FALSE)&lt;1,ISNA(VLOOKUP(B195,PL!A:G,7,FALSE)),D195=0),0,1000)</f>
        <v>1000</v>
      </c>
      <c r="D195" s="2">
        <f>IF(ISNUMBER(VLOOKUP(B195,PL!A:G,7,FALSE)),VLOOKUP(B195,PL!A:G,7,FALSE)/Calculations!$B$2,0)</f>
        <v>202.26915395402199</v>
      </c>
      <c r="E195" s="1">
        <f t="shared" ref="E195:E258" si="6">IF(C195&gt;1,2,9)</f>
        <v>2</v>
      </c>
      <c r="F195" s="1" t="s">
        <v>198</v>
      </c>
      <c r="G195" s="1" t="str">
        <f t="shared" ref="G195:G258" si="7">SUBSTITUTE(B195,"-"," ")</f>
        <v xml:space="preserve">Xiaomi  Wireless handheld vacuum cleaner 1C (original licensed)  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>
      <c r="A196" s="1" t="e">
        <f>VLOOKUP(B196,Lookup!A:B,2,FALSE)</f>
        <v>#N/A</v>
      </c>
      <c r="B196" s="1" t="str">
        <f>PL!A196</f>
        <v>Xiaomi--Smart-fans-floor--1X-(original-licensed)--</v>
      </c>
      <c r="C196" s="1">
        <f>IF(OR(VLOOKUP(B196,PL!A:G,7,FALSE)&lt;1,ISNA(VLOOKUP(B196,PL!A:G,7,FALSE)),D196=0),0,1000)</f>
        <v>1000</v>
      </c>
      <c r="D196" s="2">
        <f>IF(ISNUMBER(VLOOKUP(B196,PL!A:G,7,FALSE)),VLOOKUP(B196,PL!A:G,7,FALSE)/Calculations!$B$2,0)</f>
        <v>74.788594739302255</v>
      </c>
      <c r="E196" s="1">
        <f t="shared" si="6"/>
        <v>2</v>
      </c>
      <c r="F196" s="1" t="s">
        <v>198</v>
      </c>
      <c r="G196" s="1" t="str">
        <f t="shared" si="7"/>
        <v xml:space="preserve">Xiaomi  Smart fans floor  1X (original licensed)  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>
      <c r="A197" s="1" t="e">
        <f>VLOOKUP(B197,Lookup!A:B,2,FALSE)</f>
        <v>#N/A</v>
      </c>
      <c r="B197" s="1" t="str">
        <f>PL!A197</f>
        <v>Xiaomi--Intelligent-lamp-Pro-(original-licensed)--</v>
      </c>
      <c r="C197" s="1">
        <f>IF(OR(VLOOKUP(B197,PL!A:G,7,FALSE)&lt;1,ISNA(VLOOKUP(B197,PL!A:G,7,FALSE)),D197=0),0,1000)</f>
        <v>1000</v>
      </c>
      <c r="D197" s="2">
        <f>IF(ISNUMBER(VLOOKUP(B197,PL!A:G,7,FALSE)),VLOOKUP(B197,PL!A:G,7,FALSE)/Calculations!$B$2,0)</f>
        <v>69.689372370713457</v>
      </c>
      <c r="E197" s="1">
        <f t="shared" si="6"/>
        <v>2</v>
      </c>
      <c r="F197" s="1" t="s">
        <v>198</v>
      </c>
      <c r="G197" s="1" t="str">
        <f t="shared" si="7"/>
        <v xml:space="preserve">Xiaomi  Intelligent lamp Pro (original licensed)  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>
      <c r="A198" s="1" t="e">
        <f>VLOOKUP(B198,Lookup!A:B,2,FALSE)</f>
        <v>#N/A</v>
      </c>
      <c r="B198" s="1" t="str">
        <f>PL!A198</f>
        <v>Xiaomi-Blackshark-3-International-Edition--Black</v>
      </c>
      <c r="C198" s="1">
        <f>IF(OR(VLOOKUP(B198,PL!A:G,7,FALSE)&lt;1,ISNA(VLOOKUP(B198,PL!A:G,7,FALSE)),D198=0),0,1000)</f>
        <v>1000</v>
      </c>
      <c r="D198" s="2">
        <f>IF(ISNUMBER(VLOOKUP(B198,PL!A:G,7,FALSE)),VLOOKUP(B198,PL!A:G,7,FALSE)/Calculations!$B$2,0)</f>
        <v>644.20175923171712</v>
      </c>
      <c r="E198" s="1">
        <f t="shared" si="6"/>
        <v>2</v>
      </c>
      <c r="F198" s="1" t="s">
        <v>198</v>
      </c>
      <c r="G198" s="1" t="str">
        <f t="shared" si="7"/>
        <v>Xiaomi Blackshark 3 International Edition  Black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>
      <c r="A199" s="1" t="str">
        <f>VLOOKUP(B199,Lookup!A:B,2,FALSE)</f>
        <v>N/F</v>
      </c>
      <c r="B199" s="1" t="str">
        <f>PL!A199</f>
        <v>Oppo-Ace-2-EVA-Version-mainland-version-(not-Google)-8+256GB-Purple</v>
      </c>
      <c r="C199" s="1">
        <f>IF(OR(VLOOKUP(B199,PL!A:G,7,FALSE)&lt;1,ISNA(VLOOKUP(B199,PL!A:G,7,FALSE)),D199=0),0,1000)</f>
        <v>1000</v>
      </c>
      <c r="D199" s="2">
        <f>IF(ISNUMBER(VLOOKUP(B199,PL!A:G,7,FALSE)),VLOOKUP(B199,PL!A:G,7,FALSE)/Calculations!$B$2,0)</f>
        <v>730.88853949772658</v>
      </c>
      <c r="E199" s="1">
        <f t="shared" si="6"/>
        <v>2</v>
      </c>
      <c r="F199" s="1" t="s">
        <v>198</v>
      </c>
      <c r="G199" s="1" t="str">
        <f t="shared" si="7"/>
        <v>Oppo Ace 2 EVA Version mainland version (not Google) 8+256GB Purple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>
      <c r="A200" s="1" t="str">
        <f>VLOOKUP(B200,Lookup!A:B,2,FALSE)</f>
        <v>N/F</v>
      </c>
      <c r="B200" s="1" t="str">
        <f>PL!A200</f>
        <v>One-Plus-BE2029-OnePlus-North-N10-6+128GB-Blue</v>
      </c>
      <c r="C200" s="1">
        <f>IF(OR(VLOOKUP(B200,PL!A:G,7,FALSE)&lt;1,ISNA(VLOOKUP(B200,PL!A:G,7,FALSE)),D200=0),0,1000)</f>
        <v>1000</v>
      </c>
      <c r="D200" s="2">
        <f>IF(ISNUMBER(VLOOKUP(B200,PL!A:G,7,FALSE)),VLOOKUP(B200,PL!A:G,7,FALSE)/Calculations!$B$2,0)</f>
        <v>294.05515658862021</v>
      </c>
      <c r="E200" s="1">
        <f t="shared" si="6"/>
        <v>2</v>
      </c>
      <c r="F200" s="1" t="s">
        <v>198</v>
      </c>
      <c r="G200" s="1" t="str">
        <f t="shared" si="7"/>
        <v>One Plus BE2029 OnePlus North N10 6+128GB Blue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>
      <c r="A201" s="1" t="str">
        <f>VLOOKUP(B201,Lookup!A:B,2,FALSE)</f>
        <v>N/F</v>
      </c>
      <c r="B201" s="1" t="str">
        <f>PL!A201</f>
        <v>One-Plus-IN2010-OnePlus-8-mainland-version-8+128GB-Silver</v>
      </c>
      <c r="C201" s="1">
        <f>IF(OR(VLOOKUP(B201,PL!A:G,7,FALSE)&lt;1,ISNA(VLOOKUP(B201,PL!A:G,7,FALSE)),D201=0),0,1000)</f>
        <v>1000</v>
      </c>
      <c r="D201" s="2">
        <f>IF(ISNUMBER(VLOOKUP(B201,PL!A:G,7,FALSE)),VLOOKUP(B201,PL!A:G,7,FALSE)/Calculations!$B$2,0)</f>
        <v>484.42612501593504</v>
      </c>
      <c r="E201" s="1">
        <f t="shared" si="6"/>
        <v>2</v>
      </c>
      <c r="F201" s="1" t="s">
        <v>198</v>
      </c>
      <c r="G201" s="1" t="str">
        <f t="shared" si="7"/>
        <v>One Plus IN2010 OnePlus 8 mainland version 8+128GB Silver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>
      <c r="A202" s="1" t="str">
        <f>VLOOKUP(B202,Lookup!A:B,2,FALSE)</f>
        <v>N/F</v>
      </c>
      <c r="B202" s="1" t="str">
        <f>PL!A202</f>
        <v>One-Plus-IN2010-OnePlus-8-mainland-version-8+128GB-Green</v>
      </c>
      <c r="C202" s="1">
        <f>IF(OR(VLOOKUP(B202,PL!A:G,7,FALSE)&lt;1,ISNA(VLOOKUP(B202,PL!A:G,7,FALSE)),D202=0),0,1000)</f>
        <v>1000</v>
      </c>
      <c r="D202" s="2">
        <f>IF(ISNUMBER(VLOOKUP(B202,PL!A:G,7,FALSE)),VLOOKUP(B202,PL!A:G,7,FALSE)/Calculations!$B$2,0)</f>
        <v>484.42612501593504</v>
      </c>
      <c r="E202" s="1">
        <f t="shared" si="6"/>
        <v>2</v>
      </c>
      <c r="F202" s="1" t="s">
        <v>198</v>
      </c>
      <c r="G202" s="1" t="str">
        <f t="shared" si="7"/>
        <v>One Plus IN2010 OnePlus 8 mainland version 8+128GB Green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>
      <c r="A203" s="1" t="str">
        <f>VLOOKUP(B203,Lookup!A:B,2,FALSE)</f>
        <v>N/F</v>
      </c>
      <c r="B203" s="1" t="str">
        <f>PL!A203</f>
        <v>One-Plus-IN2020-OnePlus-8Pro-mainland-version-8+128GB-Green</v>
      </c>
      <c r="C203" s="1">
        <f>IF(OR(VLOOKUP(B203,PL!A:G,7,FALSE)&lt;1,ISNA(VLOOKUP(B203,PL!A:G,7,FALSE)),D203=0),0,1000)</f>
        <v>1000</v>
      </c>
      <c r="D203" s="2">
        <f>IF(ISNUMBER(VLOOKUP(B203,PL!A:G,7,FALSE)),VLOOKUP(B203,PL!A:G,7,FALSE)/Calculations!$B$2,0)</f>
        <v>620.40538817830281</v>
      </c>
      <c r="E203" s="1">
        <f t="shared" si="6"/>
        <v>2</v>
      </c>
      <c r="F203" s="1" t="s">
        <v>198</v>
      </c>
      <c r="G203" s="1" t="str">
        <f t="shared" si="7"/>
        <v>One Plus IN2020 OnePlus 8Pro mainland version 8+128GB Green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>
      <c r="A204" s="1" t="str">
        <f>VLOOKUP(B204,Lookup!A:B,2,FALSE)</f>
        <v>N/F</v>
      </c>
      <c r="B204" s="1" t="str">
        <f>PL!A204</f>
        <v>One-Plus-IN2020-OnePlus-8Pro-mainland-version-12+256GB-Green</v>
      </c>
      <c r="C204" s="1">
        <f>IF(OR(VLOOKUP(B204,PL!A:G,7,FALSE)&lt;1,ISNA(VLOOKUP(B204,PL!A:G,7,FALSE)),D204=0),0,1000)</f>
        <v>1000</v>
      </c>
      <c r="D204" s="2">
        <f>IF(ISNUMBER(VLOOKUP(B204,PL!A:G,7,FALSE)),VLOOKUP(B204,PL!A:G,7,FALSE)/Calculations!$B$2,0)</f>
        <v>684.9955381804275</v>
      </c>
      <c r="E204" s="1">
        <f t="shared" si="6"/>
        <v>2</v>
      </c>
      <c r="F204" s="1" t="s">
        <v>198</v>
      </c>
      <c r="G204" s="1" t="str">
        <f t="shared" si="7"/>
        <v>One Plus IN2020 OnePlus 8Pro mainland version 12+256GB Green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>
      <c r="A205" s="1" t="str">
        <f>VLOOKUP(B205,Lookup!A:B,2,FALSE)</f>
        <v>N/F</v>
      </c>
      <c r="B205" s="1" t="str">
        <f>PL!A205</f>
        <v>One-Plus-KB2000-OnePlus-8T-mainland-version-8+128GB-Green</v>
      </c>
      <c r="C205" s="1">
        <f>IF(OR(VLOOKUP(B205,PL!A:G,7,FALSE)&lt;1,ISNA(VLOOKUP(B205,PL!A:G,7,FALSE)),D205=0),0,1000)</f>
        <v>1000</v>
      </c>
      <c r="D205" s="2">
        <f>IF(ISNUMBER(VLOOKUP(B205,PL!A:G,7,FALSE)),VLOOKUP(B205,PL!A:G,7,FALSE)/Calculations!$B$2,0)</f>
        <v>543.91705264947097</v>
      </c>
      <c r="E205" s="1">
        <f t="shared" si="6"/>
        <v>2</v>
      </c>
      <c r="F205" s="1" t="s">
        <v>198</v>
      </c>
      <c r="G205" s="1" t="str">
        <f t="shared" si="7"/>
        <v>One Plus KB2000 OnePlus 8T mainland version 8+128GB Green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>
      <c r="A206" s="1" t="str">
        <f>VLOOKUP(B206,Lookup!A:B,2,FALSE)</f>
        <v>N/F</v>
      </c>
      <c r="B206" s="1" t="str">
        <f>PL!A206</f>
        <v>One-Plus-LE2100-OnePlus-9R-mainland-version-8+128GB-Black</v>
      </c>
      <c r="C206" s="1">
        <f>IF(OR(VLOOKUP(B206,PL!A:G,7,FALSE)&lt;1,ISNA(VLOOKUP(B206,PL!A:G,7,FALSE)),D206=0),0,1000)</f>
        <v>1000</v>
      </c>
      <c r="D206" s="2">
        <f>IF(ISNUMBER(VLOOKUP(B206,PL!A:G,7,FALSE)),VLOOKUP(B206,PL!A:G,7,FALSE)/Calculations!$B$2,0)</f>
        <v>550.71601580758932</v>
      </c>
      <c r="E206" s="1">
        <f t="shared" si="6"/>
        <v>2</v>
      </c>
      <c r="F206" s="1" t="s">
        <v>198</v>
      </c>
      <c r="G206" s="1" t="str">
        <f t="shared" si="7"/>
        <v>One Plus LE2100 OnePlus 9R mainland version 8+128GB Black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>
      <c r="A207" s="1" t="str">
        <f>VLOOKUP(B207,Lookup!A:B,2,FALSE)</f>
        <v>N/F</v>
      </c>
      <c r="B207" s="1" t="str">
        <f>PL!A207</f>
        <v>One-Plus-LE2100-OnePlus-9R-mainland-version-8+256GB-Black</v>
      </c>
      <c r="C207" s="1">
        <f>IF(OR(VLOOKUP(B207,PL!A:G,7,FALSE)&lt;1,ISNA(VLOOKUP(B207,PL!A:G,7,FALSE)),D207=0),0,1000)</f>
        <v>1000</v>
      </c>
      <c r="D207" s="2">
        <f>IF(ISNUMBER(VLOOKUP(B207,PL!A:G,7,FALSE)),VLOOKUP(B207,PL!A:G,7,FALSE)/Calculations!$B$2,0)</f>
        <v>593.20953554582923</v>
      </c>
      <c r="E207" s="1">
        <f t="shared" si="6"/>
        <v>2</v>
      </c>
      <c r="F207" s="1" t="s">
        <v>198</v>
      </c>
      <c r="G207" s="1" t="str">
        <f t="shared" si="7"/>
        <v>One Plus LE2100 OnePlus 9R mainland version 8+256GB Black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>
      <c r="A208" s="1" t="str">
        <f>VLOOKUP(B208,Lookup!A:B,2,FALSE)</f>
        <v>N/F</v>
      </c>
      <c r="B208" s="1" t="str">
        <f>PL!A208</f>
        <v>One-Plus-LE2100-OnePlus-9R-mainland-version-8+256GB-Blue</v>
      </c>
      <c r="C208" s="1">
        <f>IF(OR(VLOOKUP(B208,PL!A:G,7,FALSE)&lt;1,ISNA(VLOOKUP(B208,PL!A:G,7,FALSE)),D208=0),0,1000)</f>
        <v>1000</v>
      </c>
      <c r="D208" s="2">
        <f>IF(ISNUMBER(VLOOKUP(B208,PL!A:G,7,FALSE)),VLOOKUP(B208,PL!A:G,7,FALSE)/Calculations!$B$2,0)</f>
        <v>593.20953554582923</v>
      </c>
      <c r="E208" s="1">
        <f t="shared" si="6"/>
        <v>2</v>
      </c>
      <c r="F208" s="1" t="s">
        <v>198</v>
      </c>
      <c r="G208" s="1" t="str">
        <f t="shared" si="7"/>
        <v>One Plus LE2100 OnePlus 9R mainland version 8+256GB Blue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>
      <c r="A209" s="1" t="str">
        <f>VLOOKUP(B209,Lookup!A:B,2,FALSE)</f>
        <v>N/F</v>
      </c>
      <c r="B209" s="1" t="str">
        <f>PL!A209</f>
        <v>One-Plus-LE2100-OnePlus-9R-mainland-version-12+256GB-Black</v>
      </c>
      <c r="C209" s="1">
        <f>IF(OR(VLOOKUP(B209,PL!A:G,7,FALSE)&lt;1,ISNA(VLOOKUP(B209,PL!A:G,7,FALSE)),D209=0),0,1000)</f>
        <v>1000</v>
      </c>
      <c r="D209" s="2">
        <f>IF(ISNUMBER(VLOOKUP(B209,PL!A:G,7,FALSE)),VLOOKUP(B209,PL!A:G,7,FALSE)/Calculations!$B$2,0)</f>
        <v>625.50461054689151</v>
      </c>
      <c r="E209" s="1">
        <f t="shared" si="6"/>
        <v>2</v>
      </c>
      <c r="F209" s="1" t="s">
        <v>198</v>
      </c>
      <c r="G209" s="1" t="str">
        <f t="shared" si="7"/>
        <v>One Plus LE2100 OnePlus 9R mainland version 12+256GB Black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>
      <c r="A210" s="1" t="str">
        <f>VLOOKUP(B210,Lookup!A:B,2,FALSE)</f>
        <v>N/F</v>
      </c>
      <c r="B210" s="1" t="str">
        <f>PL!A210</f>
        <v>One-Plus-LE2100-OnePlus-9R-mainland-version-12+256GB-Blue</v>
      </c>
      <c r="C210" s="1">
        <f>IF(OR(VLOOKUP(B210,PL!A:G,7,FALSE)&lt;1,ISNA(VLOOKUP(B210,PL!A:G,7,FALSE)),D210=0),0,1000)</f>
        <v>1000</v>
      </c>
      <c r="D210" s="2">
        <f>IF(ISNUMBER(VLOOKUP(B210,PL!A:G,7,FALSE)),VLOOKUP(B210,PL!A:G,7,FALSE)/Calculations!$B$2,0)</f>
        <v>625.50461054689151</v>
      </c>
      <c r="E210" s="1">
        <f t="shared" si="6"/>
        <v>2</v>
      </c>
      <c r="F210" s="1" t="s">
        <v>198</v>
      </c>
      <c r="G210" s="1" t="str">
        <f t="shared" si="7"/>
        <v>One Plus LE2100 OnePlus 9R mainland version 12+256GB Blue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>
      <c r="A211" s="1" t="str">
        <f>VLOOKUP(B211,Lookup!A:B,2,FALSE)</f>
        <v>N/F</v>
      </c>
      <c r="B211" s="1" t="str">
        <f>PL!A211</f>
        <v>One-Plus-LE2110-OnePlus-9-mainland-version-8+128GB-Black</v>
      </c>
      <c r="C211" s="1">
        <f>IF(OR(VLOOKUP(B211,PL!A:G,7,FALSE)&lt;1,ISNA(VLOOKUP(B211,PL!A:G,7,FALSE)),D211=0),0,1000)</f>
        <v>1000</v>
      </c>
      <c r="D211" s="2">
        <f>IF(ISNUMBER(VLOOKUP(B211,PL!A:G,7,FALSE)),VLOOKUP(B211,PL!A:G,7,FALSE)/Calculations!$B$2,0)</f>
        <v>681.59605660136822</v>
      </c>
      <c r="E211" s="1">
        <f t="shared" si="6"/>
        <v>2</v>
      </c>
      <c r="F211" s="1" t="s">
        <v>198</v>
      </c>
      <c r="G211" s="1" t="str">
        <f t="shared" si="7"/>
        <v>One Plus LE2110 OnePlus 9 mainland version 8+128GB Black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>
      <c r="A212" s="1" t="str">
        <f>VLOOKUP(B212,Lookup!A:B,2,FALSE)</f>
        <v>N/F</v>
      </c>
      <c r="B212" s="1" t="str">
        <f>PL!A212</f>
        <v>One-Plus-LE2110-OnePlus-9-mainland-version-8+128GB-Blue</v>
      </c>
      <c r="C212" s="1">
        <f>IF(OR(VLOOKUP(B212,PL!A:G,7,FALSE)&lt;1,ISNA(VLOOKUP(B212,PL!A:G,7,FALSE)),D212=0),0,1000)</f>
        <v>1000</v>
      </c>
      <c r="D212" s="2">
        <f>IF(ISNUMBER(VLOOKUP(B212,PL!A:G,7,FALSE)),VLOOKUP(B212,PL!A:G,7,FALSE)/Calculations!$B$2,0)</f>
        <v>681.59605660136822</v>
      </c>
      <c r="E212" s="1">
        <f t="shared" si="6"/>
        <v>2</v>
      </c>
      <c r="F212" s="1" t="s">
        <v>198</v>
      </c>
      <c r="G212" s="1" t="str">
        <f t="shared" si="7"/>
        <v>One Plus LE2110 OnePlus 9 mainland version 8+128GB Blue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>
      <c r="A213" s="1" t="str">
        <f>VLOOKUP(B213,Lookup!A:B,2,FALSE)</f>
        <v>N/F</v>
      </c>
      <c r="B213" s="1" t="str">
        <f>PL!A213</f>
        <v>One-Plus-LE2110-OnePlus-9-mainland-version-8+128GB-Purple</v>
      </c>
      <c r="C213" s="1">
        <f>IF(OR(VLOOKUP(B213,PL!A:G,7,FALSE)&lt;1,ISNA(VLOOKUP(B213,PL!A:G,7,FALSE)),D213=0),0,1000)</f>
        <v>1000</v>
      </c>
      <c r="D213" s="2">
        <f>IF(ISNUMBER(VLOOKUP(B213,PL!A:G,7,FALSE)),VLOOKUP(B213,PL!A:G,7,FALSE)/Calculations!$B$2,0)</f>
        <v>681.59605660136822</v>
      </c>
      <c r="E213" s="1">
        <f t="shared" si="6"/>
        <v>2</v>
      </c>
      <c r="F213" s="1" t="s">
        <v>198</v>
      </c>
      <c r="G213" s="1" t="str">
        <f t="shared" si="7"/>
        <v>One Plus LE2110 OnePlus 9 mainland version 8+128GB Purple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>
      <c r="A214" s="1" t="str">
        <f>VLOOKUP(B214,Lookup!A:B,2,FALSE)</f>
        <v>N/F</v>
      </c>
      <c r="B214" s="1" t="str">
        <f>PL!A214</f>
        <v>One-Plus-LE2110-OnePlus-9-mainland-version-12+256GB-Black</v>
      </c>
      <c r="C214" s="1">
        <f>IF(OR(VLOOKUP(B214,PL!A:G,7,FALSE)&lt;1,ISNA(VLOOKUP(B214,PL!A:G,7,FALSE)),D214=0),0,1000)</f>
        <v>1000</v>
      </c>
      <c r="D214" s="2">
        <f>IF(ISNUMBER(VLOOKUP(B214,PL!A:G,7,FALSE)),VLOOKUP(B214,PL!A:G,7,FALSE)/Calculations!$B$2,0)</f>
        <v>756.38465134067053</v>
      </c>
      <c r="E214" s="1">
        <f t="shared" si="6"/>
        <v>2</v>
      </c>
      <c r="F214" s="1" t="s">
        <v>198</v>
      </c>
      <c r="G214" s="1" t="str">
        <f t="shared" si="7"/>
        <v>One Plus LE2110 OnePlus 9 mainland version 12+256GB Black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>
      <c r="A215" s="1" t="str">
        <f>VLOOKUP(B215,Lookup!A:B,2,FALSE)</f>
        <v>N/F</v>
      </c>
      <c r="B215" s="1" t="str">
        <f>PL!A215</f>
        <v>One-Plus-LE2110-OnePlus-9-mainland-version-12+256GB-Blue</v>
      </c>
      <c r="C215" s="1">
        <f>IF(OR(VLOOKUP(B215,PL!A:G,7,FALSE)&lt;1,ISNA(VLOOKUP(B215,PL!A:G,7,FALSE)),D215=0),0,1000)</f>
        <v>1000</v>
      </c>
      <c r="D215" s="2">
        <f>IF(ISNUMBER(VLOOKUP(B215,PL!A:G,7,FALSE)),VLOOKUP(B215,PL!A:G,7,FALSE)/Calculations!$B$2,0)</f>
        <v>756.38465134067053</v>
      </c>
      <c r="E215" s="1">
        <f t="shared" si="6"/>
        <v>2</v>
      </c>
      <c r="F215" s="1" t="s">
        <v>198</v>
      </c>
      <c r="G215" s="1" t="str">
        <f t="shared" si="7"/>
        <v>One Plus LE2110 OnePlus 9 mainland version 12+256GB Blue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>
      <c r="A216" s="1" t="str">
        <f>VLOOKUP(B216,Lookup!A:B,2,FALSE)</f>
        <v>N/F</v>
      </c>
      <c r="B216" s="1" t="str">
        <f>PL!A216</f>
        <v>One-Plus-LE2110-OnePlus-9-mainland-version-12+256GB-Purple</v>
      </c>
      <c r="C216" s="1">
        <f>IF(OR(VLOOKUP(B216,PL!A:G,7,FALSE)&lt;1,ISNA(VLOOKUP(B216,PL!A:G,7,FALSE)),D216=0),0,1000)</f>
        <v>1000</v>
      </c>
      <c r="D216" s="2">
        <f>IF(ISNUMBER(VLOOKUP(B216,PL!A:G,7,FALSE)),VLOOKUP(B216,PL!A:G,7,FALSE)/Calculations!$B$2,0)</f>
        <v>756.38465134067053</v>
      </c>
      <c r="E216" s="1">
        <f t="shared" si="6"/>
        <v>2</v>
      </c>
      <c r="F216" s="1" t="s">
        <v>198</v>
      </c>
      <c r="G216" s="1" t="str">
        <f t="shared" si="7"/>
        <v>One Plus LE2110 OnePlus 9 mainland version 12+256GB Purple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>
      <c r="A217" s="1" t="str">
        <f>VLOOKUP(B217,Lookup!A:B,2,FALSE)</f>
        <v>N/F</v>
      </c>
      <c r="B217" s="1" t="str">
        <f>PL!A217</f>
        <v>One-Plus-LE2120-OnePlus-9Pro-mainland-version-8+256GB-Silver</v>
      </c>
      <c r="C217" s="1">
        <f>IF(OR(VLOOKUP(B217,PL!A:G,7,FALSE)&lt;1,ISNA(VLOOKUP(B217,PL!A:G,7,FALSE)),D217=0),0,1000)</f>
        <v>1000</v>
      </c>
      <c r="D217" s="2">
        <f>IF(ISNUMBER(VLOOKUP(B217,PL!A:G,7,FALSE)),VLOOKUP(B217,PL!A:G,7,FALSE)/Calculations!$B$2,0)</f>
        <v>973.9514724004589</v>
      </c>
      <c r="E217" s="1">
        <f t="shared" si="6"/>
        <v>2</v>
      </c>
      <c r="F217" s="1" t="s">
        <v>198</v>
      </c>
      <c r="G217" s="1" t="str">
        <f t="shared" si="7"/>
        <v>One Plus LE2120 OnePlus 9Pro mainland version 8+256GB Silver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>
      <c r="A218" s="1" t="str">
        <f>VLOOKUP(B218,Lookup!A:B,2,FALSE)</f>
        <v>N/F</v>
      </c>
      <c r="B218" s="1" t="str">
        <f>PL!A218</f>
        <v>One-Plus-LE2120-OnePlus-9Pro-mainland-version-12+256GB-Black</v>
      </c>
      <c r="C218" s="1">
        <f>IF(OR(VLOOKUP(B218,PL!A:G,7,FALSE)&lt;1,ISNA(VLOOKUP(B218,PL!A:G,7,FALSE)),D218=0),0,1000)</f>
        <v>1000</v>
      </c>
      <c r="D218" s="2">
        <f>IF(ISNUMBER(VLOOKUP(B218,PL!A:G,7,FALSE)),VLOOKUP(B218,PL!A:G,7,FALSE)/Calculations!$B$2,0)</f>
        <v>1053.83928950835</v>
      </c>
      <c r="E218" s="1">
        <f t="shared" si="6"/>
        <v>2</v>
      </c>
      <c r="F218" s="1" t="s">
        <v>198</v>
      </c>
      <c r="G218" s="1" t="str">
        <f t="shared" si="7"/>
        <v>One Plus LE2120 OnePlus 9Pro mainland version 12+256GB Black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>
      <c r="A219" s="1" t="str">
        <f>VLOOKUP(B219,Lookup!A:B,2,FALSE)</f>
        <v>N/F</v>
      </c>
      <c r="B219" s="1" t="str">
        <f>PL!A219</f>
        <v>One-Plus-LE2120-OnePlus-9Pro-mainland-version-12+256GB-Silver</v>
      </c>
      <c r="C219" s="1">
        <f>IF(OR(VLOOKUP(B219,PL!A:G,7,FALSE)&lt;1,ISNA(VLOOKUP(B219,PL!A:G,7,FALSE)),D219=0),0,1000)</f>
        <v>1000</v>
      </c>
      <c r="D219" s="2">
        <f>IF(ISNUMBER(VLOOKUP(B219,PL!A:G,7,FALSE)),VLOOKUP(B219,PL!A:G,7,FALSE)/Calculations!$B$2,0)</f>
        <v>1053.83928950835</v>
      </c>
      <c r="E219" s="1">
        <f t="shared" si="6"/>
        <v>2</v>
      </c>
      <c r="F219" s="1" t="s">
        <v>198</v>
      </c>
      <c r="G219" s="1" t="str">
        <f t="shared" si="7"/>
        <v>One Plus LE2120 OnePlus 9Pro mainland version 12+256GB Silver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>
      <c r="A220" s="1" t="str">
        <f>VLOOKUP(B220,Lookup!A:B,2,FALSE)</f>
        <v>N/F</v>
      </c>
      <c r="B220" s="1" t="str">
        <f>PL!A220</f>
        <v>One-Plus-LE2120-OnePlus-9Pro-mainland-version-12+256GB-Green</v>
      </c>
      <c r="C220" s="1">
        <f>IF(OR(VLOOKUP(B220,PL!A:G,7,FALSE)&lt;1,ISNA(VLOOKUP(B220,PL!A:G,7,FALSE)),D220=0),0,1000)</f>
        <v>1000</v>
      </c>
      <c r="D220" s="2">
        <f>IF(ISNUMBER(VLOOKUP(B220,PL!A:G,7,FALSE)),VLOOKUP(B220,PL!A:G,7,FALSE)/Calculations!$B$2,0)</f>
        <v>1053.83928950835</v>
      </c>
      <c r="E220" s="1">
        <f t="shared" si="6"/>
        <v>2</v>
      </c>
      <c r="F220" s="1" t="s">
        <v>198</v>
      </c>
      <c r="G220" s="1" t="str">
        <f t="shared" si="7"/>
        <v>One Plus LE2120 OnePlus 9Pro mainland version 12+256GB Green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>
      <c r="A221" s="1" t="str">
        <f>VLOOKUP(B221,Lookup!A:B,2,FALSE)</f>
        <v>N/F</v>
      </c>
      <c r="B221" s="1" t="str">
        <f>PL!A221</f>
        <v>Xiaomi-10-Lite-International-Edition-8+256GB-Gray</v>
      </c>
      <c r="C221" s="1">
        <f>IF(OR(VLOOKUP(B221,PL!A:G,7,FALSE)&lt;1,ISNA(VLOOKUP(B221,PL!A:G,7,FALSE)),D221=0),0,1000)</f>
        <v>1000</v>
      </c>
      <c r="D221" s="2">
        <f>IF(ISNUMBER(VLOOKUP(B221,PL!A:G,7,FALSE)),VLOOKUP(B221,PL!A:G,7,FALSE)/Calculations!$B$2,0)</f>
        <v>448.73156843581353</v>
      </c>
      <c r="E221" s="1">
        <f t="shared" si="6"/>
        <v>2</v>
      </c>
      <c r="F221" s="1" t="s">
        <v>198</v>
      </c>
      <c r="G221" s="1" t="str">
        <f t="shared" si="7"/>
        <v>Xiaomi 10 Lite International Edition 8+256GB Gray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>
      <c r="A222" s="1" t="e">
        <f>VLOOKUP(B222,Lookup!A:B,2,FALSE)</f>
        <v>#N/A</v>
      </c>
      <c r="B222" s="1" t="str">
        <f>PL!A222</f>
        <v>Xiaomi-11-Lite-International-Edition-6+128GB-Green</v>
      </c>
      <c r="C222" s="1">
        <f>IF(OR(VLOOKUP(B222,PL!A:G,7,FALSE)&lt;1,ISNA(VLOOKUP(B222,PL!A:G,7,FALSE)),D222=0),0,1000)</f>
        <v>1000</v>
      </c>
      <c r="D222" s="2">
        <f>IF(ISNUMBER(VLOOKUP(B222,PL!A:G,7,FALSE)),VLOOKUP(B222,PL!A:G,7,FALSE)/Calculations!$B$2,0)</f>
        <v>421.53571580333994</v>
      </c>
      <c r="E222" s="1">
        <f t="shared" si="6"/>
        <v>2</v>
      </c>
      <c r="F222" s="1" t="s">
        <v>198</v>
      </c>
      <c r="G222" s="1" t="str">
        <f t="shared" si="7"/>
        <v>Xiaomi 11 Lite International Edition 6+128GB Green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>
      <c r="A223" s="1" t="e">
        <f>VLOOKUP(B223,Lookup!A:B,2,FALSE)</f>
        <v>#N/A</v>
      </c>
      <c r="B223" s="1" t="str">
        <f>PL!A223</f>
        <v>Xiaomi-11-Lite-International-Edition-6+128GB-Black</v>
      </c>
      <c r="C223" s="1">
        <f>IF(OR(VLOOKUP(B223,PL!A:G,7,FALSE)&lt;1,ISNA(VLOOKUP(B223,PL!A:G,7,FALSE)),D223=0),0,1000)</f>
        <v>1000</v>
      </c>
      <c r="D223" s="2">
        <f>IF(ISNUMBER(VLOOKUP(B223,PL!A:G,7,FALSE)),VLOOKUP(B223,PL!A:G,7,FALSE)/Calculations!$B$2,0)</f>
        <v>421.53571580333994</v>
      </c>
      <c r="E223" s="1">
        <f t="shared" si="6"/>
        <v>2</v>
      </c>
      <c r="F223" s="1" t="s">
        <v>198</v>
      </c>
      <c r="G223" s="1" t="str">
        <f t="shared" si="7"/>
        <v>Xiaomi 11 Lite International Edition 6+128GB Black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>
      <c r="A224" s="1" t="str">
        <f>VLOOKUP(B224,Lookup!A:B,2,FALSE)</f>
        <v>N/F</v>
      </c>
      <c r="B224" s="1" t="str">
        <f>PL!A224</f>
        <v>Xiaomi-10T-International-Edition-8+128GB-Silver</v>
      </c>
      <c r="C224" s="1">
        <f>IF(OR(VLOOKUP(B224,PL!A:G,7,FALSE)&lt;1,ISNA(VLOOKUP(B224,PL!A:G,7,FALSE)),D224=0),0,1000)</f>
        <v>1000</v>
      </c>
      <c r="D224" s="2">
        <f>IF(ISNUMBER(VLOOKUP(B224,PL!A:G,7,FALSE)),VLOOKUP(B224,PL!A:G,7,FALSE)/Calculations!$B$2,0)</f>
        <v>469.12845791016866</v>
      </c>
      <c r="E224" s="1">
        <f t="shared" si="6"/>
        <v>2</v>
      </c>
      <c r="F224" s="1" t="s">
        <v>198</v>
      </c>
      <c r="G224" s="1" t="str">
        <f t="shared" si="7"/>
        <v>Xiaomi 10T International Edition 8+128GB Silver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>
      <c r="A225" s="1" t="e">
        <f>VLOOKUP(B225,Lookup!A:B,2,FALSE)</f>
        <v>#N/A</v>
      </c>
      <c r="B225" s="1" t="str">
        <f>PL!A225</f>
        <v>Xiaomi-11i-International-Edition-8+256GB-Gray</v>
      </c>
      <c r="C225" s="1">
        <f>IF(OR(VLOOKUP(B225,PL!A:G,7,FALSE)&lt;1,ISNA(VLOOKUP(B225,PL!A:G,7,FALSE)),D225=0),0,1000)</f>
        <v>1000</v>
      </c>
      <c r="D225" s="2">
        <f>IF(ISNUMBER(VLOOKUP(B225,PL!A:G,7,FALSE)),VLOOKUP(B225,PL!A:G,7,FALSE)/Calculations!$B$2,0)</f>
        <v>647.60124081077629</v>
      </c>
      <c r="E225" s="1">
        <f t="shared" si="6"/>
        <v>2</v>
      </c>
      <c r="F225" s="1" t="s">
        <v>198</v>
      </c>
      <c r="G225" s="1" t="str">
        <f t="shared" si="7"/>
        <v>Xiaomi 11i International Edition 8+256GB Gray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>
      <c r="A226" s="1" t="e">
        <f>VLOOKUP(B226,Lookup!A:B,2,FALSE)</f>
        <v>#N/A</v>
      </c>
      <c r="B226" s="1" t="str">
        <f>PL!A226</f>
        <v>Xiaomi-11i-International-Edition-8+256GB-Black</v>
      </c>
      <c r="C226" s="1">
        <f>IF(OR(VLOOKUP(B226,PL!A:G,7,FALSE)&lt;1,ISNA(VLOOKUP(B226,PL!A:G,7,FALSE)),D226=0),0,1000)</f>
        <v>1000</v>
      </c>
      <c r="D226" s="2">
        <f>IF(ISNUMBER(VLOOKUP(B226,PL!A:G,7,FALSE)),VLOOKUP(B226,PL!A:G,7,FALSE)/Calculations!$B$2,0)</f>
        <v>647.60124081077629</v>
      </c>
      <c r="E226" s="1">
        <f t="shared" si="6"/>
        <v>2</v>
      </c>
      <c r="F226" s="1" t="s">
        <v>198</v>
      </c>
      <c r="G226" s="1" t="str">
        <f t="shared" si="7"/>
        <v>Xiaomi 11i International Edition 8+256GB Black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>
      <c r="A227" s="1" t="e">
        <f>VLOOKUP(B227,Lookup!A:B,2,FALSE)</f>
        <v>#N/A</v>
      </c>
      <c r="B227" s="1" t="str">
        <f>PL!A227</f>
        <v>Xiaomi-11i-International-Edition-8+256GB-White</v>
      </c>
      <c r="C227" s="1">
        <f>IF(OR(VLOOKUP(B227,PL!A:G,7,FALSE)&lt;1,ISNA(VLOOKUP(B227,PL!A:G,7,FALSE)),D227=0),0,1000)</f>
        <v>1000</v>
      </c>
      <c r="D227" s="2">
        <f>IF(ISNUMBER(VLOOKUP(B227,PL!A:G,7,FALSE)),VLOOKUP(B227,PL!A:G,7,FALSE)/Calculations!$B$2,0)</f>
        <v>647.60124081077629</v>
      </c>
      <c r="E227" s="1">
        <f t="shared" si="6"/>
        <v>2</v>
      </c>
      <c r="F227" s="1" t="s">
        <v>198</v>
      </c>
      <c r="G227" s="1" t="str">
        <f t="shared" si="7"/>
        <v>Xiaomi 11i International Edition 8+256GB White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>
      <c r="A228" s="1" t="str">
        <f>VLOOKUP(B228,Lookup!A:B,2,FALSE)</f>
        <v>N/F</v>
      </c>
      <c r="B228" s="1" t="str">
        <f>PL!A228</f>
        <v>Xiaomi-10T-Lite-International-Edition-6+128GB-Blue</v>
      </c>
      <c r="C228" s="1">
        <f>IF(OR(VLOOKUP(B228,PL!A:G,7,FALSE)&lt;1,ISNA(VLOOKUP(B228,PL!A:G,7,FALSE)),D228=0),0,1000)</f>
        <v>1000</v>
      </c>
      <c r="D228" s="2">
        <f>IF(ISNUMBER(VLOOKUP(B228,PL!A:G,7,FALSE)),VLOOKUP(B228,PL!A:G,7,FALSE)/Calculations!$B$2,0)</f>
        <v>331.44945395827136</v>
      </c>
      <c r="E228" s="1">
        <f t="shared" si="6"/>
        <v>2</v>
      </c>
      <c r="F228" s="1" t="s">
        <v>198</v>
      </c>
      <c r="G228" s="1" t="str">
        <f t="shared" si="7"/>
        <v>Xiaomi 10T Lite International Edition 6+128GB Blue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>
      <c r="A229" s="1" t="str">
        <f>VLOOKUP(B229,Lookup!A:B,2,FALSE)</f>
        <v>N/F</v>
      </c>
      <c r="B229" s="1" t="str">
        <f>PL!A229</f>
        <v>Xiaomi-10T-Lite-International-Edition-6+128GB-Gray</v>
      </c>
      <c r="C229" s="1">
        <f>IF(OR(VLOOKUP(B229,PL!A:G,7,FALSE)&lt;1,ISNA(VLOOKUP(B229,PL!A:G,7,FALSE)),D229=0),0,1000)</f>
        <v>1000</v>
      </c>
      <c r="D229" s="2">
        <f>IF(ISNUMBER(VLOOKUP(B229,PL!A:G,7,FALSE)),VLOOKUP(B229,PL!A:G,7,FALSE)/Calculations!$B$2,0)</f>
        <v>331.44945395827136</v>
      </c>
      <c r="E229" s="1">
        <f t="shared" si="6"/>
        <v>2</v>
      </c>
      <c r="F229" s="1" t="s">
        <v>198</v>
      </c>
      <c r="G229" s="1" t="str">
        <f t="shared" si="7"/>
        <v>Xiaomi 10T Lite International Edition 6+128GB Gray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>
      <c r="A230" s="1" t="str">
        <f>VLOOKUP(B230,Lookup!A:B,2,FALSE)</f>
        <v>N/F</v>
      </c>
      <c r="B230" s="1" t="str">
        <f>PL!A230</f>
        <v>Xiaomi-10T-Lite-International-Edition-6+128GB-Pink-Gold</v>
      </c>
      <c r="C230" s="1">
        <f>IF(OR(VLOOKUP(B230,PL!A:G,7,FALSE)&lt;1,ISNA(VLOOKUP(B230,PL!A:G,7,FALSE)),D230=0),0,1000)</f>
        <v>1000</v>
      </c>
      <c r="D230" s="2">
        <f>IF(ISNUMBER(VLOOKUP(B230,PL!A:G,7,FALSE)),VLOOKUP(B230,PL!A:G,7,FALSE)/Calculations!$B$2,0)</f>
        <v>331.44945395827136</v>
      </c>
      <c r="E230" s="1">
        <f t="shared" si="6"/>
        <v>2</v>
      </c>
      <c r="F230" s="1" t="s">
        <v>198</v>
      </c>
      <c r="G230" s="1" t="str">
        <f t="shared" si="7"/>
        <v>Xiaomi 10T Lite International Edition 6+128GB Pink Gold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>
      <c r="A231" s="1" t="str">
        <f>VLOOKUP(B231,Lookup!A:B,2,FALSE)</f>
        <v>N/F</v>
      </c>
      <c r="B231" s="1" t="str">
        <f>PL!A231</f>
        <v>Xiaomi-Note-9-International-Edition-3+64GB-Black</v>
      </c>
      <c r="C231" s="1">
        <f>IF(OR(VLOOKUP(B231,PL!A:G,7,FALSE)&lt;1,ISNA(VLOOKUP(B231,PL!A:G,7,FALSE)),D231=0),0,1000)</f>
        <v>1000</v>
      </c>
      <c r="D231" s="2">
        <f>IF(ISNUMBER(VLOOKUP(B231,PL!A:G,7,FALSE)),VLOOKUP(B231,PL!A:G,7,FALSE)/Calculations!$B$2,0)</f>
        <v>168.27433816343006</v>
      </c>
      <c r="E231" s="1">
        <f t="shared" si="6"/>
        <v>2</v>
      </c>
      <c r="F231" s="1" t="s">
        <v>198</v>
      </c>
      <c r="G231" s="1" t="str">
        <f t="shared" si="7"/>
        <v>Xiaomi Note 9 International Edition 3+64GB Black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>
      <c r="A232" s="1" t="str">
        <f>VLOOKUP(B232,Lookup!A:B,2,FALSE)</f>
        <v>N/F</v>
      </c>
      <c r="B232" s="1" t="str">
        <f>PL!A232</f>
        <v>Xiaomi-Note-9-International-Edition-3+64GB-Gray</v>
      </c>
      <c r="C232" s="1">
        <f>IF(OR(VLOOKUP(B232,PL!A:G,7,FALSE)&lt;1,ISNA(VLOOKUP(B232,PL!A:G,7,FALSE)),D232=0),0,1000)</f>
        <v>1000</v>
      </c>
      <c r="D232" s="2">
        <f>IF(ISNUMBER(VLOOKUP(B232,PL!A:G,7,FALSE)),VLOOKUP(B232,PL!A:G,7,FALSE)/Calculations!$B$2,0)</f>
        <v>168.27433816343006</v>
      </c>
      <c r="E232" s="1">
        <f t="shared" si="6"/>
        <v>2</v>
      </c>
      <c r="F232" s="1" t="s">
        <v>198</v>
      </c>
      <c r="G232" s="1" t="str">
        <f t="shared" si="7"/>
        <v>Xiaomi Note 9 International Edition 3+64GB Gray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>
      <c r="A233" s="1" t="str">
        <f>VLOOKUP(B233,Lookup!A:B,2,FALSE)</f>
        <v>N/F</v>
      </c>
      <c r="B233" s="1" t="str">
        <f>PL!A233</f>
        <v>Xiaomi-Note-9-International-Edition-3+64GB-White</v>
      </c>
      <c r="C233" s="1">
        <f>IF(OR(VLOOKUP(B233,PL!A:G,7,FALSE)&lt;1,ISNA(VLOOKUP(B233,PL!A:G,7,FALSE)),D233=0),0,1000)</f>
        <v>1000</v>
      </c>
      <c r="D233" s="2">
        <f>IF(ISNUMBER(VLOOKUP(B233,PL!A:G,7,FALSE)),VLOOKUP(B233,PL!A:G,7,FALSE)/Calculations!$B$2,0)</f>
        <v>168.27433816343006</v>
      </c>
      <c r="E233" s="1">
        <f t="shared" si="6"/>
        <v>2</v>
      </c>
      <c r="F233" s="1" t="s">
        <v>198</v>
      </c>
      <c r="G233" s="1" t="str">
        <f t="shared" si="7"/>
        <v>Xiaomi Note 9 International Edition 3+64GB White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>
      <c r="A234" s="1" t="str">
        <f>VLOOKUP(B234,Lookup!A:B,2,FALSE)</f>
        <v>N/F</v>
      </c>
      <c r="B234" s="1" t="str">
        <f>PL!A234</f>
        <v>Xiaomi-Note-9-International-Edition-3+64GB-Green</v>
      </c>
      <c r="C234" s="1">
        <f>IF(OR(VLOOKUP(B234,PL!A:G,7,FALSE)&lt;1,ISNA(VLOOKUP(B234,PL!A:G,7,FALSE)),D234=0),0,1000)</f>
        <v>1000</v>
      </c>
      <c r="D234" s="2">
        <f>IF(ISNUMBER(VLOOKUP(B234,PL!A:G,7,FALSE)),VLOOKUP(B234,PL!A:G,7,FALSE)/Calculations!$B$2,0)</f>
        <v>168.27433816343006</v>
      </c>
      <c r="E234" s="1">
        <f t="shared" si="6"/>
        <v>2</v>
      </c>
      <c r="F234" s="1" t="s">
        <v>198</v>
      </c>
      <c r="G234" s="1" t="str">
        <f t="shared" si="7"/>
        <v>Xiaomi Note 9 International Edition 3+64GB Green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>
      <c r="A235" s="1" t="str">
        <f>VLOOKUP(B235,Lookup!A:B,2,FALSE)</f>
        <v>N/F</v>
      </c>
      <c r="B235" s="1" t="str">
        <f>PL!A235</f>
        <v>Xiaomi-9-International-Edition-3+32GB-Purple</v>
      </c>
      <c r="C235" s="1">
        <f>IF(OR(VLOOKUP(B235,PL!A:G,7,FALSE)&lt;1,ISNA(VLOOKUP(B235,PL!A:G,7,FALSE)),D235=0),0,1000)</f>
        <v>1000</v>
      </c>
      <c r="D235" s="2">
        <f>IF(ISNUMBER(VLOOKUP(B235,PL!A:G,7,FALSE)),VLOOKUP(B235,PL!A:G,7,FALSE)/Calculations!$B$2,0)</f>
        <v>144.47796711001573</v>
      </c>
      <c r="E235" s="1">
        <f t="shared" si="6"/>
        <v>2</v>
      </c>
      <c r="F235" s="1" t="s">
        <v>198</v>
      </c>
      <c r="G235" s="1" t="str">
        <f t="shared" si="7"/>
        <v>Xiaomi 9 International Edition 3+32GB Purple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>
      <c r="A236" s="1" t="e">
        <f>VLOOKUP(B236,Lookup!A:B,2,FALSE)</f>
        <v>#N/A</v>
      </c>
      <c r="B236" s="1" t="str">
        <f>PL!A236</f>
        <v>Xiaomi-Note10S-International-Edition-6+64GB-Blue</v>
      </c>
      <c r="C236" s="1">
        <f>IF(OR(VLOOKUP(B236,PL!A:G,7,FALSE)&lt;1,ISNA(VLOOKUP(B236,PL!A:G,7,FALSE)),D236=0),0,1000)</f>
        <v>1000</v>
      </c>
      <c r="D236" s="2">
        <f>IF(ISNUMBER(VLOOKUP(B236,PL!A:G,7,FALSE)),VLOOKUP(B236,PL!A:G,7,FALSE)/Calculations!$B$2,0)</f>
        <v>249.86189606085071</v>
      </c>
      <c r="E236" s="1">
        <f t="shared" si="6"/>
        <v>2</v>
      </c>
      <c r="F236" s="1" t="s">
        <v>198</v>
      </c>
      <c r="G236" s="1" t="str">
        <f t="shared" si="7"/>
        <v>Xiaomi Note10S International Edition 6+64GB Blue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>
      <c r="A237" s="1" t="e">
        <f>VLOOKUP(B237,Lookup!A:B,2,FALSE)</f>
        <v>#N/A</v>
      </c>
      <c r="B237" s="1" t="str">
        <f>PL!A237</f>
        <v>Xiaomi-Note10S-International-Edition-6+64GB-Gray</v>
      </c>
      <c r="C237" s="1">
        <f>IF(OR(VLOOKUP(B237,PL!A:G,7,FALSE)&lt;1,ISNA(VLOOKUP(B237,PL!A:G,7,FALSE)),D237=0),0,1000)</f>
        <v>1000</v>
      </c>
      <c r="D237" s="2">
        <f>IF(ISNUMBER(VLOOKUP(B237,PL!A:G,7,FALSE)),VLOOKUP(B237,PL!A:G,7,FALSE)/Calculations!$B$2,0)</f>
        <v>249.86189606085071</v>
      </c>
      <c r="E237" s="1">
        <f t="shared" si="6"/>
        <v>2</v>
      </c>
      <c r="F237" s="1" t="s">
        <v>198</v>
      </c>
      <c r="G237" s="1" t="str">
        <f t="shared" si="7"/>
        <v>Xiaomi Note10S International Edition 6+64GB Gray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>
      <c r="A238" s="1" t="e">
        <f>VLOOKUP(B238,Lookup!A:B,2,FALSE)</f>
        <v>#N/A</v>
      </c>
      <c r="B238" s="1" t="str">
        <f>PL!A238</f>
        <v>Xiaomi-Note10S-International-Edition-6+64GB-White</v>
      </c>
      <c r="C238" s="1">
        <f>IF(OR(VLOOKUP(B238,PL!A:G,7,FALSE)&lt;1,ISNA(VLOOKUP(B238,PL!A:G,7,FALSE)),D238=0),0,1000)</f>
        <v>1000</v>
      </c>
      <c r="D238" s="2">
        <f>IF(ISNUMBER(VLOOKUP(B238,PL!A:G,7,FALSE)),VLOOKUP(B238,PL!A:G,7,FALSE)/Calculations!$B$2,0)</f>
        <v>249.86189606085071</v>
      </c>
      <c r="E238" s="1">
        <f t="shared" si="6"/>
        <v>2</v>
      </c>
      <c r="F238" s="1" t="s">
        <v>198</v>
      </c>
      <c r="G238" s="1" t="str">
        <f t="shared" si="7"/>
        <v>Xiaomi Note10S International Edition 6+64GB White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>
      <c r="A239" s="1" t="str">
        <f>VLOOKUP(B239,Lookup!A:B,2,FALSE)</f>
        <v>XIA-REDMI-NOTE8-PRO-6-128GB-GRN</v>
      </c>
      <c r="B239" s="1" t="str">
        <f>PL!A239</f>
        <v>Xiaomi-Note-8-Pro-International-Edition-6+128GB-Green</v>
      </c>
      <c r="C239" s="1">
        <f>IF(OR(VLOOKUP(B239,PL!A:G,7,FALSE)&lt;1,ISNA(VLOOKUP(B239,PL!A:G,7,FALSE)),D239=0),0,1000)</f>
        <v>1000</v>
      </c>
      <c r="D239" s="2">
        <f>IF(ISNUMBER(VLOOKUP(B239,PL!A:G,7,FALSE)),VLOOKUP(B239,PL!A:G,7,FALSE)/Calculations!$B$2,0)</f>
        <v>246.46241448179151</v>
      </c>
      <c r="E239" s="1">
        <f t="shared" si="6"/>
        <v>2</v>
      </c>
      <c r="F239" s="1" t="s">
        <v>198</v>
      </c>
      <c r="G239" s="1" t="str">
        <f t="shared" si="7"/>
        <v>Xiaomi Note 8 Pro International Edition 6+128GB Green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>
      <c r="A240" s="1" t="str">
        <f>VLOOKUP(B240,Lookup!A:B,2,FALSE)</f>
        <v>N/F</v>
      </c>
      <c r="B240" s="1" t="str">
        <f>PL!A240</f>
        <v>Xiaomi-Note-8-Pro-International-Edition-6+128GB-Orange</v>
      </c>
      <c r="C240" s="1">
        <f>IF(OR(VLOOKUP(B240,PL!A:G,7,FALSE)&lt;1,ISNA(VLOOKUP(B240,PL!A:G,7,FALSE)),D240=0),0,1000)</f>
        <v>1000</v>
      </c>
      <c r="D240" s="2">
        <f>IF(ISNUMBER(VLOOKUP(B240,PL!A:G,7,FALSE)),VLOOKUP(B240,PL!A:G,7,FALSE)/Calculations!$B$2,0)</f>
        <v>246.46241448179151</v>
      </c>
      <c r="E240" s="1">
        <f t="shared" si="6"/>
        <v>2</v>
      </c>
      <c r="F240" s="1" t="s">
        <v>198</v>
      </c>
      <c r="G240" s="1" t="str">
        <f t="shared" si="7"/>
        <v>Xiaomi Note 8 Pro International Edition 6+128GB Orange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>
      <c r="A241" s="1" t="str">
        <f>VLOOKUP(B241,Lookup!A:B,2,FALSE)</f>
        <v>XIA-REDMI-NOTE8-PRO-6-64GB-GRY</v>
      </c>
      <c r="B241" s="1" t="str">
        <f>PL!A241</f>
        <v>Xiaomi-Note-8-Pro-International-Edition-6+64GB-Gray</v>
      </c>
      <c r="C241" s="1">
        <f>IF(OR(VLOOKUP(B241,PL!A:G,7,FALSE)&lt;1,ISNA(VLOOKUP(B241,PL!A:G,7,FALSE)),D241=0),0,1000)</f>
        <v>1000</v>
      </c>
      <c r="D241" s="2">
        <f>IF(ISNUMBER(VLOOKUP(B241,PL!A:G,7,FALSE)),VLOOKUP(B241,PL!A:G,7,FALSE)/Calculations!$B$2,0)</f>
        <v>233.71435856031954</v>
      </c>
      <c r="E241" s="1">
        <f t="shared" si="6"/>
        <v>2</v>
      </c>
      <c r="F241" s="1" t="s">
        <v>198</v>
      </c>
      <c r="G241" s="1" t="str">
        <f t="shared" si="7"/>
        <v>Xiaomi Note 8 Pro International Edition 6+64GB Gray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>
      <c r="A242" s="1" t="str">
        <f>VLOOKUP(B242,Lookup!A:B,2,FALSE)</f>
        <v>XIA-REDMI-NOTE8-PRO-6-64GB-BLU</v>
      </c>
      <c r="B242" s="1" t="str">
        <f>PL!A242</f>
        <v>Xiaomi-Note-8-Pro-International-Edition-6+64GB-Blue</v>
      </c>
      <c r="C242" s="1">
        <f>IF(OR(VLOOKUP(B242,PL!A:G,7,FALSE)&lt;1,ISNA(VLOOKUP(B242,PL!A:G,7,FALSE)),D242=0),0,1000)</f>
        <v>1000</v>
      </c>
      <c r="D242" s="2">
        <f>IF(ISNUMBER(VLOOKUP(B242,PL!A:G,7,FALSE)),VLOOKUP(B242,PL!A:G,7,FALSE)/Calculations!$B$2,0)</f>
        <v>233.71435856031954</v>
      </c>
      <c r="E242" s="1">
        <f t="shared" si="6"/>
        <v>2</v>
      </c>
      <c r="F242" s="1" t="s">
        <v>198</v>
      </c>
      <c r="G242" s="1" t="str">
        <f t="shared" si="7"/>
        <v>Xiaomi Note 8 Pro International Edition 6+64GB Blue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>
      <c r="A243" s="1" t="str">
        <f>VLOOKUP(B243,Lookup!A:B,2,FALSE)</f>
        <v>XIA-REDMI-NOTE8-PRO-6-64GB-WHT</v>
      </c>
      <c r="B243" s="1" t="str">
        <f>PL!A243</f>
        <v>Xiaomi-Note-8-Pro-International-Edition-6+64GB-White</v>
      </c>
      <c r="C243" s="1">
        <f>IF(OR(VLOOKUP(B243,PL!A:G,7,FALSE)&lt;1,ISNA(VLOOKUP(B243,PL!A:G,7,FALSE)),D243=0),0,1000)</f>
        <v>1000</v>
      </c>
      <c r="D243" s="2">
        <f>IF(ISNUMBER(VLOOKUP(B243,PL!A:G,7,FALSE)),VLOOKUP(B243,PL!A:G,7,FALSE)/Calculations!$B$2,0)</f>
        <v>233.71435856031954</v>
      </c>
      <c r="E243" s="1">
        <f t="shared" si="6"/>
        <v>2</v>
      </c>
      <c r="F243" s="1" t="s">
        <v>198</v>
      </c>
      <c r="G243" s="1" t="str">
        <f t="shared" si="7"/>
        <v>Xiaomi Note 8 Pro International Edition 6+64GB White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>
      <c r="A244" s="1" t="e">
        <f>VLOOKUP(B244,Lookup!A:B,2,FALSE)</f>
        <v>#N/A</v>
      </c>
      <c r="B244" s="1" t="str">
        <f>PL!A244</f>
        <v>Xiaomi-F3--6+128GB-White</v>
      </c>
      <c r="C244" s="1">
        <f>IF(OR(VLOOKUP(B244,PL!A:G,7,FALSE)&lt;1,ISNA(VLOOKUP(B244,PL!A:G,7,FALSE)),D244=0),0,1000)</f>
        <v>1000</v>
      </c>
      <c r="D244" s="2">
        <f>IF(ISNUMBER(VLOOKUP(B244,PL!A:G,7,FALSE)),VLOOKUP(B244,PL!A:G,7,FALSE)/Calculations!$B$2,0)</f>
        <v>416.43649343475118</v>
      </c>
      <c r="E244" s="1">
        <f t="shared" si="6"/>
        <v>2</v>
      </c>
      <c r="F244" s="1" t="s">
        <v>198</v>
      </c>
      <c r="G244" s="1" t="str">
        <f t="shared" si="7"/>
        <v>Xiaomi F3  6+128GB White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>
      <c r="A245" s="1" t="e">
        <f>VLOOKUP(B245,Lookup!A:B,2,FALSE)</f>
        <v>#N/A</v>
      </c>
      <c r="B245" s="1" t="str">
        <f>PL!A245</f>
        <v>Xiaomi-F3--8+256GB-Blue</v>
      </c>
      <c r="C245" s="1">
        <f>IF(OR(VLOOKUP(B245,PL!A:G,7,FALSE)&lt;1,ISNA(VLOOKUP(B245,PL!A:G,7,FALSE)),D245=0),0,1000)</f>
        <v>1000</v>
      </c>
      <c r="D245" s="2">
        <f>IF(ISNUMBER(VLOOKUP(B245,PL!A:G,7,FALSE)),VLOOKUP(B245,PL!A:G,7,FALSE)/Calculations!$B$2,0)</f>
        <v>474.22768027875748</v>
      </c>
      <c r="E245" s="1">
        <f t="shared" si="6"/>
        <v>2</v>
      </c>
      <c r="F245" s="1" t="s">
        <v>198</v>
      </c>
      <c r="G245" s="1" t="str">
        <f t="shared" si="7"/>
        <v>Xiaomi F3  8+256GB Blue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>
      <c r="A246" s="1" t="e">
        <f>VLOOKUP(B246,Lookup!A:B,2,FALSE)</f>
        <v>#N/A</v>
      </c>
      <c r="B246" s="1" t="str">
        <f>PL!A246</f>
        <v>Xiaomi-X3-Pro--6+128GB-Black</v>
      </c>
      <c r="C246" s="1">
        <f>IF(OR(VLOOKUP(B246,PL!A:G,7,FALSE)&lt;1,ISNA(VLOOKUP(B246,PL!A:G,7,FALSE)),D246=0),0,1000)</f>
        <v>1000</v>
      </c>
      <c r="D246" s="2">
        <f>IF(ISNUMBER(VLOOKUP(B246,PL!A:G,7,FALSE)),VLOOKUP(B246,PL!A:G,7,FALSE)/Calculations!$B$2,0)</f>
        <v>309.35282369438659</v>
      </c>
      <c r="E246" s="1">
        <f t="shared" si="6"/>
        <v>2</v>
      </c>
      <c r="F246" s="1" t="s">
        <v>198</v>
      </c>
      <c r="G246" s="1" t="str">
        <f t="shared" si="7"/>
        <v>Xiaomi X3 Pro  6+128GB Black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>
      <c r="A247" s="1" t="e">
        <f>VLOOKUP(B247,Lookup!A:B,2,FALSE)</f>
        <v>#N/A</v>
      </c>
      <c r="B247" s="1" t="str">
        <f>PL!A247</f>
        <v>Xiaomi-X3-Pro--6+128GB-Blue</v>
      </c>
      <c r="C247" s="1">
        <f>IF(OR(VLOOKUP(B247,PL!A:G,7,FALSE)&lt;1,ISNA(VLOOKUP(B247,PL!A:G,7,FALSE)),D247=0),0,1000)</f>
        <v>1000</v>
      </c>
      <c r="D247" s="2">
        <f>IF(ISNUMBER(VLOOKUP(B247,PL!A:G,7,FALSE)),VLOOKUP(B247,PL!A:G,7,FALSE)/Calculations!$B$2,0)</f>
        <v>309.35282369438659</v>
      </c>
      <c r="E247" s="1">
        <f t="shared" si="6"/>
        <v>2</v>
      </c>
      <c r="F247" s="1" t="s">
        <v>198</v>
      </c>
      <c r="G247" s="1" t="str">
        <f t="shared" si="7"/>
        <v>Xiaomi X3 Pro  6+128GB Blue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>
      <c r="A248" s="1" t="e">
        <f>VLOOKUP(B248,Lookup!A:B,2,FALSE)</f>
        <v>#N/A</v>
      </c>
      <c r="B248" s="1" t="str">
        <f>PL!A248</f>
        <v>Xiaomi-X3-Pro--8+256GB-Copper</v>
      </c>
      <c r="C248" s="1">
        <f>IF(OR(VLOOKUP(B248,PL!A:G,7,FALSE)&lt;1,ISNA(VLOOKUP(B248,PL!A:G,7,FALSE)),D248=0),0,1000)</f>
        <v>1000</v>
      </c>
      <c r="D248" s="2">
        <f>IF(ISNUMBER(VLOOKUP(B248,PL!A:G,7,FALSE)),VLOOKUP(B248,PL!A:G,7,FALSE)/Calculations!$B$2,0)</f>
        <v>334.84893553733053</v>
      </c>
      <c r="E248" s="1">
        <f t="shared" si="6"/>
        <v>2</v>
      </c>
      <c r="F248" s="1" t="s">
        <v>198</v>
      </c>
      <c r="G248" s="1" t="str">
        <f t="shared" si="7"/>
        <v>Xiaomi X3 Pro  8+256GB Copper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>
      <c r="A249" s="1" t="e">
        <f>VLOOKUP(B249,Lookup!A:B,2,FALSE)</f>
        <v>#N/A</v>
      </c>
      <c r="B249" s="1" t="str">
        <f>PL!A249</f>
        <v>Xiaomi-X3-Pro--8+256GB-Black</v>
      </c>
      <c r="C249" s="1">
        <f>IF(OR(VLOOKUP(B249,PL!A:G,7,FALSE)&lt;1,ISNA(VLOOKUP(B249,PL!A:G,7,FALSE)),D249=0),0,1000)</f>
        <v>1000</v>
      </c>
      <c r="D249" s="2">
        <f>IF(ISNUMBER(VLOOKUP(B249,PL!A:G,7,FALSE)),VLOOKUP(B249,PL!A:G,7,FALSE)/Calculations!$B$2,0)</f>
        <v>334.84893553733053</v>
      </c>
      <c r="E249" s="1">
        <f t="shared" si="6"/>
        <v>2</v>
      </c>
      <c r="F249" s="1" t="s">
        <v>198</v>
      </c>
      <c r="G249" s="1" t="str">
        <f t="shared" si="7"/>
        <v>Xiaomi X3 Pro  8+256GB Black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>
      <c r="A250" s="1" t="e">
        <f>VLOOKUP(B250,Lookup!A:B,2,FALSE)</f>
        <v>#N/A</v>
      </c>
      <c r="B250" s="1" t="str">
        <f>PL!A250</f>
        <v>Xiaomi-X3-Pro--8+256GB-Blue</v>
      </c>
      <c r="C250" s="1">
        <f>IF(OR(VLOOKUP(B250,PL!A:G,7,FALSE)&lt;1,ISNA(VLOOKUP(B250,PL!A:G,7,FALSE)),D250=0),0,1000)</f>
        <v>1000</v>
      </c>
      <c r="D250" s="2">
        <f>IF(ISNUMBER(VLOOKUP(B250,PL!A:G,7,FALSE)),VLOOKUP(B250,PL!A:G,7,FALSE)/Calculations!$B$2,0)</f>
        <v>334.84893553733053</v>
      </c>
      <c r="E250" s="1">
        <f t="shared" si="6"/>
        <v>2</v>
      </c>
      <c r="F250" s="1" t="s">
        <v>198</v>
      </c>
      <c r="G250" s="1" t="str">
        <f t="shared" si="7"/>
        <v>Xiaomi X3 Pro  8+256GB Blue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 customHeight="1">
      <c r="A251" s="1" t="e">
        <f>VLOOKUP(B251,Lookup!A:B,2,FALSE)</f>
        <v>#N/A</v>
      </c>
      <c r="B251" s="1" t="str">
        <f>PL!A251</f>
        <v>Nokia-105-TA-1174-2019-version-of-the-dual-card--Black</v>
      </c>
      <c r="C251" s="1">
        <f>IF(OR(VLOOKUP(B251,PL!A:G,7,FALSE)&lt;1,ISNA(VLOOKUP(B251,PL!A:G,7,FALSE)),D251=0),0,1000)</f>
        <v>1000</v>
      </c>
      <c r="D251" s="2">
        <f>IF(ISNUMBER(VLOOKUP(B251,PL!A:G,7,FALSE)),VLOOKUP(B251,PL!A:G,7,FALSE)/Calculations!$B$2,0)</f>
        <v>27.195852632473546</v>
      </c>
      <c r="E251" s="1">
        <f t="shared" si="6"/>
        <v>2</v>
      </c>
      <c r="F251" s="1" t="s">
        <v>198</v>
      </c>
      <c r="G251" s="1" t="str">
        <f t="shared" si="7"/>
        <v>Nokia 105 TA 1174 2019 version of the dual card  Black</v>
      </c>
    </row>
    <row r="252" spans="1:23" ht="15" customHeight="1">
      <c r="A252" s="1" t="str">
        <f>VLOOKUP(B252,Lookup!A:B,2,FALSE)</f>
        <v>NOK-3-4-T-1288-DS-4-64GB-4G-BLU</v>
      </c>
      <c r="B252" s="1" t="str">
        <f>PL!A252</f>
        <v>Nokia-3.4-TA-1288-Dual-Card-4+64GB-Blue</v>
      </c>
      <c r="C252" s="1">
        <f>IF(OR(VLOOKUP(B252,PL!A:G,7,FALSE)&lt;1,ISNA(VLOOKUP(B252,PL!A:G,7,FALSE)),D252=0),0,1000)</f>
        <v>1000</v>
      </c>
      <c r="D252" s="2">
        <f>IF(ISNUMBER(VLOOKUP(B252,PL!A:G,7,FALSE)),VLOOKUP(B252,PL!A:G,7,FALSE)/Calculations!$B$2,0)</f>
        <v>152.97667105766371</v>
      </c>
      <c r="E252" s="1">
        <f t="shared" si="6"/>
        <v>2</v>
      </c>
      <c r="F252" s="1" t="s">
        <v>198</v>
      </c>
      <c r="G252" s="1" t="str">
        <f t="shared" si="7"/>
        <v>Nokia 3.4 TA 1288 Dual Card 4+64GB Blue</v>
      </c>
    </row>
    <row r="253" spans="1:23" ht="15" customHeight="1">
      <c r="A253" s="1" t="str">
        <f>VLOOKUP(B253,Lookup!A:B,2,FALSE)</f>
        <v>NOK-3-4-T-1288-DS-4-64GB-4G-GRY</v>
      </c>
      <c r="B253" s="1" t="str">
        <f>PL!A253</f>
        <v>Nokia-3.4-TA-1288-Dual-Card-4+64GB-Gray</v>
      </c>
      <c r="C253" s="1">
        <f>IF(OR(VLOOKUP(B253,PL!A:G,7,FALSE)&lt;1,ISNA(VLOOKUP(B253,PL!A:G,7,FALSE)),D253=0),0,1000)</f>
        <v>1000</v>
      </c>
      <c r="D253" s="2">
        <f>IF(ISNUMBER(VLOOKUP(B253,PL!A:G,7,FALSE)),VLOOKUP(B253,PL!A:G,7,FALSE)/Calculations!$B$2,0)</f>
        <v>152.97667105766371</v>
      </c>
      <c r="E253" s="1">
        <f t="shared" si="6"/>
        <v>2</v>
      </c>
      <c r="F253" s="1" t="s">
        <v>198</v>
      </c>
      <c r="G253" s="1" t="str">
        <f t="shared" si="7"/>
        <v>Nokia 3.4 TA 1288 Dual Card 4+64GB Gray</v>
      </c>
    </row>
    <row r="254" spans="1:23" ht="15" customHeight="1">
      <c r="A254" s="1" t="str">
        <f>VLOOKUP(B254,Lookup!A:B,2,FALSE)</f>
        <v>NOK-3-4-T-1288-DS-4-64GB-4G-PRP</v>
      </c>
      <c r="B254" s="1" t="str">
        <f>PL!A254</f>
        <v>Nokia-3.4-TA-1288-Dual-Card-4+64GB-Purple</v>
      </c>
      <c r="C254" s="1">
        <f>IF(OR(VLOOKUP(B254,PL!A:G,7,FALSE)&lt;1,ISNA(VLOOKUP(B254,PL!A:G,7,FALSE)),D254=0),0,1000)</f>
        <v>1000</v>
      </c>
      <c r="D254" s="2">
        <f>IF(ISNUMBER(VLOOKUP(B254,PL!A:G,7,FALSE)),VLOOKUP(B254,PL!A:G,7,FALSE)/Calculations!$B$2,0)</f>
        <v>152.97667105766371</v>
      </c>
      <c r="E254" s="1">
        <f t="shared" si="6"/>
        <v>2</v>
      </c>
      <c r="F254" s="1" t="s">
        <v>198</v>
      </c>
      <c r="G254" s="1" t="str">
        <f t="shared" si="7"/>
        <v>Nokia 3.4 TA 1288 Dual Card 4+64GB Purple</v>
      </c>
    </row>
    <row r="255" spans="1:23" ht="15" customHeight="1">
      <c r="A255" s="1" t="e">
        <f>VLOOKUP(B255,Lookup!A:B,2,FALSE)</f>
        <v>#N/A</v>
      </c>
      <c r="B255" s="1" t="str">
        <f>PL!A255</f>
        <v>Nokia-5.1-TA-1105-Dual-Card-32GB-White</v>
      </c>
      <c r="C255" s="1">
        <f>IF(OR(VLOOKUP(B255,PL!A:G,7,FALSE)&lt;1,ISNA(VLOOKUP(B255,PL!A:G,7,FALSE)),D255=0),0,1000)</f>
        <v>1000</v>
      </c>
      <c r="D255" s="2">
        <f>IF(ISNUMBER(VLOOKUP(B255,PL!A:G,7,FALSE)),VLOOKUP(B255,PL!A:G,7,FALSE)/Calculations!$B$2,0)</f>
        <v>135.97926316236774</v>
      </c>
      <c r="E255" s="1">
        <f t="shared" si="6"/>
        <v>2</v>
      </c>
      <c r="F255" s="1" t="s">
        <v>198</v>
      </c>
      <c r="G255" s="1" t="str">
        <f t="shared" si="7"/>
        <v>Nokia 5.1 TA 1105 Dual Card 32GB White</v>
      </c>
    </row>
    <row r="256" spans="1:23" ht="15" customHeight="1">
      <c r="A256" s="1" t="e">
        <f>VLOOKUP(B256,Lookup!A:B,2,FALSE)</f>
        <v>#N/A</v>
      </c>
      <c r="B256" s="1" t="str">
        <f>PL!A256</f>
        <v>Nokia-8.3-TA-1243-Dual-Card--Blue</v>
      </c>
      <c r="C256" s="1">
        <f>IF(OR(VLOOKUP(B256,PL!A:G,7,FALSE)&lt;1,ISNA(VLOOKUP(B256,PL!A:G,7,FALSE)),D256=0),0,1000)</f>
        <v>1000</v>
      </c>
      <c r="D256" s="2">
        <f>IF(ISNUMBER(VLOOKUP(B256,PL!A:G,7,FALSE)),VLOOKUP(B256,PL!A:G,7,FALSE)/Calculations!$B$2,0)</f>
        <v>441.93260527769513</v>
      </c>
      <c r="E256" s="1">
        <f t="shared" si="6"/>
        <v>2</v>
      </c>
      <c r="F256" s="1" t="s">
        <v>198</v>
      </c>
      <c r="G256" s="1" t="str">
        <f t="shared" si="7"/>
        <v>Nokia 8.3 TA 1243 Dual Card  Blue</v>
      </c>
    </row>
    <row r="257" spans="1:7" ht="15" customHeight="1">
      <c r="A257" s="1" t="e">
        <f>VLOOKUP(B257,Lookup!A:B,2,FALSE)</f>
        <v>#N/A</v>
      </c>
      <c r="B257" s="1" t="str">
        <f>PL!A257</f>
        <v>Nokia-8000-TA-1305-Dual-Card--Black</v>
      </c>
      <c r="C257" s="1">
        <f>IF(OR(VLOOKUP(B257,PL!A:G,7,FALSE)&lt;1,ISNA(VLOOKUP(B257,PL!A:G,7,FALSE)),D257=0),0,1000)</f>
        <v>1000</v>
      </c>
      <c r="D257" s="2">
        <f>IF(ISNUMBER(VLOOKUP(B257,PL!A:G,7,FALSE)),VLOOKUP(B257,PL!A:G,7,FALSE)/Calculations!$B$2,0)</f>
        <v>90.08626184506862</v>
      </c>
      <c r="E257" s="1">
        <f t="shared" si="6"/>
        <v>2</v>
      </c>
      <c r="F257" s="1" t="s">
        <v>198</v>
      </c>
      <c r="G257" s="1" t="str">
        <f t="shared" si="7"/>
        <v>Nokia 8000 TA 1305 Dual Card  Black</v>
      </c>
    </row>
    <row r="258" spans="1:7" ht="15" customHeight="1">
      <c r="A258" s="1" t="e">
        <f>VLOOKUP(B258,Lookup!A:B,2,FALSE)</f>
        <v>#N/A</v>
      </c>
      <c r="B258" s="1" t="str">
        <f>PL!A258</f>
        <v>Nokia-2720-TA-1170-Dual-Card--Black</v>
      </c>
      <c r="C258" s="1">
        <f>IF(OR(VLOOKUP(B258,PL!A:G,7,FALSE)&lt;1,ISNA(VLOOKUP(B258,PL!A:G,7,FALSE)),D258=0),0,1000)</f>
        <v>1000</v>
      </c>
      <c r="D258" s="2">
        <f>IF(ISNUMBER(VLOOKUP(B258,PL!A:G,7,FALSE)),VLOOKUP(B258,PL!A:G,7,FALSE)/Calculations!$B$2,0)</f>
        <v>95.185484213657418</v>
      </c>
      <c r="E258" s="1">
        <f t="shared" si="6"/>
        <v>2</v>
      </c>
      <c r="F258" s="1" t="s">
        <v>198</v>
      </c>
      <c r="G258" s="1" t="str">
        <f t="shared" si="7"/>
        <v>Nokia 2720 TA 1170 Dual Card  Black</v>
      </c>
    </row>
    <row r="259" spans="1:7" ht="15" customHeight="1">
      <c r="A259" s="1" t="e">
        <f>VLOOKUP(B259,Lookup!A:B,2,FALSE)</f>
        <v>#N/A</v>
      </c>
      <c r="B259" s="1" t="str">
        <f>PL!A259</f>
        <v>Google-Pixel-4A-128GB(G025)--Black</v>
      </c>
      <c r="C259" s="1">
        <f>IF(OR(VLOOKUP(B259,PL!A:G,7,FALSE)&lt;1,ISNA(VLOOKUP(B259,PL!A:G,7,FALSE)),D259=0),0,1000)</f>
        <v>1000</v>
      </c>
      <c r="D259" s="2">
        <f>IF(ISNUMBER(VLOOKUP(B259,PL!A:G,7,FALSE)),VLOOKUP(B259,PL!A:G,7,FALSE)/Calculations!$B$2,0)</f>
        <v>475.92742106828706</v>
      </c>
      <c r="E259" s="1">
        <f t="shared" ref="E259:E261" si="8">IF(C259&gt;1,2,9)</f>
        <v>2</v>
      </c>
      <c r="F259" s="1" t="s">
        <v>198</v>
      </c>
      <c r="G259" s="1" t="str">
        <f t="shared" ref="G259:G261" si="9">SUBSTITUTE(B259,"-"," ")</f>
        <v>Google Pixel 4A 128GB(G025)  Black</v>
      </c>
    </row>
    <row r="260" spans="1:7" ht="15" customHeight="1">
      <c r="A260" s="1" t="e">
        <f>VLOOKUP(B260,Lookup!A:B,2,FALSE)</f>
        <v>#N/A</v>
      </c>
      <c r="B260" s="1" t="str">
        <f>PL!A260</f>
        <v>Google-Pixel-5-128GB--Black</v>
      </c>
      <c r="C260" s="1">
        <f>IF(OR(VLOOKUP(B260,PL!A:G,7,FALSE)&lt;1,ISNA(VLOOKUP(B260,PL!A:G,7,FALSE)),D260=0),0,1000)</f>
        <v>1000</v>
      </c>
      <c r="D260" s="2">
        <f>IF(ISNUMBER(VLOOKUP(B260,PL!A:G,7,FALSE)),VLOOKUP(B260,PL!A:G,7,FALSE)/Calculations!$B$2,0)</f>
        <v>853.2698763438575</v>
      </c>
      <c r="E260" s="1">
        <f t="shared" si="8"/>
        <v>2</v>
      </c>
      <c r="F260" s="1" t="s">
        <v>198</v>
      </c>
      <c r="G260" s="1" t="str">
        <f t="shared" si="9"/>
        <v>Google Pixel 5 128GB  Black</v>
      </c>
    </row>
    <row r="261" spans="1:7" ht="15" customHeight="1">
      <c r="A261" s="1" t="e">
        <f>VLOOKUP(B261,Lookup!A:B,2,FALSE)</f>
        <v>#N/A</v>
      </c>
      <c r="B261" s="1" t="str">
        <f>PL!A261</f>
        <v>Apple--Series-3-MTF22-42mm-White-aluminum-with-silver</v>
      </c>
      <c r="C261" s="1">
        <f>IF(OR(VLOOKUP(B261,PL!A:G,7,FALSE)&lt;1,ISNA(VLOOKUP(B261,PL!A:G,7,FALSE)),D261=0),0,1000)</f>
        <v>1000</v>
      </c>
      <c r="D261" s="2">
        <f>IF(ISNUMBER(VLOOKUP(B261,PL!A:G,7,FALSE)),VLOOKUP(B261,PL!A:G,7,FALSE)/Calculations!$B$2,0)</f>
        <v>258.36060000849869</v>
      </c>
      <c r="E261" s="1">
        <f t="shared" si="8"/>
        <v>2</v>
      </c>
      <c r="F261" s="1" t="s">
        <v>198</v>
      </c>
      <c r="G261" s="1" t="str">
        <f t="shared" si="9"/>
        <v>Apple  Series 3 MTF22 42mm White aluminum with silver</v>
      </c>
    </row>
  </sheetData>
  <conditionalFormatting sqref="A1:B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</vt:lpstr>
      <vt:lpstr>Lookup</vt:lpstr>
      <vt:lpstr>Calculations</vt:lpstr>
      <vt:lpstr>FPPL Import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Arslan</dc:creator>
  <cp:lastModifiedBy>Ali Arslan</cp:lastModifiedBy>
  <dcterms:created xsi:type="dcterms:W3CDTF">2015-12-30T20:19:09Z</dcterms:created>
  <dcterms:modified xsi:type="dcterms:W3CDTF">2021-06-28T11:40:44Z</dcterms:modified>
</cp:coreProperties>
</file>