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1CA40199A2A8A3/Documents/"/>
    </mc:Choice>
  </mc:AlternateContent>
  <xr:revisionPtr revIDLastSave="110" documentId="8_{53EDCDEC-BD87-4118-8706-A7A5D6407A0E}" xr6:coauthVersionLast="47" xr6:coauthVersionMax="47" xr10:uidLastSave="{B02EB527-852F-4159-AC3A-64C6A33909BB}"/>
  <bookViews>
    <workbookView xWindow="-110" yWindow="-110" windowWidth="19420" windowHeight="10300" xr2:uid="{9AAFC5A3-273B-408B-BBA7-1936529AC885}"/>
  </bookViews>
  <sheets>
    <sheet name="50_Startup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4" i="1"/>
  <c r="G12" i="1"/>
  <c r="G20" i="1"/>
  <c r="G28" i="1"/>
  <c r="G36" i="1"/>
  <c r="G44" i="1"/>
  <c r="G2" i="1"/>
  <c r="F3" i="1"/>
  <c r="G3" i="1" s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2" i="1"/>
</calcChain>
</file>

<file path=xl/sharedStrings.xml><?xml version="1.0" encoding="utf-8"?>
<sst xmlns="http://schemas.openxmlformats.org/spreadsheetml/2006/main" count="61" uniqueCount="14">
  <si>
    <t>New York</t>
  </si>
  <si>
    <t>California</t>
  </si>
  <si>
    <t>Florida</t>
  </si>
  <si>
    <t>Product Development Cost</t>
  </si>
  <si>
    <t>Admin Expenses</t>
  </si>
  <si>
    <t>Marketing Expenses</t>
  </si>
  <si>
    <t>Startup Location</t>
  </si>
  <si>
    <t>Net Profit</t>
  </si>
  <si>
    <t>Total Expenses</t>
  </si>
  <si>
    <t>Burn Rate</t>
  </si>
  <si>
    <t>Customer Count</t>
  </si>
  <si>
    <t>CAC</t>
  </si>
  <si>
    <t>LTV</t>
  </si>
  <si>
    <t>LTV:CAC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</si>
</sst>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2E46-2B9D-4830-BD93-99A396879F1C}">
  <dimension ref="A1:K51"/>
  <sheetViews>
    <sheetView tabSelected="1" zoomScale="80" zoomScaleNormal="80" workbookViewId="0">
      <selection activeCell="R24" sqref="R24"/>
    </sheetView>
  </sheetViews>
  <sheetFormatPr defaultRowHeight="14.5" x14ac:dyDescent="0.35"/>
  <cols>
    <col min="1" max="1" width="22.7265625" bestFit="1" customWidth="1"/>
    <col min="2" max="2" width="14" bestFit="1" customWidth="1"/>
    <col min="3" max="3" width="17" bestFit="1" customWidth="1"/>
    <col min="4" max="4" width="14.1796875" bestFit="1" customWidth="1"/>
    <col min="5" max="5" width="9.81640625" bestFit="1" customWidth="1"/>
    <col min="6" max="6" width="12.90625" bestFit="1" customWidth="1"/>
    <col min="7" max="7" width="9.81640625" bestFit="1" customWidth="1"/>
    <col min="8" max="8" width="14.1796875" bestFit="1" customWidth="1"/>
    <col min="9" max="10" width="11.81640625" bestFit="1" customWidth="1"/>
    <col min="11" max="11" width="12.453125" bestFit="1" customWidth="1"/>
  </cols>
  <sheetData>
    <row r="1" spans="1:11" s="1" customFormat="1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5">
      <c r="A2">
        <v>165349.20000000001</v>
      </c>
      <c r="B2">
        <v>136897.79999999999</v>
      </c>
      <c r="C2">
        <v>471784.1</v>
      </c>
      <c r="D2" t="s">
        <v>0</v>
      </c>
      <c r="E2">
        <v>192261.83</v>
      </c>
      <c r="F2">
        <f>A2+B2+C2</f>
        <v>774031.1</v>
      </c>
      <c r="G2">
        <f>F2</f>
        <v>774031.1</v>
      </c>
      <c r="H2">
        <f>ROUND(C2/2000,0)</f>
        <v>236</v>
      </c>
      <c r="I2">
        <f>IFERROR(C2/H2,0)</f>
        <v>1999.0851694915252</v>
      </c>
      <c r="J2">
        <f>IFERROR((E2/H2)*12,0)</f>
        <v>9776.0252542372873</v>
      </c>
      <c r="K2">
        <f>IFERROR(J2/I2,0)</f>
        <v>4.8902495018378112</v>
      </c>
    </row>
    <row r="3" spans="1:11" x14ac:dyDescent="0.35">
      <c r="A3">
        <v>162597.70000000001</v>
      </c>
      <c r="B3">
        <v>151377.59</v>
      </c>
      <c r="C3">
        <v>443898.53</v>
      </c>
      <c r="D3" t="s">
        <v>1</v>
      </c>
      <c r="E3">
        <v>191792.06</v>
      </c>
      <c r="F3">
        <f t="shared" ref="F3:F51" si="0">A3+B3+C3</f>
        <v>757873.82000000007</v>
      </c>
      <c r="G3">
        <f t="shared" ref="G3:G51" si="1">F3</f>
        <v>757873.82000000007</v>
      </c>
      <c r="H3">
        <f t="shared" ref="H3:H51" si="2">ROUND(C3/2000,0)</f>
        <v>222</v>
      </c>
      <c r="I3">
        <f t="shared" ref="I3:I51" si="3">IFERROR(C3/H3,0)</f>
        <v>1999.5429279279281</v>
      </c>
      <c r="J3">
        <f t="shared" ref="J3:J51" si="4">IFERROR((E3/H3)*12,0)</f>
        <v>10367.138378378379</v>
      </c>
      <c r="K3">
        <f t="shared" ref="K3:K51" si="5">IFERROR(J3/I3,0)</f>
        <v>5.1847540923372737</v>
      </c>
    </row>
    <row r="4" spans="1:11" x14ac:dyDescent="0.35">
      <c r="A4">
        <v>153441.51</v>
      </c>
      <c r="B4">
        <v>101145.55</v>
      </c>
      <c r="C4">
        <v>407934.54</v>
      </c>
      <c r="D4" t="s">
        <v>2</v>
      </c>
      <c r="E4">
        <v>191050.39</v>
      </c>
      <c r="F4">
        <f t="shared" si="0"/>
        <v>662521.59999999998</v>
      </c>
      <c r="G4">
        <f t="shared" si="1"/>
        <v>662521.59999999998</v>
      </c>
      <c r="H4">
        <f t="shared" si="2"/>
        <v>204</v>
      </c>
      <c r="I4">
        <f t="shared" si="3"/>
        <v>1999.6791176470588</v>
      </c>
      <c r="J4">
        <f t="shared" si="4"/>
        <v>11238.258235294117</v>
      </c>
      <c r="K4">
        <f t="shared" si="5"/>
        <v>5.6200308020007324</v>
      </c>
    </row>
    <row r="5" spans="1:11" x14ac:dyDescent="0.35">
      <c r="A5">
        <v>144372.41</v>
      </c>
      <c r="B5">
        <v>118671.85</v>
      </c>
      <c r="C5">
        <v>383199.62</v>
      </c>
      <c r="D5" t="s">
        <v>0</v>
      </c>
      <c r="E5">
        <v>182901.99</v>
      </c>
      <c r="F5">
        <f t="shared" si="0"/>
        <v>646243.88</v>
      </c>
      <c r="G5">
        <f t="shared" si="1"/>
        <v>646243.88</v>
      </c>
      <c r="H5">
        <f t="shared" si="2"/>
        <v>192</v>
      </c>
      <c r="I5">
        <f t="shared" si="3"/>
        <v>1995.8313541666666</v>
      </c>
      <c r="J5">
        <f t="shared" si="4"/>
        <v>11431.374374999999</v>
      </c>
      <c r="K5">
        <f t="shared" si="5"/>
        <v>5.7276254083968032</v>
      </c>
    </row>
    <row r="6" spans="1:11" x14ac:dyDescent="0.35">
      <c r="A6">
        <v>142107.34</v>
      </c>
      <c r="B6">
        <v>91391.77</v>
      </c>
      <c r="C6">
        <v>366168.42</v>
      </c>
      <c r="D6" t="s">
        <v>2</v>
      </c>
      <c r="E6">
        <v>166187.94</v>
      </c>
      <c r="F6">
        <f t="shared" si="0"/>
        <v>599667.53</v>
      </c>
      <c r="G6">
        <f t="shared" si="1"/>
        <v>599667.53</v>
      </c>
      <c r="H6">
        <f t="shared" si="2"/>
        <v>183</v>
      </c>
      <c r="I6">
        <f t="shared" si="3"/>
        <v>2000.9203278688524</v>
      </c>
      <c r="J6">
        <f t="shared" si="4"/>
        <v>10897.569836065573</v>
      </c>
      <c r="K6">
        <f t="shared" si="5"/>
        <v>5.4462787369811956</v>
      </c>
    </row>
    <row r="7" spans="1:11" x14ac:dyDescent="0.35">
      <c r="A7">
        <v>131876.9</v>
      </c>
      <c r="B7">
        <v>99814.71</v>
      </c>
      <c r="C7">
        <v>362861.36</v>
      </c>
      <c r="D7" t="s">
        <v>0</v>
      </c>
      <c r="E7">
        <v>156991.12</v>
      </c>
      <c r="F7">
        <f t="shared" si="0"/>
        <v>594552.97</v>
      </c>
      <c r="G7">
        <f t="shared" si="1"/>
        <v>594552.97</v>
      </c>
      <c r="H7">
        <f t="shared" si="2"/>
        <v>181</v>
      </c>
      <c r="I7">
        <f t="shared" si="3"/>
        <v>2004.7588950276242</v>
      </c>
      <c r="J7">
        <f t="shared" si="4"/>
        <v>10408.251049723756</v>
      </c>
      <c r="K7">
        <f t="shared" si="5"/>
        <v>5.1917719759414451</v>
      </c>
    </row>
    <row r="8" spans="1:11" x14ac:dyDescent="0.35">
      <c r="A8">
        <v>134615.46</v>
      </c>
      <c r="B8">
        <v>147198.87</v>
      </c>
      <c r="C8">
        <v>127716.82</v>
      </c>
      <c r="D8" t="s">
        <v>1</v>
      </c>
      <c r="E8">
        <v>156122.51</v>
      </c>
      <c r="F8">
        <f t="shared" si="0"/>
        <v>409531.14999999997</v>
      </c>
      <c r="G8">
        <f t="shared" si="1"/>
        <v>409531.14999999997</v>
      </c>
      <c r="H8">
        <f t="shared" si="2"/>
        <v>64</v>
      </c>
      <c r="I8">
        <f t="shared" si="3"/>
        <v>1995.5753125000001</v>
      </c>
      <c r="J8">
        <f t="shared" si="4"/>
        <v>29272.970625000002</v>
      </c>
      <c r="K8">
        <f t="shared" si="5"/>
        <v>14.668938045904996</v>
      </c>
    </row>
    <row r="9" spans="1:11" x14ac:dyDescent="0.35">
      <c r="A9">
        <v>130298.13</v>
      </c>
      <c r="B9">
        <v>145530.06</v>
      </c>
      <c r="C9">
        <v>323876.68</v>
      </c>
      <c r="D9" t="s">
        <v>2</v>
      </c>
      <c r="E9">
        <v>155752.6</v>
      </c>
      <c r="F9">
        <f t="shared" si="0"/>
        <v>599704.87</v>
      </c>
      <c r="G9">
        <f t="shared" si="1"/>
        <v>599704.87</v>
      </c>
      <c r="H9">
        <f t="shared" si="2"/>
        <v>162</v>
      </c>
      <c r="I9">
        <f t="shared" si="3"/>
        <v>1999.2387654320987</v>
      </c>
      <c r="J9">
        <f t="shared" si="4"/>
        <v>11537.22962962963</v>
      </c>
      <c r="K9">
        <f t="shared" si="5"/>
        <v>5.7708112853324298</v>
      </c>
    </row>
    <row r="10" spans="1:11" x14ac:dyDescent="0.35">
      <c r="A10">
        <v>120542.52</v>
      </c>
      <c r="B10">
        <v>148718.95000000001</v>
      </c>
      <c r="C10">
        <v>311613.28999999998</v>
      </c>
      <c r="D10" t="s">
        <v>0</v>
      </c>
      <c r="E10">
        <v>152211.76999999999</v>
      </c>
      <c r="F10">
        <f t="shared" si="0"/>
        <v>580874.76</v>
      </c>
      <c r="G10">
        <f t="shared" si="1"/>
        <v>580874.76</v>
      </c>
      <c r="H10">
        <f t="shared" si="2"/>
        <v>156</v>
      </c>
      <c r="I10">
        <f t="shared" si="3"/>
        <v>1997.5210897435895</v>
      </c>
      <c r="J10">
        <f t="shared" si="4"/>
        <v>11708.597692307692</v>
      </c>
      <c r="K10">
        <f t="shared" si="5"/>
        <v>5.8615639917026652</v>
      </c>
    </row>
    <row r="11" spans="1:11" x14ac:dyDescent="0.35">
      <c r="A11">
        <v>123334.88</v>
      </c>
      <c r="B11">
        <v>108679.17</v>
      </c>
      <c r="C11">
        <v>304981.62</v>
      </c>
      <c r="D11" t="s">
        <v>1</v>
      </c>
      <c r="E11">
        <v>149759.96</v>
      </c>
      <c r="F11">
        <f t="shared" si="0"/>
        <v>536995.66999999993</v>
      </c>
      <c r="G11">
        <f t="shared" si="1"/>
        <v>536995.66999999993</v>
      </c>
      <c r="H11">
        <f t="shared" si="2"/>
        <v>152</v>
      </c>
      <c r="I11">
        <f t="shared" si="3"/>
        <v>2006.4580263157895</v>
      </c>
      <c r="J11">
        <f t="shared" si="4"/>
        <v>11823.154736842105</v>
      </c>
      <c r="K11">
        <f t="shared" si="5"/>
        <v>5.8925502461427017</v>
      </c>
    </row>
    <row r="12" spans="1:11" x14ac:dyDescent="0.35">
      <c r="A12">
        <v>101913.08</v>
      </c>
      <c r="B12">
        <v>110594.11</v>
      </c>
      <c r="C12">
        <v>229160.95</v>
      </c>
      <c r="D12" t="s">
        <v>2</v>
      </c>
      <c r="E12">
        <v>146121.95000000001</v>
      </c>
      <c r="F12">
        <f t="shared" si="0"/>
        <v>441668.14</v>
      </c>
      <c r="G12">
        <f t="shared" si="1"/>
        <v>441668.14</v>
      </c>
      <c r="H12">
        <f t="shared" si="2"/>
        <v>115</v>
      </c>
      <c r="I12">
        <f t="shared" si="3"/>
        <v>1992.7039130434785</v>
      </c>
      <c r="J12">
        <f t="shared" si="4"/>
        <v>15247.507826086956</v>
      </c>
      <c r="K12">
        <f t="shared" si="5"/>
        <v>7.651667528869992</v>
      </c>
    </row>
    <row r="13" spans="1:11" x14ac:dyDescent="0.35">
      <c r="A13">
        <v>100671.96</v>
      </c>
      <c r="B13">
        <v>91790.61</v>
      </c>
      <c r="C13">
        <v>249744.55</v>
      </c>
      <c r="D13" t="s">
        <v>1</v>
      </c>
      <c r="E13">
        <v>144259.4</v>
      </c>
      <c r="F13">
        <f t="shared" si="0"/>
        <v>442207.12</v>
      </c>
      <c r="G13">
        <f t="shared" si="1"/>
        <v>442207.12</v>
      </c>
      <c r="H13">
        <f t="shared" si="2"/>
        <v>125</v>
      </c>
      <c r="I13">
        <f t="shared" si="3"/>
        <v>1997.9563999999998</v>
      </c>
      <c r="J13">
        <f t="shared" si="4"/>
        <v>13848.902399999999</v>
      </c>
      <c r="K13">
        <f t="shared" si="5"/>
        <v>6.9315338412790188</v>
      </c>
    </row>
    <row r="14" spans="1:11" x14ac:dyDescent="0.35">
      <c r="A14">
        <v>93863.75</v>
      </c>
      <c r="B14">
        <v>127320.38</v>
      </c>
      <c r="C14">
        <v>249839.44</v>
      </c>
      <c r="D14" t="s">
        <v>2</v>
      </c>
      <c r="E14">
        <v>141585.51999999999</v>
      </c>
      <c r="F14">
        <f t="shared" si="0"/>
        <v>471023.57</v>
      </c>
      <c r="G14">
        <f t="shared" si="1"/>
        <v>471023.57</v>
      </c>
      <c r="H14">
        <f t="shared" si="2"/>
        <v>125</v>
      </c>
      <c r="I14">
        <f t="shared" si="3"/>
        <v>1998.71552</v>
      </c>
      <c r="J14">
        <f t="shared" si="4"/>
        <v>13592.209920000001</v>
      </c>
      <c r="K14">
        <f t="shared" si="5"/>
        <v>6.800472495455482</v>
      </c>
    </row>
    <row r="15" spans="1:11" x14ac:dyDescent="0.35">
      <c r="A15">
        <v>91992.39</v>
      </c>
      <c r="B15">
        <v>135495.07</v>
      </c>
      <c r="C15">
        <v>252664.93</v>
      </c>
      <c r="D15" t="s">
        <v>1</v>
      </c>
      <c r="E15">
        <v>134307.35</v>
      </c>
      <c r="F15">
        <f t="shared" si="0"/>
        <v>480152.39</v>
      </c>
      <c r="G15">
        <f t="shared" si="1"/>
        <v>480152.39</v>
      </c>
      <c r="H15">
        <f t="shared" si="2"/>
        <v>126</v>
      </c>
      <c r="I15">
        <f t="shared" si="3"/>
        <v>2005.2772222222222</v>
      </c>
      <c r="J15">
        <f t="shared" si="4"/>
        <v>12791.176190476192</v>
      </c>
      <c r="K15">
        <f t="shared" si="5"/>
        <v>6.3787570360477019</v>
      </c>
    </row>
    <row r="16" spans="1:11" x14ac:dyDescent="0.35">
      <c r="A16">
        <v>119943.24</v>
      </c>
      <c r="B16">
        <v>156547.42000000001</v>
      </c>
      <c r="C16">
        <v>256512.92</v>
      </c>
      <c r="D16" t="s">
        <v>2</v>
      </c>
      <c r="E16">
        <v>132602.65</v>
      </c>
      <c r="F16">
        <f t="shared" si="0"/>
        <v>533003.58000000007</v>
      </c>
      <c r="G16">
        <f t="shared" si="1"/>
        <v>533003.58000000007</v>
      </c>
      <c r="H16">
        <f t="shared" si="2"/>
        <v>128</v>
      </c>
      <c r="I16">
        <f t="shared" si="3"/>
        <v>2004.0071875000001</v>
      </c>
      <c r="J16">
        <f t="shared" si="4"/>
        <v>12431.498437499999</v>
      </c>
      <c r="K16">
        <f t="shared" si="5"/>
        <v>6.2033202849977291</v>
      </c>
    </row>
    <row r="17" spans="1:11" x14ac:dyDescent="0.35">
      <c r="A17">
        <v>114523.61</v>
      </c>
      <c r="B17">
        <v>122616.84</v>
      </c>
      <c r="C17">
        <v>261776.23</v>
      </c>
      <c r="D17" t="s">
        <v>0</v>
      </c>
      <c r="E17">
        <v>129917.04</v>
      </c>
      <c r="F17">
        <f t="shared" si="0"/>
        <v>498916.68000000005</v>
      </c>
      <c r="G17">
        <f t="shared" si="1"/>
        <v>498916.68000000005</v>
      </c>
      <c r="H17">
        <f t="shared" si="2"/>
        <v>131</v>
      </c>
      <c r="I17">
        <f t="shared" si="3"/>
        <v>1998.2918320610688</v>
      </c>
      <c r="J17">
        <f t="shared" si="4"/>
        <v>11900.797557251906</v>
      </c>
      <c r="K17">
        <f t="shared" si="5"/>
        <v>5.9554852631195718</v>
      </c>
    </row>
    <row r="18" spans="1:11" x14ac:dyDescent="0.35">
      <c r="A18">
        <v>78013.11</v>
      </c>
      <c r="B18">
        <v>121597.55</v>
      </c>
      <c r="C18">
        <v>264346.06</v>
      </c>
      <c r="D18" t="s">
        <v>1</v>
      </c>
      <c r="E18">
        <v>126992.93</v>
      </c>
      <c r="F18">
        <f t="shared" si="0"/>
        <v>463956.72</v>
      </c>
      <c r="G18">
        <f t="shared" si="1"/>
        <v>463956.72</v>
      </c>
      <c r="H18">
        <f t="shared" si="2"/>
        <v>132</v>
      </c>
      <c r="I18">
        <f t="shared" si="3"/>
        <v>2002.6216666666667</v>
      </c>
      <c r="J18">
        <f t="shared" si="4"/>
        <v>11544.811818181817</v>
      </c>
      <c r="K18">
        <f t="shared" si="5"/>
        <v>5.7648491526599637</v>
      </c>
    </row>
    <row r="19" spans="1:11" x14ac:dyDescent="0.35">
      <c r="A19">
        <v>94657.16</v>
      </c>
      <c r="B19">
        <v>145077.57999999999</v>
      </c>
      <c r="C19">
        <v>282574.31</v>
      </c>
      <c r="D19" t="s">
        <v>0</v>
      </c>
      <c r="E19">
        <v>125370.37</v>
      </c>
      <c r="F19">
        <f t="shared" si="0"/>
        <v>522309.05</v>
      </c>
      <c r="G19">
        <f t="shared" si="1"/>
        <v>522309.05</v>
      </c>
      <c r="H19">
        <f t="shared" si="2"/>
        <v>141</v>
      </c>
      <c r="I19">
        <f t="shared" si="3"/>
        <v>2004.0731205673758</v>
      </c>
      <c r="J19">
        <f t="shared" si="4"/>
        <v>10669.818723404254</v>
      </c>
      <c r="K19">
        <f t="shared" si="5"/>
        <v>5.3240665791593011</v>
      </c>
    </row>
    <row r="20" spans="1:11" x14ac:dyDescent="0.35">
      <c r="A20">
        <v>91749.16</v>
      </c>
      <c r="B20">
        <v>114175.79</v>
      </c>
      <c r="C20">
        <v>294919.57</v>
      </c>
      <c r="D20" t="s">
        <v>2</v>
      </c>
      <c r="E20">
        <v>124266.9</v>
      </c>
      <c r="F20">
        <f t="shared" si="0"/>
        <v>500844.52</v>
      </c>
      <c r="G20">
        <f t="shared" si="1"/>
        <v>500844.52</v>
      </c>
      <c r="H20">
        <f t="shared" si="2"/>
        <v>147</v>
      </c>
      <c r="I20">
        <f t="shared" si="3"/>
        <v>2006.2555782312925</v>
      </c>
      <c r="J20">
        <f t="shared" si="4"/>
        <v>10144.236734693877</v>
      </c>
      <c r="K20">
        <f t="shared" si="5"/>
        <v>5.0563033168670355</v>
      </c>
    </row>
    <row r="21" spans="1:11" x14ac:dyDescent="0.35">
      <c r="A21">
        <v>86419.7</v>
      </c>
      <c r="B21">
        <v>153514.10999999999</v>
      </c>
      <c r="C21">
        <v>0</v>
      </c>
      <c r="D21" t="s">
        <v>0</v>
      </c>
      <c r="E21">
        <v>122776.86</v>
      </c>
      <c r="F21">
        <f t="shared" si="0"/>
        <v>239933.81</v>
      </c>
      <c r="G21">
        <f t="shared" si="1"/>
        <v>239933.81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</row>
    <row r="22" spans="1:11" x14ac:dyDescent="0.35">
      <c r="A22">
        <v>76253.86</v>
      </c>
      <c r="B22">
        <v>113867.3</v>
      </c>
      <c r="C22">
        <v>298664.46999999997</v>
      </c>
      <c r="D22" t="s">
        <v>1</v>
      </c>
      <c r="E22">
        <v>118474.03</v>
      </c>
      <c r="F22">
        <f t="shared" si="0"/>
        <v>488785.63</v>
      </c>
      <c r="G22">
        <f t="shared" si="1"/>
        <v>488785.63</v>
      </c>
      <c r="H22">
        <f t="shared" si="2"/>
        <v>149</v>
      </c>
      <c r="I22">
        <f t="shared" si="3"/>
        <v>2004.4595302013422</v>
      </c>
      <c r="J22">
        <f t="shared" si="4"/>
        <v>9541.5326174496658</v>
      </c>
      <c r="K22">
        <f t="shared" si="5"/>
        <v>4.7601522872807749</v>
      </c>
    </row>
    <row r="23" spans="1:11" x14ac:dyDescent="0.35">
      <c r="A23">
        <v>78389.47</v>
      </c>
      <c r="B23">
        <v>153773.43</v>
      </c>
      <c r="C23">
        <v>299737.28999999998</v>
      </c>
      <c r="D23" t="s">
        <v>0</v>
      </c>
      <c r="E23">
        <v>111313.02</v>
      </c>
      <c r="F23">
        <f t="shared" si="0"/>
        <v>531900.18999999994</v>
      </c>
      <c r="G23">
        <f t="shared" si="1"/>
        <v>531900.18999999994</v>
      </c>
      <c r="H23">
        <f t="shared" si="2"/>
        <v>150</v>
      </c>
      <c r="I23">
        <f t="shared" si="3"/>
        <v>1998.2485999999999</v>
      </c>
      <c r="J23">
        <f t="shared" si="4"/>
        <v>8905.0416000000005</v>
      </c>
      <c r="K23">
        <f t="shared" si="5"/>
        <v>4.4564232898749436</v>
      </c>
    </row>
    <row r="24" spans="1:11" x14ac:dyDescent="0.35">
      <c r="A24">
        <v>73994.559999999998</v>
      </c>
      <c r="B24">
        <v>122782.75</v>
      </c>
      <c r="C24">
        <v>303319.26</v>
      </c>
      <c r="D24" t="s">
        <v>2</v>
      </c>
      <c r="E24">
        <v>110352.25</v>
      </c>
      <c r="F24">
        <f t="shared" si="0"/>
        <v>500096.57</v>
      </c>
      <c r="G24">
        <f t="shared" si="1"/>
        <v>500096.57</v>
      </c>
      <c r="H24">
        <f t="shared" si="2"/>
        <v>152</v>
      </c>
      <c r="I24">
        <f t="shared" si="3"/>
        <v>1995.5214473684211</v>
      </c>
      <c r="J24">
        <f t="shared" si="4"/>
        <v>8712.019736842105</v>
      </c>
      <c r="K24">
        <f t="shared" si="5"/>
        <v>4.3657860697668847</v>
      </c>
    </row>
    <row r="25" spans="1:11" x14ac:dyDescent="0.35">
      <c r="A25">
        <v>67532.53</v>
      </c>
      <c r="B25">
        <v>105751.03</v>
      </c>
      <c r="C25">
        <v>304768.73</v>
      </c>
      <c r="D25" t="s">
        <v>2</v>
      </c>
      <c r="E25">
        <v>108733.99</v>
      </c>
      <c r="F25">
        <f t="shared" si="0"/>
        <v>478052.29</v>
      </c>
      <c r="G25">
        <f t="shared" si="1"/>
        <v>478052.29</v>
      </c>
      <c r="H25">
        <f t="shared" si="2"/>
        <v>152</v>
      </c>
      <c r="I25">
        <f t="shared" si="3"/>
        <v>2005.0574342105263</v>
      </c>
      <c r="J25">
        <f t="shared" si="4"/>
        <v>8584.2623684210521</v>
      </c>
      <c r="K25">
        <f t="shared" si="5"/>
        <v>4.281304975087175</v>
      </c>
    </row>
    <row r="26" spans="1:11" x14ac:dyDescent="0.35">
      <c r="A26">
        <v>77044.009999999995</v>
      </c>
      <c r="B26">
        <v>99281.34</v>
      </c>
      <c r="C26">
        <v>140574.81</v>
      </c>
      <c r="D26" t="s">
        <v>0</v>
      </c>
      <c r="E26">
        <v>108552.04</v>
      </c>
      <c r="F26">
        <f t="shared" si="0"/>
        <v>316900.15999999997</v>
      </c>
      <c r="G26">
        <f t="shared" si="1"/>
        <v>316900.15999999997</v>
      </c>
      <c r="H26">
        <f t="shared" si="2"/>
        <v>70</v>
      </c>
      <c r="I26">
        <f t="shared" si="3"/>
        <v>2008.2115714285715</v>
      </c>
      <c r="J26">
        <f t="shared" si="4"/>
        <v>18608.921142857143</v>
      </c>
      <c r="K26">
        <f t="shared" si="5"/>
        <v>9.2664146585010503</v>
      </c>
    </row>
    <row r="27" spans="1:11" x14ac:dyDescent="0.35">
      <c r="A27">
        <v>64664.71</v>
      </c>
      <c r="B27">
        <v>139553.16</v>
      </c>
      <c r="C27">
        <v>137962.62</v>
      </c>
      <c r="D27" t="s">
        <v>1</v>
      </c>
      <c r="E27">
        <v>107404.34</v>
      </c>
      <c r="F27">
        <f t="shared" si="0"/>
        <v>342180.49</v>
      </c>
      <c r="G27">
        <f t="shared" si="1"/>
        <v>342180.49</v>
      </c>
      <c r="H27">
        <f t="shared" si="2"/>
        <v>69</v>
      </c>
      <c r="I27">
        <f t="shared" si="3"/>
        <v>1999.458260869565</v>
      </c>
      <c r="J27">
        <f t="shared" si="4"/>
        <v>18679.015652173912</v>
      </c>
      <c r="K27">
        <f t="shared" si="5"/>
        <v>9.3420382999395049</v>
      </c>
    </row>
    <row r="28" spans="1:11" x14ac:dyDescent="0.35">
      <c r="A28">
        <v>75328.87</v>
      </c>
      <c r="B28">
        <v>144135.98000000001</v>
      </c>
      <c r="C28">
        <v>134050.07</v>
      </c>
      <c r="D28" t="s">
        <v>2</v>
      </c>
      <c r="E28">
        <v>105733.54</v>
      </c>
      <c r="F28">
        <f t="shared" si="0"/>
        <v>353514.92000000004</v>
      </c>
      <c r="G28">
        <f t="shared" si="1"/>
        <v>353514.92000000004</v>
      </c>
      <c r="H28">
        <f t="shared" si="2"/>
        <v>67</v>
      </c>
      <c r="I28">
        <f t="shared" si="3"/>
        <v>2000.7473134328359</v>
      </c>
      <c r="J28">
        <f t="shared" si="4"/>
        <v>18937.350447761193</v>
      </c>
      <c r="K28">
        <f t="shared" si="5"/>
        <v>9.465138511304021</v>
      </c>
    </row>
    <row r="29" spans="1:11" x14ac:dyDescent="0.35">
      <c r="A29">
        <v>72107.600000000006</v>
      </c>
      <c r="B29">
        <v>127864.55</v>
      </c>
      <c r="C29">
        <v>353183.81</v>
      </c>
      <c r="D29" t="s">
        <v>0</v>
      </c>
      <c r="E29">
        <v>105008.31</v>
      </c>
      <c r="F29">
        <f t="shared" si="0"/>
        <v>553155.96</v>
      </c>
      <c r="G29">
        <f t="shared" si="1"/>
        <v>553155.96</v>
      </c>
      <c r="H29">
        <f t="shared" si="2"/>
        <v>177</v>
      </c>
      <c r="I29">
        <f t="shared" si="3"/>
        <v>1995.3887570621469</v>
      </c>
      <c r="J29">
        <f t="shared" si="4"/>
        <v>7119.2074576271179</v>
      </c>
      <c r="K29">
        <f t="shared" si="5"/>
        <v>3.5678297937835821</v>
      </c>
    </row>
    <row r="30" spans="1:11" x14ac:dyDescent="0.35">
      <c r="A30">
        <v>66051.520000000004</v>
      </c>
      <c r="B30">
        <v>182645.56</v>
      </c>
      <c r="C30">
        <v>118148.2</v>
      </c>
      <c r="D30" t="s">
        <v>2</v>
      </c>
      <c r="E30">
        <v>103282.38</v>
      </c>
      <c r="F30">
        <f t="shared" si="0"/>
        <v>366845.28</v>
      </c>
      <c r="G30">
        <f t="shared" si="1"/>
        <v>366845.28</v>
      </c>
      <c r="H30">
        <f t="shared" si="2"/>
        <v>59</v>
      </c>
      <c r="I30">
        <f t="shared" si="3"/>
        <v>2002.5118644067795</v>
      </c>
      <c r="J30">
        <f t="shared" si="4"/>
        <v>21006.585762711864</v>
      </c>
      <c r="K30">
        <f t="shared" si="5"/>
        <v>10.490118004336926</v>
      </c>
    </row>
    <row r="31" spans="1:11" x14ac:dyDescent="0.35">
      <c r="A31">
        <v>65605.48</v>
      </c>
      <c r="B31">
        <v>153032.06</v>
      </c>
      <c r="C31">
        <v>107138.38</v>
      </c>
      <c r="D31" t="s">
        <v>0</v>
      </c>
      <c r="E31">
        <v>101004.64</v>
      </c>
      <c r="F31">
        <f t="shared" si="0"/>
        <v>325775.92</v>
      </c>
      <c r="G31">
        <f t="shared" si="1"/>
        <v>325775.92</v>
      </c>
      <c r="H31">
        <f t="shared" si="2"/>
        <v>54</v>
      </c>
      <c r="I31">
        <f t="shared" si="3"/>
        <v>1984.0440740740742</v>
      </c>
      <c r="J31">
        <f t="shared" si="4"/>
        <v>22445.475555555557</v>
      </c>
      <c r="K31">
        <f t="shared" si="5"/>
        <v>11.312992412242933</v>
      </c>
    </row>
    <row r="32" spans="1:11" x14ac:dyDescent="0.35">
      <c r="A32">
        <v>61994.48</v>
      </c>
      <c r="B32">
        <v>115641.28</v>
      </c>
      <c r="C32">
        <v>91131.24</v>
      </c>
      <c r="D32" t="s">
        <v>2</v>
      </c>
      <c r="E32">
        <v>99937.59</v>
      </c>
      <c r="F32">
        <f t="shared" si="0"/>
        <v>268767</v>
      </c>
      <c r="G32">
        <f t="shared" si="1"/>
        <v>268767</v>
      </c>
      <c r="H32">
        <f t="shared" si="2"/>
        <v>46</v>
      </c>
      <c r="I32">
        <f t="shared" si="3"/>
        <v>1981.1139130434783</v>
      </c>
      <c r="J32">
        <f t="shared" si="4"/>
        <v>26070.675652173912</v>
      </c>
      <c r="K32">
        <f t="shared" si="5"/>
        <v>13.159604543952216</v>
      </c>
    </row>
    <row r="33" spans="1:11" x14ac:dyDescent="0.35">
      <c r="A33">
        <v>61136.38</v>
      </c>
      <c r="B33">
        <v>152701.92000000001</v>
      </c>
      <c r="C33">
        <v>88218.23</v>
      </c>
      <c r="D33" t="s">
        <v>0</v>
      </c>
      <c r="E33">
        <v>97483.56</v>
      </c>
      <c r="F33">
        <f t="shared" si="0"/>
        <v>302056.53000000003</v>
      </c>
      <c r="G33">
        <f t="shared" si="1"/>
        <v>302056.53000000003</v>
      </c>
      <c r="H33">
        <f t="shared" si="2"/>
        <v>44</v>
      </c>
      <c r="I33">
        <f t="shared" si="3"/>
        <v>2004.9597727272726</v>
      </c>
      <c r="J33">
        <f t="shared" si="4"/>
        <v>26586.425454545453</v>
      </c>
      <c r="K33">
        <f t="shared" si="5"/>
        <v>13.260328619152753</v>
      </c>
    </row>
    <row r="34" spans="1:11" x14ac:dyDescent="0.35">
      <c r="A34">
        <v>63408.86</v>
      </c>
      <c r="B34">
        <v>129219.61</v>
      </c>
      <c r="C34">
        <v>46085.25</v>
      </c>
      <c r="D34" t="s">
        <v>1</v>
      </c>
      <c r="E34">
        <v>97427.839999999997</v>
      </c>
      <c r="F34">
        <f t="shared" si="0"/>
        <v>238713.72</v>
      </c>
      <c r="G34">
        <f t="shared" si="1"/>
        <v>238713.72</v>
      </c>
      <c r="H34">
        <f t="shared" si="2"/>
        <v>23</v>
      </c>
      <c r="I34">
        <f t="shared" si="3"/>
        <v>2003.7065217391305</v>
      </c>
      <c r="J34">
        <f t="shared" si="4"/>
        <v>50831.916521739127</v>
      </c>
      <c r="K34">
        <f t="shared" si="5"/>
        <v>25.368942991521145</v>
      </c>
    </row>
    <row r="35" spans="1:11" x14ac:dyDescent="0.35">
      <c r="A35">
        <v>55493.95</v>
      </c>
      <c r="B35">
        <v>103057.49</v>
      </c>
      <c r="C35">
        <v>214634.81</v>
      </c>
      <c r="D35" t="s">
        <v>2</v>
      </c>
      <c r="E35">
        <v>96778.92</v>
      </c>
      <c r="F35">
        <f t="shared" si="0"/>
        <v>373186.25</v>
      </c>
      <c r="G35">
        <f t="shared" si="1"/>
        <v>373186.25</v>
      </c>
      <c r="H35">
        <f t="shared" si="2"/>
        <v>107</v>
      </c>
      <c r="I35">
        <f t="shared" si="3"/>
        <v>2005.9328037383177</v>
      </c>
      <c r="J35">
        <f t="shared" si="4"/>
        <v>10853.710654205608</v>
      </c>
      <c r="K35">
        <f t="shared" si="5"/>
        <v>5.4108047059095403</v>
      </c>
    </row>
    <row r="36" spans="1:11" x14ac:dyDescent="0.35">
      <c r="A36">
        <v>46426.07</v>
      </c>
      <c r="B36">
        <v>157693.92000000001</v>
      </c>
      <c r="C36">
        <v>210797.67</v>
      </c>
      <c r="D36" t="s">
        <v>1</v>
      </c>
      <c r="E36">
        <v>96712.8</v>
      </c>
      <c r="F36">
        <f t="shared" si="0"/>
        <v>414917.66000000003</v>
      </c>
      <c r="G36">
        <f t="shared" si="1"/>
        <v>414917.66000000003</v>
      </c>
      <c r="H36">
        <f t="shared" si="2"/>
        <v>105</v>
      </c>
      <c r="I36">
        <f t="shared" si="3"/>
        <v>2007.5968571428573</v>
      </c>
      <c r="J36">
        <f t="shared" si="4"/>
        <v>11052.891428571429</v>
      </c>
      <c r="K36">
        <f t="shared" si="5"/>
        <v>5.5055333391493368</v>
      </c>
    </row>
    <row r="37" spans="1:11" x14ac:dyDescent="0.35">
      <c r="A37">
        <v>46014.02</v>
      </c>
      <c r="B37">
        <v>85047.44</v>
      </c>
      <c r="C37">
        <v>205517.64</v>
      </c>
      <c r="D37" t="s">
        <v>0</v>
      </c>
      <c r="E37">
        <v>96479.51</v>
      </c>
      <c r="F37">
        <f t="shared" si="0"/>
        <v>336579.1</v>
      </c>
      <c r="G37">
        <f t="shared" si="1"/>
        <v>336579.1</v>
      </c>
      <c r="H37">
        <f t="shared" si="2"/>
        <v>103</v>
      </c>
      <c r="I37">
        <f t="shared" si="3"/>
        <v>1995.3168932038836</v>
      </c>
      <c r="J37">
        <f t="shared" si="4"/>
        <v>11240.331262135922</v>
      </c>
      <c r="K37">
        <f t="shared" si="5"/>
        <v>5.633356435973087</v>
      </c>
    </row>
    <row r="38" spans="1:11" x14ac:dyDescent="0.35">
      <c r="A38">
        <v>28663.759999999998</v>
      </c>
      <c r="B38">
        <v>127056.21</v>
      </c>
      <c r="C38">
        <v>201126.82</v>
      </c>
      <c r="D38" t="s">
        <v>2</v>
      </c>
      <c r="E38">
        <v>90708.19</v>
      </c>
      <c r="F38">
        <f t="shared" si="0"/>
        <v>356846.79000000004</v>
      </c>
      <c r="G38">
        <f t="shared" si="1"/>
        <v>356846.79000000004</v>
      </c>
      <c r="H38">
        <f t="shared" si="2"/>
        <v>101</v>
      </c>
      <c r="I38">
        <f t="shared" si="3"/>
        <v>1991.3546534653467</v>
      </c>
      <c r="J38">
        <f t="shared" si="4"/>
        <v>10777.210693069308</v>
      </c>
      <c r="K38">
        <f t="shared" si="5"/>
        <v>5.4119996527564052</v>
      </c>
    </row>
    <row r="39" spans="1:11" x14ac:dyDescent="0.35">
      <c r="A39">
        <v>44069.95</v>
      </c>
      <c r="B39">
        <v>51283.14</v>
      </c>
      <c r="C39">
        <v>197029.42</v>
      </c>
      <c r="D39" t="s">
        <v>1</v>
      </c>
      <c r="E39">
        <v>89949.14</v>
      </c>
      <c r="F39">
        <f t="shared" si="0"/>
        <v>292382.51</v>
      </c>
      <c r="G39">
        <f t="shared" si="1"/>
        <v>292382.51</v>
      </c>
      <c r="H39">
        <f t="shared" si="2"/>
        <v>99</v>
      </c>
      <c r="I39">
        <f t="shared" si="3"/>
        <v>1990.1961616161618</v>
      </c>
      <c r="J39">
        <f t="shared" si="4"/>
        <v>10902.92606060606</v>
      </c>
      <c r="K39">
        <f t="shared" si="5"/>
        <v>5.478317299010472</v>
      </c>
    </row>
    <row r="40" spans="1:11" x14ac:dyDescent="0.35">
      <c r="A40">
        <v>20229.59</v>
      </c>
      <c r="B40">
        <v>65947.929999999993</v>
      </c>
      <c r="C40">
        <v>185265.1</v>
      </c>
      <c r="D40" t="s">
        <v>0</v>
      </c>
      <c r="E40">
        <v>81229.06</v>
      </c>
      <c r="F40">
        <f t="shared" si="0"/>
        <v>271442.62</v>
      </c>
      <c r="G40">
        <f t="shared" si="1"/>
        <v>271442.62</v>
      </c>
      <c r="H40">
        <f t="shared" si="2"/>
        <v>93</v>
      </c>
      <c r="I40">
        <f t="shared" si="3"/>
        <v>1992.0978494623657</v>
      </c>
      <c r="J40">
        <f t="shared" si="4"/>
        <v>10481.169032258063</v>
      </c>
      <c r="K40">
        <f t="shared" si="5"/>
        <v>5.2613725952702364</v>
      </c>
    </row>
    <row r="41" spans="1:11" x14ac:dyDescent="0.35">
      <c r="A41">
        <v>38558.51</v>
      </c>
      <c r="B41">
        <v>82982.09</v>
      </c>
      <c r="C41">
        <v>174999.3</v>
      </c>
      <c r="D41" t="s">
        <v>1</v>
      </c>
      <c r="E41">
        <v>81005.759999999995</v>
      </c>
      <c r="F41">
        <f t="shared" si="0"/>
        <v>296539.90000000002</v>
      </c>
      <c r="G41">
        <f t="shared" si="1"/>
        <v>296539.90000000002</v>
      </c>
      <c r="H41">
        <f t="shared" si="2"/>
        <v>87</v>
      </c>
      <c r="I41">
        <f t="shared" si="3"/>
        <v>2011.4862068965515</v>
      </c>
      <c r="J41">
        <f t="shared" si="4"/>
        <v>11173.208275862067</v>
      </c>
      <c r="K41">
        <f t="shared" si="5"/>
        <v>5.5547029045259038</v>
      </c>
    </row>
    <row r="42" spans="1:11" x14ac:dyDescent="0.35">
      <c r="A42">
        <v>28754.33</v>
      </c>
      <c r="B42">
        <v>118546.05</v>
      </c>
      <c r="C42">
        <v>172795.67</v>
      </c>
      <c r="D42" t="s">
        <v>1</v>
      </c>
      <c r="E42">
        <v>78239.91</v>
      </c>
      <c r="F42">
        <f t="shared" si="0"/>
        <v>320096.05000000005</v>
      </c>
      <c r="G42">
        <f t="shared" si="1"/>
        <v>320096.05000000005</v>
      </c>
      <c r="H42">
        <f t="shared" si="2"/>
        <v>86</v>
      </c>
      <c r="I42">
        <f t="shared" si="3"/>
        <v>2009.2519767441861</v>
      </c>
      <c r="J42">
        <f t="shared" si="4"/>
        <v>10917.196744186047</v>
      </c>
      <c r="K42">
        <f t="shared" si="5"/>
        <v>5.4334632343507216</v>
      </c>
    </row>
    <row r="43" spans="1:11" x14ac:dyDescent="0.35">
      <c r="A43">
        <v>27892.92</v>
      </c>
      <c r="B43">
        <v>84710.77</v>
      </c>
      <c r="C43">
        <v>164470.71</v>
      </c>
      <c r="D43" t="s">
        <v>2</v>
      </c>
      <c r="E43">
        <v>77798.83</v>
      </c>
      <c r="F43">
        <f t="shared" si="0"/>
        <v>277074.40000000002</v>
      </c>
      <c r="G43">
        <f t="shared" si="1"/>
        <v>277074.40000000002</v>
      </c>
      <c r="H43">
        <f t="shared" si="2"/>
        <v>82</v>
      </c>
      <c r="I43">
        <f t="shared" si="3"/>
        <v>2005.7403658536584</v>
      </c>
      <c r="J43">
        <f t="shared" si="4"/>
        <v>11385.194634146341</v>
      </c>
      <c r="K43">
        <f t="shared" si="5"/>
        <v>5.6763052825636855</v>
      </c>
    </row>
    <row r="44" spans="1:11" x14ac:dyDescent="0.35">
      <c r="A44">
        <v>23640.93</v>
      </c>
      <c r="B44">
        <v>96189.63</v>
      </c>
      <c r="C44">
        <v>148001.10999999999</v>
      </c>
      <c r="D44" t="s">
        <v>1</v>
      </c>
      <c r="E44">
        <v>71498.490000000005</v>
      </c>
      <c r="F44">
        <f t="shared" si="0"/>
        <v>267831.67</v>
      </c>
      <c r="G44">
        <f t="shared" si="1"/>
        <v>267831.67</v>
      </c>
      <c r="H44">
        <f t="shared" si="2"/>
        <v>74</v>
      </c>
      <c r="I44">
        <f t="shared" si="3"/>
        <v>2000.0149999999999</v>
      </c>
      <c r="J44">
        <f t="shared" si="4"/>
        <v>11594.349729729729</v>
      </c>
      <c r="K44">
        <f t="shared" si="5"/>
        <v>5.7971313863794673</v>
      </c>
    </row>
    <row r="45" spans="1:11" x14ac:dyDescent="0.35">
      <c r="A45">
        <v>15505.73</v>
      </c>
      <c r="B45">
        <v>127382.3</v>
      </c>
      <c r="C45">
        <v>35534.17</v>
      </c>
      <c r="D45" t="s">
        <v>0</v>
      </c>
      <c r="E45">
        <v>69758.98</v>
      </c>
      <c r="F45">
        <f t="shared" si="0"/>
        <v>178422.2</v>
      </c>
      <c r="G45">
        <f t="shared" si="1"/>
        <v>178422.2</v>
      </c>
      <c r="H45">
        <f t="shared" si="2"/>
        <v>18</v>
      </c>
      <c r="I45">
        <f t="shared" si="3"/>
        <v>1974.1205555555555</v>
      </c>
      <c r="J45">
        <f t="shared" si="4"/>
        <v>46505.986666666664</v>
      </c>
      <c r="K45">
        <f t="shared" si="5"/>
        <v>23.557825045582884</v>
      </c>
    </row>
    <row r="46" spans="1:11" x14ac:dyDescent="0.35">
      <c r="A46">
        <v>22177.74</v>
      </c>
      <c r="B46">
        <v>154806.14000000001</v>
      </c>
      <c r="C46">
        <v>28334.720000000001</v>
      </c>
      <c r="D46" t="s">
        <v>1</v>
      </c>
      <c r="E46">
        <v>65200.33</v>
      </c>
      <c r="F46">
        <f t="shared" si="0"/>
        <v>205318.6</v>
      </c>
      <c r="G46">
        <f t="shared" si="1"/>
        <v>205318.6</v>
      </c>
      <c r="H46">
        <f t="shared" si="2"/>
        <v>14</v>
      </c>
      <c r="I46">
        <f t="shared" si="3"/>
        <v>2023.9085714285716</v>
      </c>
      <c r="J46">
        <f t="shared" si="4"/>
        <v>55885.997142857144</v>
      </c>
      <c r="K46">
        <f t="shared" si="5"/>
        <v>27.612906003659113</v>
      </c>
    </row>
    <row r="47" spans="1:11" x14ac:dyDescent="0.35">
      <c r="A47">
        <v>1000.23</v>
      </c>
      <c r="B47">
        <v>124153.04</v>
      </c>
      <c r="C47">
        <v>1903.93</v>
      </c>
      <c r="D47" t="s">
        <v>0</v>
      </c>
      <c r="E47">
        <v>64926.080000000002</v>
      </c>
      <c r="F47">
        <f t="shared" si="0"/>
        <v>127057.19999999998</v>
      </c>
      <c r="G47">
        <f t="shared" si="1"/>
        <v>127057.19999999998</v>
      </c>
      <c r="H47">
        <f t="shared" si="2"/>
        <v>1</v>
      </c>
      <c r="I47">
        <f t="shared" si="3"/>
        <v>1903.93</v>
      </c>
      <c r="J47">
        <f t="shared" si="4"/>
        <v>779112.95999999996</v>
      </c>
      <c r="K47">
        <f t="shared" si="5"/>
        <v>409.21302778988718</v>
      </c>
    </row>
    <row r="48" spans="1:11" x14ac:dyDescent="0.35">
      <c r="A48">
        <v>1315.46</v>
      </c>
      <c r="B48">
        <v>115816.21</v>
      </c>
      <c r="C48">
        <v>297114.46000000002</v>
      </c>
      <c r="D48" t="s">
        <v>2</v>
      </c>
      <c r="E48">
        <v>49490.75</v>
      </c>
      <c r="F48">
        <f t="shared" si="0"/>
        <v>414246.13</v>
      </c>
      <c r="G48">
        <f t="shared" si="1"/>
        <v>414246.13</v>
      </c>
      <c r="H48">
        <f t="shared" si="2"/>
        <v>149</v>
      </c>
      <c r="I48">
        <f t="shared" si="3"/>
        <v>1994.05677852349</v>
      </c>
      <c r="J48">
        <f t="shared" si="4"/>
        <v>3985.8322147651006</v>
      </c>
      <c r="K48">
        <f t="shared" si="5"/>
        <v>1.998855929125765</v>
      </c>
    </row>
    <row r="49" spans="1:11" x14ac:dyDescent="0.35">
      <c r="A49">
        <v>0</v>
      </c>
      <c r="B49">
        <v>135426.92000000001</v>
      </c>
      <c r="C49">
        <v>0</v>
      </c>
      <c r="D49" t="s">
        <v>1</v>
      </c>
      <c r="E49">
        <v>42559.73</v>
      </c>
      <c r="F49">
        <f t="shared" si="0"/>
        <v>135426.92000000001</v>
      </c>
      <c r="G49">
        <f t="shared" si="1"/>
        <v>135426.92000000001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 x14ac:dyDescent="0.35">
      <c r="A50">
        <v>542.04999999999995</v>
      </c>
      <c r="B50">
        <v>51743.15</v>
      </c>
      <c r="C50">
        <v>0</v>
      </c>
      <c r="D50" t="s">
        <v>0</v>
      </c>
      <c r="E50">
        <v>35673.410000000003</v>
      </c>
      <c r="F50">
        <f t="shared" si="0"/>
        <v>52285.200000000004</v>
      </c>
      <c r="G50">
        <f t="shared" si="1"/>
        <v>52285.200000000004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</row>
    <row r="51" spans="1:11" x14ac:dyDescent="0.35">
      <c r="A51">
        <v>0</v>
      </c>
      <c r="B51">
        <v>116983.8</v>
      </c>
      <c r="C51">
        <v>45173.06</v>
      </c>
      <c r="D51" t="s">
        <v>1</v>
      </c>
      <c r="E51">
        <v>14681.4</v>
      </c>
      <c r="F51">
        <f t="shared" si="0"/>
        <v>162156.85999999999</v>
      </c>
      <c r="G51">
        <f t="shared" si="1"/>
        <v>162156.85999999999</v>
      </c>
      <c r="H51">
        <f t="shared" si="2"/>
        <v>23</v>
      </c>
      <c r="I51">
        <f t="shared" si="3"/>
        <v>1964.0460869565215</v>
      </c>
      <c r="J51">
        <f t="shared" si="4"/>
        <v>7659.8608695652183</v>
      </c>
      <c r="K51">
        <f t="shared" si="5"/>
        <v>3.900041307806025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50_Startups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 Ravichandran</cp:lastModifiedBy>
  <dcterms:created xsi:type="dcterms:W3CDTF">2025-06-12T06:17:43Z</dcterms:created>
  <dcterms:modified xsi:type="dcterms:W3CDTF">2025-06-14T05:38:17Z</dcterms:modified>
</cp:coreProperties>
</file>