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p\Desktop\EXCEL\Assignments\functions\"/>
    </mc:Choice>
  </mc:AlternateContent>
  <xr:revisionPtr revIDLastSave="0" documentId="13_ncr:1_{882296BD-C57A-419E-8430-9CC8F7EC18EB}" xr6:coauthVersionLast="47" xr6:coauthVersionMax="47" xr10:uidLastSave="{00000000-0000-0000-0000-000000000000}"/>
  <bookViews>
    <workbookView xWindow="-110" yWindow="-110" windowWidth="19420" windowHeight="11500" xr2:uid="{AEBC9DAE-575E-4C66-80DE-2EDC32B8C383}"/>
  </bookViews>
  <sheets>
    <sheet name="Fun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4" i="1" l="1"/>
  <c r="A85" i="1"/>
  <c r="A86" i="1"/>
  <c r="A87" i="1"/>
  <c r="A88" i="1"/>
  <c r="A89" i="1"/>
  <c r="A90" i="1"/>
  <c r="A91" i="1"/>
  <c r="A92" i="1"/>
  <c r="A93" i="1"/>
  <c r="A84" i="1"/>
  <c r="M85" i="1"/>
  <c r="M86" i="1"/>
  <c r="M87" i="1"/>
  <c r="M88" i="1"/>
  <c r="M89" i="1"/>
  <c r="M90" i="1"/>
  <c r="M91" i="1"/>
  <c r="M92" i="1"/>
  <c r="M93" i="1"/>
  <c r="M84" i="1"/>
  <c r="K85" i="1"/>
  <c r="K86" i="1"/>
  <c r="K87" i="1"/>
  <c r="K88" i="1"/>
  <c r="K89" i="1"/>
  <c r="K90" i="1"/>
  <c r="K91" i="1"/>
  <c r="K92" i="1"/>
  <c r="K93" i="1"/>
  <c r="K84" i="1"/>
  <c r="F85" i="1"/>
  <c r="F86" i="1"/>
  <c r="F87" i="1"/>
  <c r="F88" i="1"/>
  <c r="F89" i="1"/>
  <c r="F90" i="1"/>
  <c r="F91" i="1"/>
  <c r="F92" i="1"/>
  <c r="F93" i="1"/>
  <c r="F84" i="1"/>
  <c r="I85" i="1"/>
  <c r="I86" i="1"/>
  <c r="I87" i="1"/>
  <c r="I88" i="1"/>
  <c r="I89" i="1"/>
  <c r="I90" i="1"/>
  <c r="I91" i="1"/>
  <c r="I92" i="1"/>
  <c r="I93" i="1"/>
  <c r="I84" i="1"/>
  <c r="C85" i="1"/>
  <c r="C86" i="1"/>
  <c r="C87" i="1"/>
  <c r="C88" i="1"/>
  <c r="C89" i="1"/>
  <c r="C90" i="1"/>
  <c r="C91" i="1"/>
  <c r="C92" i="1"/>
  <c r="C93" i="1"/>
  <c r="C84" i="1"/>
  <c r="B85" i="1"/>
  <c r="B86" i="1"/>
  <c r="B87" i="1"/>
  <c r="B88" i="1"/>
  <c r="B89" i="1"/>
  <c r="B90" i="1"/>
  <c r="B91" i="1"/>
  <c r="B92" i="1"/>
  <c r="B93" i="1"/>
  <c r="B84" i="1"/>
  <c r="D32" i="1" a="1"/>
  <c r="D32" i="1" s="1"/>
  <c r="E32" i="1" a="1"/>
  <c r="E32" i="1"/>
  <c r="F32" i="1" a="1"/>
  <c r="F32" i="1" s="1"/>
  <c r="G32" i="1" a="1"/>
  <c r="G32" i="1"/>
  <c r="C32" i="1" a="1"/>
  <c r="C32" i="1" s="1"/>
  <c r="I55" i="1"/>
  <c r="I52" i="1"/>
  <c r="I49" i="1"/>
  <c r="J27" i="1"/>
  <c r="J23" i="1"/>
  <c r="J24" i="1"/>
  <c r="J25" i="1"/>
  <c r="J26" i="1"/>
  <c r="J28" i="1"/>
  <c r="J29" i="1"/>
  <c r="J30" i="1"/>
  <c r="J31" i="1"/>
  <c r="J22" i="1"/>
  <c r="H22" i="1"/>
  <c r="I22" i="1" s="1"/>
  <c r="H23" i="1"/>
  <c r="I23" i="1" s="1"/>
  <c r="H24" i="1"/>
  <c r="I24" i="1" s="1"/>
  <c r="G36" i="1"/>
  <c r="F36" i="1"/>
  <c r="E36" i="1"/>
  <c r="D36" i="1"/>
  <c r="C36" i="1"/>
  <c r="G35" i="1"/>
  <c r="F35" i="1"/>
  <c r="E35" i="1"/>
  <c r="D35" i="1"/>
  <c r="C35" i="1"/>
  <c r="G34" i="1"/>
  <c r="F34" i="1"/>
  <c r="E34" i="1"/>
  <c r="D34" i="1"/>
  <c r="C34" i="1"/>
  <c r="H31" i="1"/>
  <c r="I31" i="1" s="1"/>
  <c r="H30" i="1"/>
  <c r="I30" i="1" s="1"/>
  <c r="H29" i="1"/>
  <c r="I29" i="1" s="1"/>
  <c r="H28" i="1"/>
  <c r="I28" i="1" s="1"/>
  <c r="H27" i="1"/>
  <c r="I27" i="1" s="1"/>
  <c r="H26" i="1"/>
  <c r="I26" i="1" s="1"/>
  <c r="H25" i="1"/>
  <c r="I25" i="1" s="1"/>
  <c r="C37" i="1" l="1"/>
  <c r="C3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<sst xmlns="http://schemas.openxmlformats.org/spreadsheetml/2006/main" count="128" uniqueCount="104">
  <si>
    <t>Roll No.</t>
  </si>
  <si>
    <t>Name</t>
  </si>
  <si>
    <t>English</t>
  </si>
  <si>
    <t>Science</t>
  </si>
  <si>
    <t>Maths</t>
  </si>
  <si>
    <t>Social Science</t>
  </si>
  <si>
    <t>Hindi</t>
  </si>
  <si>
    <t>Total</t>
  </si>
  <si>
    <t>Percentage</t>
  </si>
  <si>
    <t>Avinash</t>
  </si>
  <si>
    <t>Sudip</t>
  </si>
  <si>
    <t>Sameer</t>
  </si>
  <si>
    <t>Anish</t>
  </si>
  <si>
    <t>Diya</t>
  </si>
  <si>
    <t>Shivani</t>
  </si>
  <si>
    <t>Krish</t>
  </si>
  <si>
    <t>Aman</t>
  </si>
  <si>
    <t xml:space="preserve">Shiv </t>
  </si>
  <si>
    <t>Raghu</t>
  </si>
  <si>
    <t>3. Average Marks obtained by Student in Each Subject</t>
  </si>
  <si>
    <t>4. Maximum Marks obtained in Each Subject</t>
  </si>
  <si>
    <t>5. Minimum Marks obtained in Each Subject</t>
  </si>
  <si>
    <t>6. Who has Obtained More marks Anish or Shivani?</t>
  </si>
  <si>
    <t>7. Who is the Topper of the Whole Class ?</t>
  </si>
  <si>
    <t>8. Who is the Topper of the Whole Class using IFS()?</t>
  </si>
  <si>
    <t>Q. Given are the names of Student of a particular class with their respective marks in English, Science, Maths,Social Science and Hindi</t>
  </si>
  <si>
    <t>1. Find out the Total Marks Received by the Students using the SUM() function</t>
  </si>
  <si>
    <t>2. Find out the percentage of Marks Obtained assuming all marks are out of 100</t>
  </si>
  <si>
    <t>3. Find out the Average Marks obtained by students in each subject using AVERAGE() functions</t>
  </si>
  <si>
    <t>4. Find out the Maximum Marks Obtained by Students in Each Subject using MAX() function</t>
  </si>
  <si>
    <t>5. Find out the Minimum Marks Obtained by Students in Each Subject using MIN() function</t>
  </si>
  <si>
    <t>6. Using IF() function Find out Who has Obtained more marks between Anish and Shivani</t>
  </si>
  <si>
    <r>
      <t xml:space="preserve">7. Using Nested IF() function calculate the final grade of each student based on the following criteria:
</t>
    </r>
    <r>
      <rPr>
        <b/>
        <sz val="11"/>
        <color theme="1"/>
        <rFont val="Calibri"/>
        <family val="2"/>
        <scheme val="minor"/>
      </rPr>
      <t>If the average of the three subjects is greater than or equal to 90, the final grade is "A+"
If the average is between 75 and 89, the final grade is "A"
If the average is between 60 and 75, the final grade is "B"
If the average is between 50 and 60, the final grade is "C"
If the average is less than 50, the final grade is "D"</t>
    </r>
  </si>
  <si>
    <r>
      <t xml:space="preserve">7. Using IFS() function calculate the performance of the class in each subject based on the following criteria:
</t>
    </r>
    <r>
      <rPr>
        <b/>
        <sz val="11"/>
        <color theme="1"/>
        <rFont val="Calibri"/>
        <family val="2"/>
        <scheme val="minor"/>
      </rPr>
      <t>If the average marks in the subject is greater than or equal to 90, the final grade is "A+"
If the average marks in the subject is between 75 and 89, the final grade is "A"
If the average marks in the subject is between 60 and 75, the final grade is "B"
If the average marks in the subject is between 50 and 60, the final grade is "C"
If the average marks in the subject isless than 50, the final grade is "D"</t>
    </r>
  </si>
  <si>
    <t xml:space="preserve">H6:H15 </t>
  </si>
  <si>
    <t>I6:I15</t>
  </si>
  <si>
    <t>C18:G18</t>
  </si>
  <si>
    <t>C22: G22</t>
  </si>
  <si>
    <t>C23:G23</t>
  </si>
  <si>
    <t>C24</t>
  </si>
  <si>
    <t>Grade</t>
  </si>
  <si>
    <t>J16:J25</t>
  </si>
  <si>
    <t>Performance of the above students as per each subject</t>
  </si>
  <si>
    <t>C32:G32</t>
  </si>
  <si>
    <t>Q. Given are the information of the Salesperson and the number of Weekly Sales they have done.</t>
  </si>
  <si>
    <t>1. Count the Number of Employee who have done a sale in this Week\ using the COUNT() function</t>
  </si>
  <si>
    <t>2. Count the number of Employee whose data is present using the COUNTA() function</t>
  </si>
  <si>
    <r>
      <t xml:space="preserve">3. Count the number of Employee whose data is </t>
    </r>
    <r>
      <rPr>
        <b/>
        <sz val="11"/>
        <color theme="1"/>
        <rFont val="Calibri"/>
        <family val="2"/>
        <scheme val="minor"/>
      </rPr>
      <t>NOT</t>
    </r>
    <r>
      <rPr>
        <sz val="11"/>
        <color theme="1"/>
        <rFont val="Calibri"/>
        <family val="2"/>
        <scheme val="minor"/>
      </rPr>
      <t xml:space="preserve"> present using the COUNTBLANK() function</t>
    </r>
  </si>
  <si>
    <t>Employee ID</t>
  </si>
  <si>
    <t>Weekly Sales</t>
  </si>
  <si>
    <t>2131tt</t>
  </si>
  <si>
    <t>2270ca</t>
  </si>
  <si>
    <t xml:space="preserve"> Count how many cells in a range contain numeric data (numbers).</t>
  </si>
  <si>
    <t>2844ca</t>
  </si>
  <si>
    <t>2766tt</t>
  </si>
  <si>
    <t>Sick Leave</t>
  </si>
  <si>
    <t>2955op</t>
  </si>
  <si>
    <t>Count how many populated cells in a range (i.e. not blank).</t>
  </si>
  <si>
    <t>2140de</t>
  </si>
  <si>
    <t>Week Off</t>
  </si>
  <si>
    <t>2408lm</t>
  </si>
  <si>
    <t>2011lm</t>
  </si>
  <si>
    <t xml:space="preserve"> Count how many blank cells in a range</t>
  </si>
  <si>
    <t>2513op</t>
  </si>
  <si>
    <t>Q. Consider the following table, which shows the contact information of a company's employees:</t>
  </si>
  <si>
    <t xml:space="preserve">1. Extract the first name of each employee to First Name column using the LEFT() function </t>
  </si>
  <si>
    <t>2. Extract the last name of each employee to Last Name using the RIGHT() function.</t>
  </si>
  <si>
    <t>3. Extract the domain name from each employee's email to Email Domain using the MID() function.</t>
  </si>
  <si>
    <t>4. Convert all Emails to lowercase and put it into Formatted Emails column using the LOWER() function.</t>
  </si>
  <si>
    <t>5. Determine the length of each employee's Name to Length of Name using the LEN() function.</t>
  </si>
  <si>
    <t>6. Combine the Area Code and Phone of each employee into column Phone Number using the CONCAT() function.</t>
  </si>
  <si>
    <t>7. Convert all Employee ID to uppercase and put it into Employee ID column using the UPPER() function.</t>
  </si>
  <si>
    <t>8. Join all the Phone Number separated by a ";" [colon] into All Email IDs for Bulk Assignment using the TEXTJOIN() functions.</t>
  </si>
  <si>
    <t>Emails</t>
  </si>
  <si>
    <t>Country Code</t>
  </si>
  <si>
    <t>Phone</t>
  </si>
  <si>
    <t>Avinash Singh</t>
  </si>
  <si>
    <t>Avinash234@gmail.com</t>
  </si>
  <si>
    <t xml:space="preserve">Sudip Kumar </t>
  </si>
  <si>
    <t>sudipkr987@gmail.com</t>
  </si>
  <si>
    <t>Sameer Mukherjee</t>
  </si>
  <si>
    <t>Sam456@gmail.com</t>
  </si>
  <si>
    <t>Anish Mishra</t>
  </si>
  <si>
    <t>mishraanish@gmail.com</t>
  </si>
  <si>
    <t>Diya Singal</t>
  </si>
  <si>
    <t>diyasingal@gmail.com</t>
  </si>
  <si>
    <t>Shivani Behra</t>
  </si>
  <si>
    <t>shivanibeh1234@gmail.com</t>
  </si>
  <si>
    <t xml:space="preserve">Krish Kumar </t>
  </si>
  <si>
    <t>krish3@gmail.com</t>
  </si>
  <si>
    <t>Aman Srivastava</t>
  </si>
  <si>
    <t>Aman234@gmail.com</t>
  </si>
  <si>
    <t>Shiv Verma</t>
  </si>
  <si>
    <t>Shiv.Verma@gmail.com</t>
  </si>
  <si>
    <t>2857de</t>
  </si>
  <si>
    <t>Raghu Solanki</t>
  </si>
  <si>
    <t>raghu000@gmail.com</t>
  </si>
  <si>
    <t>First Name</t>
  </si>
  <si>
    <t>Last Name</t>
  </si>
  <si>
    <t>Formatted Emails</t>
  </si>
  <si>
    <t>Email Domain</t>
  </si>
  <si>
    <t>Length of Name</t>
  </si>
  <si>
    <t>Phone Number</t>
  </si>
  <si>
    <r>
      <rPr>
        <b/>
        <sz val="11"/>
        <color theme="1"/>
        <rFont val="Calibri"/>
        <family val="2"/>
        <scheme val="minor"/>
      </rPr>
      <t>8.</t>
    </r>
    <r>
      <rPr>
        <sz val="11"/>
        <color theme="1"/>
        <rFont val="Calibri"/>
        <family val="2"/>
        <scheme val="minor"/>
      </rPr>
      <t xml:space="preserve"> </t>
    </r>
    <r>
      <rPr>
        <b/>
        <sz val="11"/>
        <color theme="1"/>
        <rFont val="Calibri"/>
        <family val="2"/>
        <scheme val="minor"/>
      </rPr>
      <t>All Email IDs for Bulk Assignment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</si>
</sst>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xf numFmtId="0" fontId="0" fillId="0" borderId="2"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1" fillId="2"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0" borderId="1" xfId="0" applyBorder="1"/>
    <xf numFmtId="0" fontId="0" fillId="3" borderId="1" xfId="0" applyFill="1" applyBorder="1"/>
    <xf numFmtId="0" fontId="3" fillId="0" borderId="1" xfId="1"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0" xfId="0" applyFont="1" applyFill="1"/>
    <xf numFmtId="0" fontId="1" fillId="2" borderId="1" xfId="0" applyFont="1" applyFill="1" applyBorder="1" applyAlignment="1">
      <alignment horizontal="left" vertical="center" wrapText="1"/>
    </xf>
    <xf numFmtId="0" fontId="0" fillId="3" borderId="1" xfId="0" applyFill="1" applyBorder="1" applyAlignment="1">
      <alignment horizontal="left" vertical="top" wrapText="1"/>
    </xf>
    <xf numFmtId="0" fontId="0" fillId="0" borderId="5" xfId="0" applyBorder="1" applyAlignment="1">
      <alignment horizontal="center"/>
    </xf>
    <xf numFmtId="0" fontId="0" fillId="3" borderId="1" xfId="0" applyFill="1" applyBorder="1" applyAlignment="1">
      <alignment horizontal="left"/>
    </xf>
    <xf numFmtId="0" fontId="1" fillId="2" borderId="1" xfId="0" applyFont="1" applyFill="1" applyBorder="1" applyAlignment="1">
      <alignment horizontal="left"/>
    </xf>
    <xf numFmtId="0" fontId="1" fillId="0" borderId="4" xfId="0" applyFont="1" applyBorder="1" applyAlignment="1">
      <alignment horizontal="center" vertical="center"/>
    </xf>
    <xf numFmtId="0" fontId="0" fillId="0" borderId="3" xfId="0" applyBorder="1" applyAlignment="1">
      <alignment horizontal="center"/>
    </xf>
    <xf numFmtId="0" fontId="0" fillId="0" borderId="2" xfId="0" applyBorder="1" applyAlignment="1">
      <alignment horizontal="center"/>
    </xf>
    <xf numFmtId="0" fontId="1" fillId="2" borderId="1" xfId="0" applyFont="1" applyFill="1" applyBorder="1" applyAlignment="1">
      <alignment horizontal="left" wrapText="1"/>
    </xf>
    <xf numFmtId="0" fontId="1" fillId="0" borderId="3" xfId="0" applyFont="1" applyBorder="1" applyAlignment="1">
      <alignment horizontal="center" wrapText="1"/>
    </xf>
    <xf numFmtId="0" fontId="1" fillId="0" borderId="2"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man234@gmail.com" TargetMode="External"/><Relationship Id="rId3" Type="http://schemas.openxmlformats.org/officeDocument/2006/relationships/hyperlink" Target="mailto:Sam456@gmail.com" TargetMode="External"/><Relationship Id="rId7" Type="http://schemas.openxmlformats.org/officeDocument/2006/relationships/hyperlink" Target="mailto:krish3@gmail.com" TargetMode="External"/><Relationship Id="rId2" Type="http://schemas.openxmlformats.org/officeDocument/2006/relationships/hyperlink" Target="mailto:sudipkr987@gmail.com" TargetMode="External"/><Relationship Id="rId1" Type="http://schemas.openxmlformats.org/officeDocument/2006/relationships/hyperlink" Target="mailto:Avinash234@gmail.com" TargetMode="External"/><Relationship Id="rId6" Type="http://schemas.openxmlformats.org/officeDocument/2006/relationships/hyperlink" Target="mailto:shivanibeh1234@gmail.com" TargetMode="External"/><Relationship Id="rId5" Type="http://schemas.openxmlformats.org/officeDocument/2006/relationships/hyperlink" Target="mailto:diyasingal@gmail.com" TargetMode="External"/><Relationship Id="rId10" Type="http://schemas.openxmlformats.org/officeDocument/2006/relationships/hyperlink" Target="mailto:raghu000@gmail.com" TargetMode="External"/><Relationship Id="rId4" Type="http://schemas.openxmlformats.org/officeDocument/2006/relationships/hyperlink" Target="mailto:mishraanish@gmail.com" TargetMode="External"/><Relationship Id="rId9" Type="http://schemas.openxmlformats.org/officeDocument/2006/relationships/hyperlink" Target="mailto:Shiv.Verm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532F-CDE7-448E-A21F-2A66C7CCFD87}">
  <dimension ref="A1:O95"/>
  <sheetViews>
    <sheetView tabSelected="1" workbookViewId="0">
      <selection activeCell="D94" sqref="D94:O95"/>
    </sheetView>
  </sheetViews>
  <sheetFormatPr defaultRowHeight="14.5" x14ac:dyDescent="0.35"/>
  <cols>
    <col min="1" max="1" width="11.26953125" bestFit="1" customWidth="1"/>
    <col min="2" max="2" width="42.453125" customWidth="1"/>
    <col min="3" max="3" width="11.6328125" bestFit="1" customWidth="1"/>
    <col min="5" max="5" width="6.1796875" bestFit="1" customWidth="1"/>
    <col min="6" max="6" width="12.08984375" bestFit="1" customWidth="1"/>
    <col min="7" max="7" width="10.81640625" customWidth="1"/>
    <col min="8" max="8" width="30.6328125" customWidth="1"/>
    <col min="9" max="9" width="10.1796875" bestFit="1" customWidth="1"/>
  </cols>
  <sheetData>
    <row r="1" spans="1:9" x14ac:dyDescent="0.35">
      <c r="A1" s="24" t="s">
        <v>25</v>
      </c>
      <c r="B1" s="24"/>
      <c r="C1" s="24"/>
      <c r="D1" s="24"/>
      <c r="E1" s="24"/>
      <c r="F1" s="24"/>
      <c r="G1" s="24"/>
      <c r="H1" s="24"/>
    </row>
    <row r="2" spans="1:9" x14ac:dyDescent="0.35">
      <c r="A2" s="23" t="s">
        <v>26</v>
      </c>
      <c r="B2" s="23"/>
      <c r="C2" s="23"/>
      <c r="D2" s="23"/>
      <c r="E2" s="23"/>
      <c r="F2" s="23"/>
      <c r="G2" s="23"/>
      <c r="H2" s="23"/>
      <c r="I2" t="s">
        <v>34</v>
      </c>
    </row>
    <row r="3" spans="1:9" x14ac:dyDescent="0.35">
      <c r="A3" s="23" t="s">
        <v>27</v>
      </c>
      <c r="B3" s="23"/>
      <c r="C3" s="23"/>
      <c r="D3" s="23"/>
      <c r="E3" s="23"/>
      <c r="F3" s="23"/>
      <c r="G3" s="23"/>
      <c r="H3" s="23"/>
      <c r="I3" t="s">
        <v>35</v>
      </c>
    </row>
    <row r="4" spans="1:9" x14ac:dyDescent="0.35">
      <c r="A4" s="23" t="s">
        <v>28</v>
      </c>
      <c r="B4" s="23"/>
      <c r="C4" s="23"/>
      <c r="D4" s="23"/>
      <c r="E4" s="23"/>
      <c r="F4" s="23"/>
      <c r="G4" s="23"/>
      <c r="H4" s="23"/>
      <c r="I4" t="s">
        <v>36</v>
      </c>
    </row>
    <row r="5" spans="1:9" x14ac:dyDescent="0.35">
      <c r="A5" s="23" t="s">
        <v>29</v>
      </c>
      <c r="B5" s="23"/>
      <c r="C5" s="23"/>
      <c r="D5" s="23"/>
      <c r="E5" s="23"/>
      <c r="F5" s="23"/>
      <c r="G5" s="23"/>
      <c r="H5" s="23"/>
      <c r="I5" t="s">
        <v>37</v>
      </c>
    </row>
    <row r="6" spans="1:9" x14ac:dyDescent="0.35">
      <c r="A6" s="23" t="s">
        <v>30</v>
      </c>
      <c r="B6" s="23"/>
      <c r="C6" s="23"/>
      <c r="D6" s="23"/>
      <c r="E6" s="23"/>
      <c r="F6" s="23"/>
      <c r="G6" s="23"/>
      <c r="H6" s="23"/>
      <c r="I6" t="s">
        <v>38</v>
      </c>
    </row>
    <row r="7" spans="1:9" x14ac:dyDescent="0.35">
      <c r="A7" s="23" t="s">
        <v>31</v>
      </c>
      <c r="B7" s="23"/>
      <c r="C7" s="23"/>
      <c r="D7" s="23"/>
      <c r="E7" s="23"/>
      <c r="F7" s="23"/>
      <c r="G7" s="23"/>
      <c r="H7" s="23"/>
      <c r="I7" t="s">
        <v>39</v>
      </c>
    </row>
    <row r="8" spans="1:9" x14ac:dyDescent="0.35">
      <c r="A8" s="21" t="s">
        <v>32</v>
      </c>
      <c r="B8" s="21"/>
      <c r="C8" s="21"/>
      <c r="D8" s="21"/>
      <c r="E8" s="21"/>
      <c r="F8" s="21"/>
      <c r="G8" s="21"/>
      <c r="H8" s="21"/>
      <c r="I8" s="22" t="s">
        <v>41</v>
      </c>
    </row>
    <row r="9" spans="1:9" x14ac:dyDescent="0.35">
      <c r="A9" s="21"/>
      <c r="B9" s="21"/>
      <c r="C9" s="21"/>
      <c r="D9" s="21"/>
      <c r="E9" s="21"/>
      <c r="F9" s="21"/>
      <c r="G9" s="21"/>
      <c r="H9" s="21"/>
      <c r="I9" s="22"/>
    </row>
    <row r="10" spans="1:9" x14ac:dyDescent="0.35">
      <c r="A10" s="21"/>
      <c r="B10" s="21"/>
      <c r="C10" s="21"/>
      <c r="D10" s="21"/>
      <c r="E10" s="21"/>
      <c r="F10" s="21"/>
      <c r="G10" s="21"/>
      <c r="H10" s="21"/>
      <c r="I10" s="22"/>
    </row>
    <row r="11" spans="1:9" x14ac:dyDescent="0.35">
      <c r="A11" s="21"/>
      <c r="B11" s="21"/>
      <c r="C11" s="21"/>
      <c r="D11" s="21"/>
      <c r="E11" s="21"/>
      <c r="F11" s="21"/>
      <c r="G11" s="21"/>
      <c r="H11" s="21"/>
      <c r="I11" s="22"/>
    </row>
    <row r="12" spans="1:9" x14ac:dyDescent="0.35">
      <c r="A12" s="21"/>
      <c r="B12" s="21"/>
      <c r="C12" s="21"/>
      <c r="D12" s="21"/>
      <c r="E12" s="21"/>
      <c r="F12" s="21"/>
      <c r="G12" s="21"/>
      <c r="H12" s="21"/>
      <c r="I12" s="22"/>
    </row>
    <row r="13" spans="1:9" x14ac:dyDescent="0.35">
      <c r="A13" s="21"/>
      <c r="B13" s="21"/>
      <c r="C13" s="21"/>
      <c r="D13" s="21"/>
      <c r="E13" s="21"/>
      <c r="F13" s="21"/>
      <c r="G13" s="21"/>
      <c r="H13" s="21"/>
      <c r="I13" s="22"/>
    </row>
    <row r="14" spans="1:9" x14ac:dyDescent="0.35">
      <c r="A14" s="21" t="s">
        <v>33</v>
      </c>
      <c r="B14" s="21"/>
      <c r="C14" s="21"/>
      <c r="D14" s="21"/>
      <c r="E14" s="21"/>
      <c r="F14" s="21"/>
      <c r="G14" s="21"/>
      <c r="H14" s="21"/>
      <c r="I14" s="22" t="s">
        <v>43</v>
      </c>
    </row>
    <row r="15" spans="1:9" x14ac:dyDescent="0.35">
      <c r="A15" s="21"/>
      <c r="B15" s="21"/>
      <c r="C15" s="21"/>
      <c r="D15" s="21"/>
      <c r="E15" s="21"/>
      <c r="F15" s="21"/>
      <c r="G15" s="21"/>
      <c r="H15" s="21"/>
      <c r="I15" s="22"/>
    </row>
    <row r="16" spans="1:9" x14ac:dyDescent="0.35">
      <c r="A16" s="21"/>
      <c r="B16" s="21"/>
      <c r="C16" s="21"/>
      <c r="D16" s="21"/>
      <c r="E16" s="21"/>
      <c r="F16" s="21"/>
      <c r="G16" s="21"/>
      <c r="H16" s="21"/>
      <c r="I16" s="22"/>
    </row>
    <row r="17" spans="1:10" x14ac:dyDescent="0.35">
      <c r="A17" s="21"/>
      <c r="B17" s="21"/>
      <c r="C17" s="21"/>
      <c r="D17" s="21"/>
      <c r="E17" s="21"/>
      <c r="F17" s="21"/>
      <c r="G17" s="21"/>
      <c r="H17" s="21"/>
      <c r="I17" s="22"/>
    </row>
    <row r="18" spans="1:10" x14ac:dyDescent="0.35">
      <c r="A18" s="21"/>
      <c r="B18" s="21"/>
      <c r="C18" s="21"/>
      <c r="D18" s="21"/>
      <c r="E18" s="21"/>
      <c r="F18" s="21"/>
      <c r="G18" s="21"/>
      <c r="H18" s="21"/>
      <c r="I18" s="22"/>
    </row>
    <row r="19" spans="1:10" x14ac:dyDescent="0.35">
      <c r="A19" s="21"/>
      <c r="B19" s="21"/>
      <c r="C19" s="21"/>
      <c r="D19" s="21"/>
      <c r="E19" s="21"/>
      <c r="F19" s="21"/>
      <c r="G19" s="21"/>
      <c r="H19" s="21"/>
      <c r="I19" s="22"/>
    </row>
    <row r="21" spans="1:10" x14ac:dyDescent="0.35">
      <c r="A21" s="1" t="s">
        <v>0</v>
      </c>
      <c r="B21" s="2" t="s">
        <v>1</v>
      </c>
      <c r="C21" s="2" t="s">
        <v>2</v>
      </c>
      <c r="D21" s="2" t="s">
        <v>3</v>
      </c>
      <c r="E21" s="2" t="s">
        <v>4</v>
      </c>
      <c r="F21" s="2" t="s">
        <v>5</v>
      </c>
      <c r="G21" s="2" t="s">
        <v>6</v>
      </c>
      <c r="H21" s="2" t="s">
        <v>7</v>
      </c>
      <c r="I21" s="2" t="s">
        <v>8</v>
      </c>
      <c r="J21" s="2" t="s">
        <v>40</v>
      </c>
    </row>
    <row r="22" spans="1:10" x14ac:dyDescent="0.35">
      <c r="A22" s="3">
        <v>1</v>
      </c>
      <c r="B22" s="4" t="s">
        <v>9</v>
      </c>
      <c r="C22" s="4">
        <v>72</v>
      </c>
      <c r="D22" s="4">
        <v>91</v>
      </c>
      <c r="E22" s="4">
        <v>60</v>
      </c>
      <c r="F22" s="4">
        <v>81</v>
      </c>
      <c r="G22" s="4">
        <v>64</v>
      </c>
      <c r="H22" s="4">
        <f>SUM(C22:G22)</f>
        <v>368</v>
      </c>
      <c r="I22" s="4">
        <f>(H22/500)*100</f>
        <v>73.599999999999994</v>
      </c>
      <c r="J22" s="4" t="str">
        <f>IF(AVERAGE(C22:E22)&gt;=90,"A+",IF(AVERAGE(C22:E22)&gt;75,"A",IF(AVERAGE(C22:E22)&gt;60,"B",IF(AVERAGE(C22:E22)&gt;50,"C","D"))))</f>
        <v>B</v>
      </c>
    </row>
    <row r="23" spans="1:10" x14ac:dyDescent="0.35">
      <c r="A23" s="3">
        <v>2</v>
      </c>
      <c r="B23" s="4" t="s">
        <v>10</v>
      </c>
      <c r="C23" s="4">
        <v>89</v>
      </c>
      <c r="D23" s="4">
        <v>79</v>
      </c>
      <c r="E23" s="4">
        <v>51</v>
      </c>
      <c r="F23" s="4">
        <v>84</v>
      </c>
      <c r="G23" s="4">
        <v>84</v>
      </c>
      <c r="H23" s="4">
        <f t="shared" ref="H23:H31" si="0">SUM(C23:G23)</f>
        <v>387</v>
      </c>
      <c r="I23" s="4">
        <f t="shared" ref="I23:I31" si="1">(H23/500)*100</f>
        <v>77.400000000000006</v>
      </c>
      <c r="J23" s="4" t="str">
        <f t="shared" ref="J23:J31" si="2">IF(AVERAGE(C23:E23)&gt;=90,"A+",IF(AVERAGE(C23:E23)&gt;75,"A",IF(AVERAGE(C23:E23)&gt;60,"B",IF(AVERAGE(C23:E23)&gt;50,"C","D"))))</f>
        <v>B</v>
      </c>
    </row>
    <row r="24" spans="1:10" x14ac:dyDescent="0.35">
      <c r="A24" s="3">
        <v>3</v>
      </c>
      <c r="B24" s="4" t="s">
        <v>11</v>
      </c>
      <c r="C24" s="4">
        <v>83</v>
      </c>
      <c r="D24" s="4">
        <v>69</v>
      </c>
      <c r="E24" s="4">
        <v>91</v>
      </c>
      <c r="F24" s="4">
        <v>60</v>
      </c>
      <c r="G24" s="4">
        <v>69</v>
      </c>
      <c r="H24" s="4">
        <f t="shared" si="0"/>
        <v>372</v>
      </c>
      <c r="I24" s="4">
        <f t="shared" si="1"/>
        <v>74.400000000000006</v>
      </c>
      <c r="J24" s="4" t="str">
        <f t="shared" si="2"/>
        <v>A</v>
      </c>
    </row>
    <row r="25" spans="1:10" x14ac:dyDescent="0.35">
      <c r="A25" s="3">
        <v>4</v>
      </c>
      <c r="B25" s="4" t="s">
        <v>12</v>
      </c>
      <c r="C25" s="4">
        <v>79</v>
      </c>
      <c r="D25" s="4">
        <v>87</v>
      </c>
      <c r="E25" s="4">
        <v>83</v>
      </c>
      <c r="F25" s="4">
        <v>63</v>
      </c>
      <c r="G25" s="4">
        <v>55</v>
      </c>
      <c r="H25" s="4">
        <f t="shared" si="0"/>
        <v>367</v>
      </c>
      <c r="I25" s="4">
        <f t="shared" si="1"/>
        <v>73.400000000000006</v>
      </c>
      <c r="J25" s="4" t="str">
        <f t="shared" si="2"/>
        <v>A</v>
      </c>
    </row>
    <row r="26" spans="1:10" x14ac:dyDescent="0.35">
      <c r="A26" s="3">
        <v>5</v>
      </c>
      <c r="B26" s="4" t="s">
        <v>13</v>
      </c>
      <c r="C26" s="4">
        <v>61</v>
      </c>
      <c r="D26" s="4">
        <v>76</v>
      </c>
      <c r="E26" s="4">
        <v>61</v>
      </c>
      <c r="F26" s="4">
        <v>80</v>
      </c>
      <c r="G26" s="4">
        <v>77</v>
      </c>
      <c r="H26" s="4">
        <f t="shared" si="0"/>
        <v>355</v>
      </c>
      <c r="I26" s="4">
        <f t="shared" si="1"/>
        <v>71</v>
      </c>
      <c r="J26" s="4" t="str">
        <f t="shared" si="2"/>
        <v>B</v>
      </c>
    </row>
    <row r="27" spans="1:10" x14ac:dyDescent="0.35">
      <c r="A27" s="3">
        <v>6</v>
      </c>
      <c r="B27" s="4" t="s">
        <v>14</v>
      </c>
      <c r="C27" s="4">
        <v>92</v>
      </c>
      <c r="D27" s="4">
        <v>83</v>
      </c>
      <c r="E27" s="4">
        <v>89</v>
      </c>
      <c r="F27" s="4">
        <v>93</v>
      </c>
      <c r="G27" s="4">
        <v>74</v>
      </c>
      <c r="H27" s="4">
        <f t="shared" si="0"/>
        <v>431</v>
      </c>
      <c r="I27" s="4">
        <f t="shared" si="1"/>
        <v>86.2</v>
      </c>
      <c r="J27" s="4" t="str">
        <f>IF(AVERAGE(C27:G27)&gt;=90,"A+",IF(AVERAGE(C27:G27)&gt;75,"A",IF(AVERAGE(C27:G27)&gt;60,"B",IF(AVERAGE(C27:G27)&gt;50,"C","D"))))</f>
        <v>A</v>
      </c>
    </row>
    <row r="28" spans="1:10" x14ac:dyDescent="0.35">
      <c r="A28" s="3">
        <v>7</v>
      </c>
      <c r="B28" s="4" t="s">
        <v>15</v>
      </c>
      <c r="C28" s="4">
        <v>70</v>
      </c>
      <c r="D28" s="4">
        <v>87</v>
      </c>
      <c r="E28" s="4">
        <v>54</v>
      </c>
      <c r="F28" s="4">
        <v>70</v>
      </c>
      <c r="G28" s="4">
        <v>91</v>
      </c>
      <c r="H28" s="4">
        <f t="shared" si="0"/>
        <v>372</v>
      </c>
      <c r="I28" s="4">
        <f t="shared" si="1"/>
        <v>74.400000000000006</v>
      </c>
      <c r="J28" s="4" t="str">
        <f t="shared" si="2"/>
        <v>B</v>
      </c>
    </row>
    <row r="29" spans="1:10" x14ac:dyDescent="0.35">
      <c r="A29" s="3">
        <v>8</v>
      </c>
      <c r="B29" s="4" t="s">
        <v>16</v>
      </c>
      <c r="C29" s="4">
        <v>84</v>
      </c>
      <c r="D29" s="4">
        <v>72</v>
      </c>
      <c r="E29" s="4">
        <v>57</v>
      </c>
      <c r="F29" s="4">
        <v>62</v>
      </c>
      <c r="G29" s="4">
        <v>68</v>
      </c>
      <c r="H29" s="4">
        <f t="shared" si="0"/>
        <v>343</v>
      </c>
      <c r="I29" s="4">
        <f t="shared" si="1"/>
        <v>68.600000000000009</v>
      </c>
      <c r="J29" s="4" t="str">
        <f t="shared" si="2"/>
        <v>B</v>
      </c>
    </row>
    <row r="30" spans="1:10" x14ac:dyDescent="0.35">
      <c r="A30" s="3">
        <v>9</v>
      </c>
      <c r="B30" s="4" t="s">
        <v>17</v>
      </c>
      <c r="C30" s="4">
        <v>77</v>
      </c>
      <c r="D30" s="4">
        <v>50</v>
      </c>
      <c r="E30" s="4">
        <v>69</v>
      </c>
      <c r="F30" s="4">
        <v>64</v>
      </c>
      <c r="G30" s="4">
        <v>88</v>
      </c>
      <c r="H30" s="4">
        <f t="shared" si="0"/>
        <v>348</v>
      </c>
      <c r="I30" s="4">
        <f t="shared" si="1"/>
        <v>69.599999999999994</v>
      </c>
      <c r="J30" s="4" t="str">
        <f t="shared" si="2"/>
        <v>B</v>
      </c>
    </row>
    <row r="31" spans="1:10" x14ac:dyDescent="0.35">
      <c r="A31" s="3">
        <v>10</v>
      </c>
      <c r="B31" s="4" t="s">
        <v>18</v>
      </c>
      <c r="C31" s="4">
        <v>74</v>
      </c>
      <c r="D31" s="4">
        <v>80</v>
      </c>
      <c r="E31" s="4">
        <v>76</v>
      </c>
      <c r="F31" s="4">
        <v>85</v>
      </c>
      <c r="G31" s="4">
        <v>90</v>
      </c>
      <c r="H31" s="4">
        <f t="shared" si="0"/>
        <v>405</v>
      </c>
      <c r="I31" s="4">
        <f t="shared" si="1"/>
        <v>81</v>
      </c>
      <c r="J31" s="4" t="str">
        <f t="shared" si="2"/>
        <v>A</v>
      </c>
    </row>
    <row r="32" spans="1:10" x14ac:dyDescent="0.35">
      <c r="A32" s="25" t="s">
        <v>42</v>
      </c>
      <c r="B32" s="25"/>
      <c r="C32" s="9" t="str" cm="1">
        <f t="array" ref="C32">_xlfn.IFS(
 C34&gt;=90, "A+",
 C34&gt;=75, "A",
 C34&gt;=60, "B",
 C34&gt;=50, "C",
 C34&lt;50, "D"
)</f>
        <v>A</v>
      </c>
      <c r="D32" s="9" t="str" cm="1">
        <f t="array" ref="D32">_xlfn.IFS(
 D34&gt;=90, "A+",
 D34&gt;=75, "A",
 D34&gt;=60, "B",
 D34&gt;=50, "C",
 D34&lt;50, "D"
)</f>
        <v>A</v>
      </c>
      <c r="E32" s="9" t="str" cm="1">
        <f t="array" ref="E32">_xlfn.IFS(
 E34&gt;=90, "A+",
 E34&gt;=75, "A",
 E34&gt;=60, "B",
 E34&gt;=50, "C",
 E34&lt;50, "D"
)</f>
        <v>B</v>
      </c>
      <c r="F32" s="9" t="str" cm="1">
        <f t="array" ref="F32">_xlfn.IFS(
 F34&gt;=90, "A+",
 F34&gt;=75, "A",
 F34&gt;=60, "B",
 F34&gt;=50, "C",
 F34&lt;50, "D"
)</f>
        <v>B</v>
      </c>
      <c r="G32" s="9" t="str" cm="1">
        <f t="array" ref="G32">_xlfn.IFS(
 G34&gt;=90, "A+",
 G34&gt;=75, "A",
 G34&gt;=60, "B",
 G34&gt;=50, "C",
 G34&lt;50, "D"
)</f>
        <v>A</v>
      </c>
    </row>
    <row r="34" spans="1:8" x14ac:dyDescent="0.35">
      <c r="A34" s="24" t="s">
        <v>19</v>
      </c>
      <c r="B34" s="24"/>
      <c r="C34" s="5">
        <f>AVERAGE(C22:C31)</f>
        <v>78.099999999999994</v>
      </c>
      <c r="D34" s="5">
        <f t="shared" ref="D34:G34" si="3">AVERAGE(D22:D31)</f>
        <v>77.400000000000006</v>
      </c>
      <c r="E34" s="5">
        <f t="shared" si="3"/>
        <v>69.099999999999994</v>
      </c>
      <c r="F34" s="5">
        <f t="shared" si="3"/>
        <v>74.2</v>
      </c>
      <c r="G34" s="5">
        <f t="shared" si="3"/>
        <v>76</v>
      </c>
    </row>
    <row r="35" spans="1:8" x14ac:dyDescent="0.35">
      <c r="A35" s="24" t="s">
        <v>20</v>
      </c>
      <c r="B35" s="24"/>
      <c r="C35" s="5">
        <f>MAX(C22:C31)</f>
        <v>92</v>
      </c>
      <c r="D35" s="5">
        <f t="shared" ref="D35:G35" si="4">MAX(D22:D31)</f>
        <v>91</v>
      </c>
      <c r="E35" s="5">
        <f t="shared" si="4"/>
        <v>91</v>
      </c>
      <c r="F35" s="5">
        <f t="shared" si="4"/>
        <v>93</v>
      </c>
      <c r="G35" s="5">
        <f t="shared" si="4"/>
        <v>91</v>
      </c>
    </row>
    <row r="36" spans="1:8" x14ac:dyDescent="0.35">
      <c r="A36" s="24" t="s">
        <v>21</v>
      </c>
      <c r="B36" s="24"/>
      <c r="C36" s="5">
        <f>MIN(C22:C31)</f>
        <v>61</v>
      </c>
      <c r="D36" s="5">
        <f t="shared" ref="D36:G36" si="5">MIN(D22:D31)</f>
        <v>50</v>
      </c>
      <c r="E36" s="5">
        <f t="shared" si="5"/>
        <v>51</v>
      </c>
      <c r="F36" s="5">
        <f t="shared" si="5"/>
        <v>60</v>
      </c>
      <c r="G36" s="5">
        <f t="shared" si="5"/>
        <v>55</v>
      </c>
    </row>
    <row r="37" spans="1:8" x14ac:dyDescent="0.35">
      <c r="A37" s="28" t="s">
        <v>22</v>
      </c>
      <c r="B37" s="28"/>
      <c r="C37" s="29" t="str">
        <f>IF( H24&lt;H26, "Anish", "Shivani")</f>
        <v>Shivani</v>
      </c>
      <c r="D37" s="30"/>
    </row>
    <row r="38" spans="1:8" x14ac:dyDescent="0.35">
      <c r="A38" s="20" t="s">
        <v>23</v>
      </c>
      <c r="B38" s="20"/>
      <c r="C38" s="29" t="s">
        <v>14</v>
      </c>
      <c r="D38" s="30"/>
    </row>
    <row r="39" spans="1:8" x14ac:dyDescent="0.35">
      <c r="A39" s="20" t="s">
        <v>24</v>
      </c>
      <c r="B39" s="20"/>
      <c r="C39" s="26" t="str">
        <f>IF(H22=MAX(H$22:H$31),B22,IF(H23=MAX(H$22:H$31),B23,IF(H24=MAX(H$22:H$31),B24,IF(H25=MAX(H$22:H$31),B25,IF(H26=MAX(H$22:H$31),B26,IF(H27=MAX(H$22:H$31),B27,IF(H28=MAX(H$22:H$31),B28,IF(H29=MAX(H$22:H$31),B29,IF(H30=MAX(H$22:H$31),B30,"No Topper")))))))))</f>
        <v>Shivani</v>
      </c>
      <c r="D39" s="27"/>
    </row>
    <row r="42" spans="1:8" x14ac:dyDescent="0.35">
      <c r="A42" s="19" t="s">
        <v>44</v>
      </c>
      <c r="B42" s="19"/>
      <c r="C42" s="19"/>
      <c r="D42" s="19"/>
      <c r="E42" s="19"/>
      <c r="F42" s="19"/>
      <c r="G42" s="19"/>
      <c r="H42" s="19"/>
    </row>
    <row r="43" spans="1:8" x14ac:dyDescent="0.35">
      <c r="A43" s="14" t="s">
        <v>45</v>
      </c>
      <c r="B43" s="14"/>
      <c r="C43" s="14"/>
      <c r="D43" s="14"/>
      <c r="E43" s="14"/>
      <c r="F43" s="14"/>
      <c r="G43" s="14"/>
      <c r="H43" s="14"/>
    </row>
    <row r="44" spans="1:8" x14ac:dyDescent="0.35">
      <c r="A44" s="14" t="s">
        <v>46</v>
      </c>
      <c r="B44" s="14"/>
      <c r="C44" s="14"/>
      <c r="D44" s="14"/>
      <c r="E44" s="14"/>
      <c r="F44" s="14"/>
      <c r="G44" s="14"/>
      <c r="H44" s="14"/>
    </row>
    <row r="45" spans="1:8" x14ac:dyDescent="0.35">
      <c r="A45" s="14" t="s">
        <v>47</v>
      </c>
      <c r="B45" s="14"/>
      <c r="C45" s="14"/>
      <c r="D45" s="14"/>
      <c r="E45" s="14"/>
      <c r="F45" s="14"/>
      <c r="G45" s="14"/>
      <c r="H45" s="14"/>
    </row>
    <row r="47" spans="1:8" x14ac:dyDescent="0.35">
      <c r="A47" s="1" t="s">
        <v>48</v>
      </c>
      <c r="B47" s="1" t="s">
        <v>1</v>
      </c>
      <c r="C47" s="1" t="s">
        <v>49</v>
      </c>
    </row>
    <row r="48" spans="1:8" x14ac:dyDescent="0.35">
      <c r="A48" s="7" t="s">
        <v>50</v>
      </c>
      <c r="B48" s="8" t="s">
        <v>9</v>
      </c>
      <c r="C48" s="7">
        <v>10</v>
      </c>
    </row>
    <row r="49" spans="1:9" x14ac:dyDescent="0.35">
      <c r="A49" s="7" t="s">
        <v>51</v>
      </c>
      <c r="B49" s="8" t="s">
        <v>10</v>
      </c>
      <c r="C49" s="7">
        <v>5</v>
      </c>
      <c r="E49" s="20" t="s">
        <v>52</v>
      </c>
      <c r="F49" s="20"/>
      <c r="G49" s="20"/>
      <c r="H49" s="20"/>
      <c r="I49" s="12">
        <f>COUNT(C48:C56)</f>
        <v>4</v>
      </c>
    </row>
    <row r="50" spans="1:9" x14ac:dyDescent="0.35">
      <c r="A50" s="7" t="s">
        <v>53</v>
      </c>
      <c r="B50" s="8" t="s">
        <v>11</v>
      </c>
      <c r="C50" s="7">
        <v>3</v>
      </c>
      <c r="E50" s="20"/>
      <c r="F50" s="20"/>
      <c r="G50" s="20"/>
      <c r="H50" s="20"/>
      <c r="I50" s="12"/>
    </row>
    <row r="51" spans="1:9" x14ac:dyDescent="0.35">
      <c r="A51" s="7" t="s">
        <v>54</v>
      </c>
      <c r="B51" s="8" t="s">
        <v>12</v>
      </c>
      <c r="C51" s="7" t="s">
        <v>55</v>
      </c>
    </row>
    <row r="52" spans="1:9" x14ac:dyDescent="0.35">
      <c r="A52" s="7" t="s">
        <v>56</v>
      </c>
      <c r="B52" s="8" t="s">
        <v>13</v>
      </c>
      <c r="C52" s="7"/>
      <c r="E52" s="18" t="s">
        <v>57</v>
      </c>
      <c r="F52" s="18"/>
      <c r="G52" s="18"/>
      <c r="H52" s="18"/>
      <c r="I52" s="12">
        <f>COUNTA(C48:C56)</f>
        <v>7</v>
      </c>
    </row>
    <row r="53" spans="1:9" x14ac:dyDescent="0.35">
      <c r="A53" s="7" t="s">
        <v>58</v>
      </c>
      <c r="B53" s="8" t="s">
        <v>14</v>
      </c>
      <c r="C53" s="7" t="s">
        <v>59</v>
      </c>
      <c r="E53" s="18"/>
      <c r="F53" s="18"/>
      <c r="G53" s="18"/>
      <c r="H53" s="18"/>
      <c r="I53" s="12"/>
    </row>
    <row r="54" spans="1:9" x14ac:dyDescent="0.35">
      <c r="A54" s="7" t="s">
        <v>60</v>
      </c>
      <c r="B54" s="8" t="s">
        <v>15</v>
      </c>
      <c r="C54" s="7" t="s">
        <v>59</v>
      </c>
    </row>
    <row r="55" spans="1:9" x14ac:dyDescent="0.35">
      <c r="A55" s="7" t="s">
        <v>61</v>
      </c>
      <c r="B55" s="8" t="s">
        <v>16</v>
      </c>
      <c r="C55" s="7">
        <v>15</v>
      </c>
      <c r="E55" s="18" t="s">
        <v>62</v>
      </c>
      <c r="F55" s="18"/>
      <c r="G55" s="18"/>
      <c r="H55" s="18"/>
      <c r="I55" s="12">
        <f>COUNTBLANK(C48:C56)</f>
        <v>2</v>
      </c>
    </row>
    <row r="56" spans="1:9" x14ac:dyDescent="0.35">
      <c r="A56" s="7" t="s">
        <v>63</v>
      </c>
      <c r="B56" s="8" t="s">
        <v>17</v>
      </c>
      <c r="C56" s="7"/>
      <c r="E56" s="18"/>
      <c r="F56" s="18"/>
      <c r="G56" s="18"/>
      <c r="H56" s="18"/>
      <c r="I56" s="12"/>
    </row>
    <row r="61" spans="1:9" x14ac:dyDescent="0.35">
      <c r="A61" s="18" t="s">
        <v>64</v>
      </c>
      <c r="B61" s="18"/>
      <c r="C61" s="18"/>
      <c r="D61" s="18"/>
      <c r="E61" s="18"/>
      <c r="F61" s="18"/>
      <c r="G61" s="18"/>
      <c r="H61" s="18"/>
    </row>
    <row r="62" spans="1:9" x14ac:dyDescent="0.35">
      <c r="A62" s="14" t="s">
        <v>65</v>
      </c>
      <c r="B62" s="14"/>
      <c r="C62" s="14"/>
      <c r="D62" s="14"/>
      <c r="E62" s="14"/>
      <c r="F62" s="14"/>
      <c r="G62" s="14"/>
      <c r="H62" s="14"/>
    </row>
    <row r="63" spans="1:9" x14ac:dyDescent="0.35">
      <c r="A63" s="14" t="s">
        <v>66</v>
      </c>
      <c r="B63" s="14"/>
      <c r="C63" s="14"/>
      <c r="D63" s="14"/>
      <c r="E63" s="14"/>
      <c r="F63" s="14"/>
      <c r="G63" s="14"/>
      <c r="H63" s="14"/>
    </row>
    <row r="64" spans="1:9" x14ac:dyDescent="0.35">
      <c r="A64" s="14" t="s">
        <v>67</v>
      </c>
      <c r="B64" s="14"/>
      <c r="C64" s="14"/>
      <c r="D64" s="14"/>
      <c r="E64" s="14"/>
      <c r="F64" s="14"/>
      <c r="G64" s="14"/>
      <c r="H64" s="14"/>
    </row>
    <row r="65" spans="1:8" x14ac:dyDescent="0.35">
      <c r="A65" s="14" t="s">
        <v>68</v>
      </c>
      <c r="B65" s="14"/>
      <c r="C65" s="14"/>
      <c r="D65" s="14"/>
      <c r="E65" s="14"/>
      <c r="F65" s="14"/>
      <c r="G65" s="14"/>
      <c r="H65" s="14"/>
    </row>
    <row r="66" spans="1:8" x14ac:dyDescent="0.35">
      <c r="A66" s="14" t="s">
        <v>69</v>
      </c>
      <c r="B66" s="14"/>
      <c r="C66" s="14"/>
      <c r="D66" s="14"/>
      <c r="E66" s="14"/>
      <c r="F66" s="14"/>
      <c r="G66" s="14"/>
      <c r="H66" s="14"/>
    </row>
    <row r="67" spans="1:8" x14ac:dyDescent="0.35">
      <c r="A67" s="14" t="s">
        <v>70</v>
      </c>
      <c r="B67" s="14"/>
      <c r="C67" s="14"/>
      <c r="D67" s="14"/>
      <c r="E67" s="14"/>
      <c r="F67" s="14"/>
      <c r="G67" s="14"/>
      <c r="H67" s="14"/>
    </row>
    <row r="68" spans="1:8" x14ac:dyDescent="0.35">
      <c r="A68" s="14" t="s">
        <v>71</v>
      </c>
      <c r="B68" s="14"/>
      <c r="C68" s="14"/>
      <c r="D68" s="14"/>
      <c r="E68" s="14"/>
      <c r="F68" s="14"/>
      <c r="G68" s="14"/>
      <c r="H68" s="14"/>
    </row>
    <row r="69" spans="1:8" x14ac:dyDescent="0.35">
      <c r="A69" s="14" t="s">
        <v>72</v>
      </c>
      <c r="B69" s="14"/>
      <c r="C69" s="14"/>
      <c r="D69" s="14"/>
      <c r="E69" s="14"/>
      <c r="F69" s="14"/>
      <c r="G69" s="14"/>
      <c r="H69" s="14"/>
    </row>
    <row r="71" spans="1:8" x14ac:dyDescent="0.35">
      <c r="A71" s="1" t="s">
        <v>48</v>
      </c>
      <c r="B71" s="1" t="s">
        <v>1</v>
      </c>
      <c r="C71" s="17" t="s">
        <v>73</v>
      </c>
      <c r="D71" s="17"/>
      <c r="E71" s="17"/>
      <c r="F71" s="2" t="s">
        <v>74</v>
      </c>
      <c r="G71" s="10" t="s">
        <v>75</v>
      </c>
      <c r="H71" s="10"/>
    </row>
    <row r="72" spans="1:8" x14ac:dyDescent="0.35">
      <c r="A72" s="7" t="s">
        <v>50</v>
      </c>
      <c r="B72" s="8" t="s">
        <v>76</v>
      </c>
      <c r="C72" s="15" t="s">
        <v>77</v>
      </c>
      <c r="D72" s="16"/>
      <c r="E72" s="16"/>
      <c r="F72" s="6">
        <v>91</v>
      </c>
      <c r="G72" s="12">
        <v>9046732603</v>
      </c>
      <c r="H72" s="12"/>
    </row>
    <row r="73" spans="1:8" x14ac:dyDescent="0.35">
      <c r="A73" s="7" t="s">
        <v>51</v>
      </c>
      <c r="B73" s="8" t="s">
        <v>78</v>
      </c>
      <c r="C73" s="15" t="s">
        <v>79</v>
      </c>
      <c r="D73" s="16"/>
      <c r="E73" s="16"/>
      <c r="F73" s="6">
        <v>91</v>
      </c>
      <c r="G73" s="12">
        <v>9051825599</v>
      </c>
      <c r="H73" s="12"/>
    </row>
    <row r="74" spans="1:8" x14ac:dyDescent="0.35">
      <c r="A74" s="7" t="s">
        <v>53</v>
      </c>
      <c r="B74" s="8" t="s">
        <v>80</v>
      </c>
      <c r="C74" s="15" t="s">
        <v>81</v>
      </c>
      <c r="D74" s="16"/>
      <c r="E74" s="16"/>
      <c r="F74" s="6">
        <v>1</v>
      </c>
      <c r="G74" s="12">
        <v>9044951527</v>
      </c>
      <c r="H74" s="12"/>
    </row>
    <row r="75" spans="1:8" x14ac:dyDescent="0.35">
      <c r="A75" s="7" t="s">
        <v>54</v>
      </c>
      <c r="B75" s="8" t="s">
        <v>82</v>
      </c>
      <c r="C75" s="15" t="s">
        <v>83</v>
      </c>
      <c r="D75" s="16"/>
      <c r="E75" s="16"/>
      <c r="F75" s="6">
        <v>61</v>
      </c>
      <c r="G75" s="12">
        <v>9046254892</v>
      </c>
      <c r="H75" s="12"/>
    </row>
    <row r="76" spans="1:8" x14ac:dyDescent="0.35">
      <c r="A76" s="7" t="s">
        <v>56</v>
      </c>
      <c r="B76" s="8" t="s">
        <v>84</v>
      </c>
      <c r="C76" s="15" t="s">
        <v>85</v>
      </c>
      <c r="D76" s="16"/>
      <c r="E76" s="16"/>
      <c r="F76" s="6">
        <v>44</v>
      </c>
      <c r="G76" s="12">
        <v>9055608921</v>
      </c>
      <c r="H76" s="12"/>
    </row>
    <row r="77" spans="1:8" x14ac:dyDescent="0.35">
      <c r="A77" s="7" t="s">
        <v>58</v>
      </c>
      <c r="B77" s="8" t="s">
        <v>86</v>
      </c>
      <c r="C77" s="15" t="s">
        <v>87</v>
      </c>
      <c r="D77" s="16"/>
      <c r="E77" s="16"/>
      <c r="F77" s="6">
        <v>1</v>
      </c>
      <c r="G77" s="12">
        <v>9046449130</v>
      </c>
      <c r="H77" s="12"/>
    </row>
    <row r="78" spans="1:8" x14ac:dyDescent="0.35">
      <c r="A78" s="7" t="s">
        <v>60</v>
      </c>
      <c r="B78" s="8" t="s">
        <v>88</v>
      </c>
      <c r="C78" s="15" t="s">
        <v>89</v>
      </c>
      <c r="D78" s="16"/>
      <c r="E78" s="16"/>
      <c r="F78" s="6">
        <v>91</v>
      </c>
      <c r="G78" s="12">
        <v>9051875299</v>
      </c>
      <c r="H78" s="12"/>
    </row>
    <row r="79" spans="1:8" x14ac:dyDescent="0.35">
      <c r="A79" s="7" t="s">
        <v>61</v>
      </c>
      <c r="B79" s="8" t="s">
        <v>90</v>
      </c>
      <c r="C79" s="15" t="s">
        <v>91</v>
      </c>
      <c r="D79" s="16"/>
      <c r="E79" s="16"/>
      <c r="F79" s="6">
        <v>44</v>
      </c>
      <c r="G79" s="12">
        <v>9051390369</v>
      </c>
      <c r="H79" s="12"/>
    </row>
    <row r="80" spans="1:8" x14ac:dyDescent="0.35">
      <c r="A80" s="7" t="s">
        <v>63</v>
      </c>
      <c r="B80" s="8" t="s">
        <v>92</v>
      </c>
      <c r="C80" s="15" t="s">
        <v>93</v>
      </c>
      <c r="D80" s="16"/>
      <c r="E80" s="16"/>
      <c r="F80" s="6">
        <v>61</v>
      </c>
      <c r="G80" s="12">
        <v>9068980042</v>
      </c>
      <c r="H80" s="12"/>
    </row>
    <row r="81" spans="1:15" x14ac:dyDescent="0.35">
      <c r="A81" s="7" t="s">
        <v>94</v>
      </c>
      <c r="B81" s="8" t="s">
        <v>95</v>
      </c>
      <c r="C81" s="15" t="s">
        <v>96</v>
      </c>
      <c r="D81" s="16"/>
      <c r="E81" s="16"/>
      <c r="F81" s="6">
        <v>61</v>
      </c>
      <c r="G81" s="12">
        <v>9064222799</v>
      </c>
      <c r="H81" s="12"/>
    </row>
    <row r="83" spans="1:15" x14ac:dyDescent="0.35">
      <c r="A83" s="1" t="s">
        <v>48</v>
      </c>
      <c r="B83" s="2" t="s">
        <v>97</v>
      </c>
      <c r="C83" s="10" t="s">
        <v>98</v>
      </c>
      <c r="D83" s="10"/>
      <c r="E83" s="10"/>
      <c r="F83" s="10" t="s">
        <v>99</v>
      </c>
      <c r="G83" s="10"/>
      <c r="H83" s="10"/>
      <c r="I83" s="10" t="s">
        <v>100</v>
      </c>
      <c r="J83" s="10"/>
      <c r="K83" s="10" t="s">
        <v>101</v>
      </c>
      <c r="L83" s="10"/>
      <c r="M83" s="10" t="s">
        <v>102</v>
      </c>
      <c r="N83" s="10"/>
      <c r="O83" s="10"/>
    </row>
    <row r="84" spans="1:15" x14ac:dyDescent="0.35">
      <c r="A84" s="7" t="str">
        <f>UPPER(A72)</f>
        <v>2131TT</v>
      </c>
      <c r="B84" s="4" t="str">
        <f>LEFT(B72,FIND(" ",B72)-1)</f>
        <v>Avinash</v>
      </c>
      <c r="C84" s="13" t="str">
        <f>RIGHT(B72,LEN(B72)-FIND(" ",B72))</f>
        <v>Singh</v>
      </c>
      <c r="D84" s="13"/>
      <c r="E84" s="13"/>
      <c r="F84" s="13" t="str">
        <f>LOWER(C72)</f>
        <v>avinash234@gmail.com</v>
      </c>
      <c r="G84" s="13"/>
      <c r="H84" s="13"/>
      <c r="I84" s="13" t="str">
        <f>MID(C72,SEARCH("@",C72)+1,255)</f>
        <v>gmail.com</v>
      </c>
      <c r="J84" s="13"/>
      <c r="K84" s="13">
        <f>LEN(B72)</f>
        <v>13</v>
      </c>
      <c r="L84" s="13"/>
      <c r="M84" s="13" t="str">
        <f>_xlfn.CONCAT(F72,G72)</f>
        <v>919046732603</v>
      </c>
      <c r="N84" s="13"/>
      <c r="O84" s="13"/>
    </row>
    <row r="85" spans="1:15" x14ac:dyDescent="0.35">
      <c r="A85" s="7" t="str">
        <f t="shared" ref="A85:A93" si="6">UPPER(A73)</f>
        <v>2270CA</v>
      </c>
      <c r="B85" s="4" t="str">
        <f t="shared" ref="B85:B93" si="7">LEFT(B73,FIND(" ",B73)-1)</f>
        <v>Sudip</v>
      </c>
      <c r="C85" s="13" t="str">
        <f t="shared" ref="C85:C93" si="8">RIGHT(B73,LEN(B73)-FIND(" ",B73))</f>
        <v xml:space="preserve">Kumar </v>
      </c>
      <c r="D85" s="13"/>
      <c r="E85" s="13"/>
      <c r="F85" s="13" t="str">
        <f t="shared" ref="F85:F93" si="9">LOWER(C73)</f>
        <v>sudipkr987@gmail.com</v>
      </c>
      <c r="G85" s="13"/>
      <c r="H85" s="13"/>
      <c r="I85" s="13" t="str">
        <f t="shared" ref="I85:I93" si="10">MID(C73,SEARCH("@",C73)+1,255)</f>
        <v>gmail.com</v>
      </c>
      <c r="J85" s="13"/>
      <c r="K85" s="13">
        <f t="shared" ref="K85:K93" si="11">LEN(B73)</f>
        <v>12</v>
      </c>
      <c r="L85" s="13"/>
      <c r="M85" s="13" t="str">
        <f t="shared" ref="M85:M93" si="12">_xlfn.CONCAT(F73,G73)</f>
        <v>919051825599</v>
      </c>
      <c r="N85" s="13"/>
      <c r="O85" s="13"/>
    </row>
    <row r="86" spans="1:15" x14ac:dyDescent="0.35">
      <c r="A86" s="7" t="str">
        <f t="shared" si="6"/>
        <v>2844CA</v>
      </c>
      <c r="B86" s="4" t="str">
        <f t="shared" si="7"/>
        <v>Sameer</v>
      </c>
      <c r="C86" s="13" t="str">
        <f t="shared" si="8"/>
        <v>Mukherjee</v>
      </c>
      <c r="D86" s="13"/>
      <c r="E86" s="13"/>
      <c r="F86" s="13" t="str">
        <f t="shared" si="9"/>
        <v>sam456@gmail.com</v>
      </c>
      <c r="G86" s="13"/>
      <c r="H86" s="13"/>
      <c r="I86" s="13" t="str">
        <f t="shared" si="10"/>
        <v>gmail.com</v>
      </c>
      <c r="J86" s="13"/>
      <c r="K86" s="13">
        <f t="shared" si="11"/>
        <v>16</v>
      </c>
      <c r="L86" s="13"/>
      <c r="M86" s="13" t="str">
        <f t="shared" si="12"/>
        <v>19044951527</v>
      </c>
      <c r="N86" s="13"/>
      <c r="O86" s="13"/>
    </row>
    <row r="87" spans="1:15" x14ac:dyDescent="0.35">
      <c r="A87" s="7" t="str">
        <f t="shared" si="6"/>
        <v>2766TT</v>
      </c>
      <c r="B87" s="4" t="str">
        <f t="shared" si="7"/>
        <v>Anish</v>
      </c>
      <c r="C87" s="13" t="str">
        <f t="shared" si="8"/>
        <v>Mishra</v>
      </c>
      <c r="D87" s="13"/>
      <c r="E87" s="13"/>
      <c r="F87" s="13" t="str">
        <f t="shared" si="9"/>
        <v>mishraanish@gmail.com</v>
      </c>
      <c r="G87" s="13"/>
      <c r="H87" s="13"/>
      <c r="I87" s="13" t="str">
        <f t="shared" si="10"/>
        <v>gmail.com</v>
      </c>
      <c r="J87" s="13"/>
      <c r="K87" s="13">
        <f t="shared" si="11"/>
        <v>12</v>
      </c>
      <c r="L87" s="13"/>
      <c r="M87" s="13" t="str">
        <f t="shared" si="12"/>
        <v>619046254892</v>
      </c>
      <c r="N87" s="13"/>
      <c r="O87" s="13"/>
    </row>
    <row r="88" spans="1:15" x14ac:dyDescent="0.35">
      <c r="A88" s="7" t="str">
        <f t="shared" si="6"/>
        <v>2955OP</v>
      </c>
      <c r="B88" s="4" t="str">
        <f t="shared" si="7"/>
        <v>Diya</v>
      </c>
      <c r="C88" s="13" t="str">
        <f t="shared" si="8"/>
        <v>Singal</v>
      </c>
      <c r="D88" s="13"/>
      <c r="E88" s="13"/>
      <c r="F88" s="13" t="str">
        <f t="shared" si="9"/>
        <v>diyasingal@gmail.com</v>
      </c>
      <c r="G88" s="13"/>
      <c r="H88" s="13"/>
      <c r="I88" s="13" t="str">
        <f t="shared" si="10"/>
        <v>gmail.com</v>
      </c>
      <c r="J88" s="13"/>
      <c r="K88" s="13">
        <f t="shared" si="11"/>
        <v>11</v>
      </c>
      <c r="L88" s="13"/>
      <c r="M88" s="13" t="str">
        <f t="shared" si="12"/>
        <v>449055608921</v>
      </c>
      <c r="N88" s="13"/>
      <c r="O88" s="13"/>
    </row>
    <row r="89" spans="1:15" x14ac:dyDescent="0.35">
      <c r="A89" s="7" t="str">
        <f t="shared" si="6"/>
        <v>2140DE</v>
      </c>
      <c r="B89" s="4" t="str">
        <f t="shared" si="7"/>
        <v>Shivani</v>
      </c>
      <c r="C89" s="13" t="str">
        <f t="shared" si="8"/>
        <v>Behra</v>
      </c>
      <c r="D89" s="13"/>
      <c r="E89" s="13"/>
      <c r="F89" s="13" t="str">
        <f t="shared" si="9"/>
        <v>shivanibeh1234@gmail.com</v>
      </c>
      <c r="G89" s="13"/>
      <c r="H89" s="13"/>
      <c r="I89" s="13" t="str">
        <f t="shared" si="10"/>
        <v>gmail.com</v>
      </c>
      <c r="J89" s="13"/>
      <c r="K89" s="13">
        <f t="shared" si="11"/>
        <v>13</v>
      </c>
      <c r="L89" s="13"/>
      <c r="M89" s="13" t="str">
        <f t="shared" si="12"/>
        <v>19046449130</v>
      </c>
      <c r="N89" s="13"/>
      <c r="O89" s="13"/>
    </row>
    <row r="90" spans="1:15" x14ac:dyDescent="0.35">
      <c r="A90" s="7" t="str">
        <f t="shared" si="6"/>
        <v>2408LM</v>
      </c>
      <c r="B90" s="4" t="str">
        <f t="shared" si="7"/>
        <v>Krish</v>
      </c>
      <c r="C90" s="13" t="str">
        <f t="shared" si="8"/>
        <v xml:space="preserve">Kumar </v>
      </c>
      <c r="D90" s="13"/>
      <c r="E90" s="13"/>
      <c r="F90" s="13" t="str">
        <f t="shared" si="9"/>
        <v>krish3@gmail.com</v>
      </c>
      <c r="G90" s="13"/>
      <c r="H90" s="13"/>
      <c r="I90" s="13" t="str">
        <f t="shared" si="10"/>
        <v>gmail.com</v>
      </c>
      <c r="J90" s="13"/>
      <c r="K90" s="13">
        <f t="shared" si="11"/>
        <v>12</v>
      </c>
      <c r="L90" s="13"/>
      <c r="M90" s="13" t="str">
        <f t="shared" si="12"/>
        <v>919051875299</v>
      </c>
      <c r="N90" s="13"/>
      <c r="O90" s="13"/>
    </row>
    <row r="91" spans="1:15" x14ac:dyDescent="0.35">
      <c r="A91" s="7" t="str">
        <f t="shared" si="6"/>
        <v>2011LM</v>
      </c>
      <c r="B91" s="4" t="str">
        <f t="shared" si="7"/>
        <v>Aman</v>
      </c>
      <c r="C91" s="13" t="str">
        <f t="shared" si="8"/>
        <v>Srivastava</v>
      </c>
      <c r="D91" s="13"/>
      <c r="E91" s="13"/>
      <c r="F91" s="13" t="str">
        <f t="shared" si="9"/>
        <v>aman234@gmail.com</v>
      </c>
      <c r="G91" s="13"/>
      <c r="H91" s="13"/>
      <c r="I91" s="13" t="str">
        <f t="shared" si="10"/>
        <v>gmail.com</v>
      </c>
      <c r="J91" s="13"/>
      <c r="K91" s="13">
        <f t="shared" si="11"/>
        <v>15</v>
      </c>
      <c r="L91" s="13"/>
      <c r="M91" s="13" t="str">
        <f t="shared" si="12"/>
        <v>449051390369</v>
      </c>
      <c r="N91" s="13"/>
      <c r="O91" s="13"/>
    </row>
    <row r="92" spans="1:15" x14ac:dyDescent="0.35">
      <c r="A92" s="7" t="str">
        <f t="shared" si="6"/>
        <v>2513OP</v>
      </c>
      <c r="B92" s="4" t="str">
        <f t="shared" si="7"/>
        <v>Shiv</v>
      </c>
      <c r="C92" s="13" t="str">
        <f t="shared" si="8"/>
        <v>Verma</v>
      </c>
      <c r="D92" s="13"/>
      <c r="E92" s="13"/>
      <c r="F92" s="13" t="str">
        <f t="shared" si="9"/>
        <v>shiv.verma@gmail.com</v>
      </c>
      <c r="G92" s="13"/>
      <c r="H92" s="13"/>
      <c r="I92" s="13" t="str">
        <f t="shared" si="10"/>
        <v>gmail.com</v>
      </c>
      <c r="J92" s="13"/>
      <c r="K92" s="13">
        <f t="shared" si="11"/>
        <v>10</v>
      </c>
      <c r="L92" s="13"/>
      <c r="M92" s="13" t="str">
        <f t="shared" si="12"/>
        <v>619068980042</v>
      </c>
      <c r="N92" s="13"/>
      <c r="O92" s="13"/>
    </row>
    <row r="93" spans="1:15" x14ac:dyDescent="0.35">
      <c r="A93" s="7" t="str">
        <f t="shared" si="6"/>
        <v>2857DE</v>
      </c>
      <c r="B93" s="4" t="str">
        <f t="shared" si="7"/>
        <v>Raghu</v>
      </c>
      <c r="C93" s="13" t="str">
        <f t="shared" si="8"/>
        <v>Solanki</v>
      </c>
      <c r="D93" s="13"/>
      <c r="E93" s="13"/>
      <c r="F93" s="13" t="str">
        <f t="shared" si="9"/>
        <v>raghu000@gmail.com</v>
      </c>
      <c r="G93" s="13"/>
      <c r="H93" s="13"/>
      <c r="I93" s="13" t="str">
        <f t="shared" si="10"/>
        <v>gmail.com</v>
      </c>
      <c r="J93" s="13"/>
      <c r="K93" s="13">
        <f t="shared" si="11"/>
        <v>13</v>
      </c>
      <c r="L93" s="13"/>
      <c r="M93" s="13" t="str">
        <f t="shared" si="12"/>
        <v>619064222799</v>
      </c>
      <c r="N93" s="13"/>
      <c r="O93" s="13"/>
    </row>
    <row r="94" spans="1:15" x14ac:dyDescent="0.35">
      <c r="A94" s="11" t="s">
        <v>103</v>
      </c>
      <c r="B94" s="11"/>
      <c r="C94" s="11"/>
      <c r="D94" s="12" t="str">
        <f>_xlfn.TEXTJOIN(";",TRUE,C72:E81)</f>
        <v>Avinash234@gmail.com;sudipkr987@gmail.com;Sam456@gmail.com;mishraanish@gmail.com;diyasingal@gmail.com;shivanibeh1234@gmail.com;krish3@gmail.com;Aman234@gmail.com;Shiv.Verma@gmail.com;raghu000@gmail.com</v>
      </c>
      <c r="E94" s="12"/>
      <c r="F94" s="12"/>
      <c r="G94" s="12"/>
      <c r="H94" s="12"/>
      <c r="I94" s="12"/>
      <c r="J94" s="12"/>
      <c r="K94" s="12"/>
      <c r="L94" s="12"/>
      <c r="M94" s="12"/>
      <c r="N94" s="12"/>
      <c r="O94" s="12"/>
    </row>
    <row r="95" spans="1:15" x14ac:dyDescent="0.35">
      <c r="A95" s="11"/>
      <c r="B95" s="11"/>
      <c r="C95" s="11"/>
      <c r="D95" s="12"/>
      <c r="E95" s="12"/>
      <c r="F95" s="12"/>
      <c r="G95" s="12"/>
      <c r="H95" s="12"/>
      <c r="I95" s="12"/>
      <c r="J95" s="12"/>
      <c r="K95" s="12"/>
      <c r="L95" s="12"/>
      <c r="M95" s="12"/>
      <c r="N95" s="12"/>
      <c r="O95" s="12"/>
    </row>
  </sheetData>
  <mergeCells count="119">
    <mergeCell ref="A32:B32"/>
    <mergeCell ref="A39:B39"/>
    <mergeCell ref="C39:D39"/>
    <mergeCell ref="A34:B34"/>
    <mergeCell ref="A35:B35"/>
    <mergeCell ref="A36:B36"/>
    <mergeCell ref="A37:B37"/>
    <mergeCell ref="C37:D37"/>
    <mergeCell ref="A38:B38"/>
    <mergeCell ref="C38:D38"/>
    <mergeCell ref="A14:H19"/>
    <mergeCell ref="I8:I13"/>
    <mergeCell ref="I14:I19"/>
    <mergeCell ref="A4:H4"/>
    <mergeCell ref="A5:H5"/>
    <mergeCell ref="A6:H6"/>
    <mergeCell ref="A7:H7"/>
    <mergeCell ref="A8:H13"/>
    <mergeCell ref="A1:H1"/>
    <mergeCell ref="A2:H2"/>
    <mergeCell ref="A3:H3"/>
    <mergeCell ref="A61:H61"/>
    <mergeCell ref="A62:H62"/>
    <mergeCell ref="A63:H63"/>
    <mergeCell ref="A64:H64"/>
    <mergeCell ref="E52:H53"/>
    <mergeCell ref="I52:I53"/>
    <mergeCell ref="E55:H56"/>
    <mergeCell ref="I55:I56"/>
    <mergeCell ref="A42:H42"/>
    <mergeCell ref="A43:H43"/>
    <mergeCell ref="A44:H44"/>
    <mergeCell ref="A45:H45"/>
    <mergeCell ref="E49:H50"/>
    <mergeCell ref="I49:I50"/>
    <mergeCell ref="C74:E74"/>
    <mergeCell ref="G74:H74"/>
    <mergeCell ref="C75:E75"/>
    <mergeCell ref="G75:H75"/>
    <mergeCell ref="C71:E71"/>
    <mergeCell ref="G71:H71"/>
    <mergeCell ref="C72:E72"/>
    <mergeCell ref="G72:H72"/>
    <mergeCell ref="A65:H65"/>
    <mergeCell ref="M88:O88"/>
    <mergeCell ref="C84:E84"/>
    <mergeCell ref="F85:H85"/>
    <mergeCell ref="I85:J85"/>
    <mergeCell ref="K85:L85"/>
    <mergeCell ref="M85:O85"/>
    <mergeCell ref="C86:E86"/>
    <mergeCell ref="F86:H86"/>
    <mergeCell ref="I86:J86"/>
    <mergeCell ref="K86:L86"/>
    <mergeCell ref="M86:O86"/>
    <mergeCell ref="F84:H84"/>
    <mergeCell ref="I84:J84"/>
    <mergeCell ref="K84:L84"/>
    <mergeCell ref="M84:O84"/>
    <mergeCell ref="A66:H66"/>
    <mergeCell ref="A67:H67"/>
    <mergeCell ref="A68:H68"/>
    <mergeCell ref="A69:H69"/>
    <mergeCell ref="C87:E87"/>
    <mergeCell ref="F87:H87"/>
    <mergeCell ref="I87:J87"/>
    <mergeCell ref="K87:L87"/>
    <mergeCell ref="M87:O87"/>
    <mergeCell ref="C83:E83"/>
    <mergeCell ref="F83:H83"/>
    <mergeCell ref="I83:J83"/>
    <mergeCell ref="K83:L83"/>
    <mergeCell ref="M83:O83"/>
    <mergeCell ref="C81:E81"/>
    <mergeCell ref="C80:E80"/>
    <mergeCell ref="C76:E76"/>
    <mergeCell ref="G76:H76"/>
    <mergeCell ref="C77:E77"/>
    <mergeCell ref="G77:H77"/>
    <mergeCell ref="C79:E79"/>
    <mergeCell ref="C78:E78"/>
    <mergeCell ref="C73:E73"/>
    <mergeCell ref="G73:H73"/>
    <mergeCell ref="I90:J90"/>
    <mergeCell ref="K90:L90"/>
    <mergeCell ref="M90:O90"/>
    <mergeCell ref="C91:E91"/>
    <mergeCell ref="F91:H91"/>
    <mergeCell ref="I91:J91"/>
    <mergeCell ref="K91:L91"/>
    <mergeCell ref="M91:O91"/>
    <mergeCell ref="G78:H78"/>
    <mergeCell ref="G79:H79"/>
    <mergeCell ref="G80:H80"/>
    <mergeCell ref="G81:H81"/>
    <mergeCell ref="C90:E90"/>
    <mergeCell ref="F90:H90"/>
    <mergeCell ref="C85:E85"/>
    <mergeCell ref="C89:E89"/>
    <mergeCell ref="F89:H89"/>
    <mergeCell ref="I89:J89"/>
    <mergeCell ref="K89:L89"/>
    <mergeCell ref="M89:O89"/>
    <mergeCell ref="C88:E88"/>
    <mergeCell ref="F88:H88"/>
    <mergeCell ref="I88:J88"/>
    <mergeCell ref="K88:L88"/>
    <mergeCell ref="A94:C95"/>
    <mergeCell ref="D94:O95"/>
    <mergeCell ref="C92:E92"/>
    <mergeCell ref="F92:H92"/>
    <mergeCell ref="I92:J92"/>
    <mergeCell ref="K92:L92"/>
    <mergeCell ref="M92:O92"/>
    <mergeCell ref="C93:E93"/>
    <mergeCell ref="F93:H93"/>
    <mergeCell ref="I93:J93"/>
    <mergeCell ref="K93:L93"/>
    <mergeCell ref="M93:O93"/>
  </mergeCells>
  <hyperlinks>
    <hyperlink ref="C72" r:id="rId1" xr:uid="{2817B2CA-C1B5-4588-888B-9F5D938EA011}"/>
    <hyperlink ref="C73" r:id="rId2" xr:uid="{6A7A947B-5DC5-4705-84E2-6CCDBF173F04}"/>
    <hyperlink ref="C74" r:id="rId3" xr:uid="{97D96161-A9A8-46F7-9A25-D66ADBF1B9C4}"/>
    <hyperlink ref="C75" r:id="rId4" xr:uid="{C5AFC07D-839D-49AF-A1C6-086696878F0C}"/>
    <hyperlink ref="C76" r:id="rId5" xr:uid="{CAB43313-C02F-4690-A9BD-753D3FEC56A5}"/>
    <hyperlink ref="C77" r:id="rId6" xr:uid="{EC346E41-CB68-465F-8393-450F41F08416}"/>
    <hyperlink ref="C78" r:id="rId7" xr:uid="{1C1E9037-A4AA-4D21-97E2-079D5AC717D5}"/>
    <hyperlink ref="C79" r:id="rId8" xr:uid="{33663EB4-4318-4D9B-B20D-C31332A4794B}"/>
    <hyperlink ref="C80" r:id="rId9" xr:uid="{BB792550-C116-4F0B-BC2F-158576F83879}"/>
    <hyperlink ref="C81" r:id="rId10" xr:uid="{0951B46F-1DDD-4D02-AF24-BB61146113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 Agarwal</dc:creator>
  <cp:lastModifiedBy>Kavya Agarwal</cp:lastModifiedBy>
  <dcterms:created xsi:type="dcterms:W3CDTF">2025-04-11T10:10:31Z</dcterms:created>
  <dcterms:modified xsi:type="dcterms:W3CDTF">2025-04-12T04:51:02Z</dcterms:modified>
</cp:coreProperties>
</file>