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97E90036-B3E5-4F22-9373-B813A9485EB9}" xr6:coauthVersionLast="43" xr6:coauthVersionMax="43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4" i="1" l="1"/>
  <c r="N12" i="1" l="1"/>
  <c r="N13" i="1"/>
  <c r="N10" i="1" l="1"/>
  <c r="N3" i="1" l="1"/>
  <c r="N4" i="1"/>
  <c r="N5" i="1"/>
  <c r="N7" i="1"/>
  <c r="N6" i="1"/>
  <c r="N9" i="1"/>
  <c r="N17" i="1" l="1"/>
</calcChain>
</file>

<file path=xl/sharedStrings.xml><?xml version="1.0" encoding="utf-8"?>
<sst xmlns="http://schemas.openxmlformats.org/spreadsheetml/2006/main" count="64" uniqueCount="46">
  <si>
    <t>Link</t>
  </si>
  <si>
    <t>Name</t>
  </si>
  <si>
    <t>Footprint</t>
  </si>
  <si>
    <t>Price</t>
  </si>
  <si>
    <t>Digikey</t>
  </si>
  <si>
    <t>R4</t>
  </si>
  <si>
    <t>Adafruit</t>
  </si>
  <si>
    <t>Angle female header 6 pins</t>
  </si>
  <si>
    <t>Through hole</t>
  </si>
  <si>
    <t>Unit Price</t>
  </si>
  <si>
    <t>Bulk Price</t>
  </si>
  <si>
    <t>Selling usually sell item in a pack of 5 - 10 - 20</t>
  </si>
  <si>
    <t>P-channel mosfet 130mA</t>
  </si>
  <si>
    <t>SOT23-3</t>
  </si>
  <si>
    <t>Sum</t>
  </si>
  <si>
    <t>Feather M0 Wifi</t>
  </si>
  <si>
    <t>3mm LED</t>
  </si>
  <si>
    <t>Angle male header 6 pins</t>
  </si>
  <si>
    <t>Module</t>
  </si>
  <si>
    <t>3PDT switch</t>
  </si>
  <si>
    <t>JST Header  Crimp</t>
  </si>
  <si>
    <t>JST Connector 5pos Male 2mm</t>
  </si>
  <si>
    <t>JST Connector 5pos Female 2mm</t>
  </si>
  <si>
    <t>Amount</t>
  </si>
  <si>
    <t>Part Number</t>
  </si>
  <si>
    <t>PCB</t>
  </si>
  <si>
    <t>2PDT Swith</t>
  </si>
  <si>
    <t>SMD</t>
  </si>
  <si>
    <t>Resistor 200 ohm 3mm</t>
  </si>
  <si>
    <t>Resistor 1M ohm 0.1% 1206</t>
  </si>
  <si>
    <t>RNCS1206BKE1M00CT-ND</t>
  </si>
  <si>
    <t>P300KBCCT-ND</t>
  </si>
  <si>
    <t>Resistor 300K ohm 0.1% 1206</t>
  </si>
  <si>
    <t>R1</t>
  </si>
  <si>
    <t>R2</t>
  </si>
  <si>
    <t>S5481-ND</t>
  </si>
  <si>
    <t>160-1968-ND</t>
  </si>
  <si>
    <t>S220QCT-ND</t>
  </si>
  <si>
    <t>BSS84-FDICT-ND</t>
  </si>
  <si>
    <t>455-2270-ND</t>
  </si>
  <si>
    <t>Mouser</t>
  </si>
  <si>
    <t>HDR100IMP40M-G-RA-TH-ND</t>
  </si>
  <si>
    <t>5mm LED</t>
  </si>
  <si>
    <t>JST Connector 5POS 2.5mm Female</t>
  </si>
  <si>
    <t>JST Connector 5POS 2.5mm Male</t>
  </si>
  <si>
    <t>455-2268-ND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</si>
</sst>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4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1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/>
    <xf numFmtId="0" fontId="0" fillId="0" borderId="0" xfId="0"/>
    <xf numFmtId="2" fontId="0" fillId="0" borderId="0" xfId="0" applyNumberFormat="1"/>
    <xf numFmtId="2" fontId="2" fillId="0" borderId="0" xfId="1" applyNumberFormat="1" applyFont="1"/>
    <xf numFmtId="2" fontId="1" fillId="0" borderId="0" xfId="1" applyNumberFormat="1"/>
    <xf numFmtId="2" fontId="2" fillId="0" borderId="0" xfId="0" applyNumberFormat="1" applyFont="1"/>
    <xf numFmtId="0" fontId="3" fillId="0" borderId="0" xfId="0" applyFont="1"/>
    <xf numFmtId="0" fontId="3" fillId="0" borderId="0" xfId="0" applyFont="1" applyAlignment="1">
      <alignment vertical="center" wrapText="1"/>
    </xf>
    <xf numFmtId="0" fontId="0" fillId="0" borderId="0" xfId="0" applyFill="1" applyAlignment="1"/>
    <xf numFmtId="0" fontId="0" fillId="0" borderId="0" xfId="0" applyFill="1" applyBorder="1" applyAlignment="1"/>
    <xf numFmtId="0" fontId="0" fillId="0" borderId="0" xfId="0" applyFill="1"/>
    <xf numFmtId="0" fontId="6" fillId="0" borderId="0" xfId="0" applyFont="1"/>
  </cellXfs>
  <cellStyles count="4">
    <cellStyle name="Hyperlink" xfId="1" builtinId="8"/>
    <cellStyle name="Hyperlink 2" xfId="3" xr:uid="{D520ED19-4751-4374-B904-D9B47421B910}"/>
    <cellStyle name="Normal" xfId="0" builtinId="0"/>
    <cellStyle name="Normal 2" xfId="2" xr:uid="{BD56079A-43BE-49CD-8C94-367527CB606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jst-sales-america-inc/SPH-002T-P0.5L/455-2148-1-ND/1634657" TargetMode="External"/><Relationship Id="rId13" Type="http://schemas.openxmlformats.org/officeDocument/2006/relationships/hyperlink" Target="https://www.digikey.com/product-detail/en/stackpole-electronics-inc/CFM14JT220R/S220QCT-ND/2617711" TargetMode="External"/><Relationship Id="rId3" Type="http://schemas.openxmlformats.org/officeDocument/2006/relationships/hyperlink" Target="https://www.digikey.com/product-detail/en/lite-on-inc/LTL-4291N/160-1968-ND/3198548" TargetMode="External"/><Relationship Id="rId7" Type="http://schemas.openxmlformats.org/officeDocument/2006/relationships/hyperlink" Target="https://www.digikey.com/product-detail/en/jst-sales-america-inc/B5B-PH-K-S-LF-SN/455-1707-ND/926614" TargetMode="External"/><Relationship Id="rId12" Type="http://schemas.openxmlformats.org/officeDocument/2006/relationships/hyperlink" Target="https://www.digikey.com/product-detail/en/sullins-connector-solutions/PPPC061LGBN-RC/S5481-ND/775939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om/product-detail/en/diodes-incorporated/BSS84-7-F/BSS84-FDICT-ND/717844" TargetMode="External"/><Relationship Id="rId16" Type="http://schemas.openxmlformats.org/officeDocument/2006/relationships/hyperlink" Target="https://www.digikey.com/product-detail/en/jst-sales-america-inc/XHP-5/455-2268-ND/1125486" TargetMode="External"/><Relationship Id="rId1" Type="http://schemas.openxmlformats.org/officeDocument/2006/relationships/hyperlink" Target="https://www.digikey.com/products/en?keywords=HDR100IMP40M-G-RA-TH-ND" TargetMode="External"/><Relationship Id="rId6" Type="http://schemas.openxmlformats.org/officeDocument/2006/relationships/hyperlink" Target="https://www.digikey.com/product-detail/en/cw-industries/GF-161-0005/CWI359-ND/4089836" TargetMode="External"/><Relationship Id="rId11" Type="http://schemas.openxmlformats.org/officeDocument/2006/relationships/hyperlink" Target="https://www.digikey.com/product-detail/en/panasonic-electronic-components/ERA-8AEB304V/P300KBCCT-ND/3069731" TargetMode="External"/><Relationship Id="rId5" Type="http://schemas.openxmlformats.org/officeDocument/2006/relationships/hyperlink" Target="https://www.mouser.com/ProductDetail/E-Switch/1003P1T1B1M2QEH?qs=%2Fha2pyFadugeWUaXy8DgcBDWztxzGcO1miLghmzIbez3Y5m%2FUO%252Bl1A%3D%3D" TargetMode="External"/><Relationship Id="rId15" Type="http://schemas.openxmlformats.org/officeDocument/2006/relationships/hyperlink" Target="https://www.digikey.com/products/en?keywords=EG2398-ND" TargetMode="External"/><Relationship Id="rId10" Type="http://schemas.openxmlformats.org/officeDocument/2006/relationships/hyperlink" Target="https://www.digikey.com/product-detail/en/stackpole-electronics-inc/RNCS1206BKE1M00/RNCS1206BKE1M00CT-ND/1801449" TargetMode="External"/><Relationship Id="rId4" Type="http://schemas.openxmlformats.org/officeDocument/2006/relationships/hyperlink" Target="https://www.adafruit.com/product/3010?gclid=EAIaIQobChMItJXlieaj4gIVKx-tBh1ENQLKEAYYASABEgJ0EfD_BwE" TargetMode="External"/><Relationship Id="rId9" Type="http://schemas.openxmlformats.org/officeDocument/2006/relationships/hyperlink" Target="https://www.digikey.com/product-detail/en/jst-sales-america-inc/PHR-5/455-1163-ND/608605" TargetMode="External"/><Relationship Id="rId14" Type="http://schemas.openxmlformats.org/officeDocument/2006/relationships/hyperlink" Target="https://www.digikey.com/product-detail/en/jst-sales-america-inc/B5B-XH-A-LF-SN/455-2270-ND/153048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3"/>
  <sheetViews>
    <sheetView tabSelected="1" zoomScaleNormal="100" workbookViewId="0">
      <selection activeCell="P5" sqref="P5"/>
    </sheetView>
  </sheetViews>
  <sheetFormatPr defaultRowHeight="14.4" x14ac:dyDescent="0.3"/>
  <cols>
    <col min="1" max="1" width="14.33203125" customWidth="1"/>
    <col min="8" max="8" width="25.109375" bestFit="1" customWidth="1"/>
    <col min="9" max="9" width="8.88671875" style="5"/>
    <col min="10" max="10" width="12.6640625" bestFit="1" customWidth="1"/>
    <col min="12" max="12" width="9.5546875" style="4" bestFit="1" customWidth="1"/>
    <col min="13" max="13" width="9.6640625" style="4" bestFit="1" customWidth="1"/>
  </cols>
  <sheetData>
    <row r="1" spans="2:16" x14ac:dyDescent="0.3">
      <c r="O1" s="4" t="s">
        <v>11</v>
      </c>
    </row>
    <row r="2" spans="2:16" x14ac:dyDescent="0.3">
      <c r="B2" t="s">
        <v>1</v>
      </c>
      <c r="H2" t="s">
        <v>24</v>
      </c>
      <c r="I2" t="s">
        <v>23</v>
      </c>
      <c r="J2" t="s">
        <v>2</v>
      </c>
      <c r="K2" t="s">
        <v>0</v>
      </c>
      <c r="L2" s="4" t="s">
        <v>9</v>
      </c>
      <c r="M2" s="4" t="s">
        <v>10</v>
      </c>
      <c r="N2" t="s">
        <v>3</v>
      </c>
    </row>
    <row r="3" spans="2:16" x14ac:dyDescent="0.3">
      <c r="B3" s="13" t="s">
        <v>15</v>
      </c>
      <c r="C3" s="13"/>
      <c r="D3" s="13"/>
      <c r="E3" s="13"/>
      <c r="F3" s="13"/>
      <c r="G3" s="13"/>
      <c r="I3" s="4">
        <v>1</v>
      </c>
      <c r="J3" s="5" t="s">
        <v>18</v>
      </c>
      <c r="K3" s="1" t="s">
        <v>6</v>
      </c>
      <c r="L3" s="6">
        <v>34.950000000000003</v>
      </c>
      <c r="M3" s="6"/>
      <c r="N3" s="6">
        <f t="shared" ref="N3:N13" si="0">I3*L3</f>
        <v>34.950000000000003</v>
      </c>
    </row>
    <row r="4" spans="2:16" x14ac:dyDescent="0.3">
      <c r="B4" s="13" t="s">
        <v>12</v>
      </c>
      <c r="C4" s="13"/>
      <c r="D4" s="13"/>
      <c r="E4" s="13"/>
      <c r="F4" s="13"/>
      <c r="G4" s="13"/>
      <c r="H4" s="10" t="s">
        <v>38</v>
      </c>
      <c r="I4" s="4">
        <v>1</v>
      </c>
      <c r="J4" s="3" t="s">
        <v>13</v>
      </c>
      <c r="K4" s="1" t="s">
        <v>4</v>
      </c>
      <c r="L4" s="7">
        <v>0.27</v>
      </c>
      <c r="M4" s="8"/>
      <c r="N4" s="6">
        <f t="shared" si="0"/>
        <v>0.27</v>
      </c>
    </row>
    <row r="5" spans="2:16" x14ac:dyDescent="0.3">
      <c r="B5" s="13" t="s">
        <v>28</v>
      </c>
      <c r="C5" s="13"/>
      <c r="D5" s="13"/>
      <c r="E5" s="13"/>
      <c r="F5" s="13"/>
      <c r="G5" s="13"/>
      <c r="H5" s="10" t="s">
        <v>37</v>
      </c>
      <c r="I5" s="4">
        <v>1</v>
      </c>
      <c r="J5" s="5" t="s">
        <v>8</v>
      </c>
      <c r="K5" s="1" t="s">
        <v>4</v>
      </c>
      <c r="L5" s="9">
        <v>0.1</v>
      </c>
      <c r="M5" s="6"/>
      <c r="N5" s="6">
        <f t="shared" si="0"/>
        <v>0.1</v>
      </c>
      <c r="P5" t="s">
        <v>5</v>
      </c>
    </row>
    <row r="6" spans="2:16" x14ac:dyDescent="0.3">
      <c r="B6" s="12" t="s">
        <v>7</v>
      </c>
      <c r="C6" s="12"/>
      <c r="D6" s="12"/>
      <c r="E6" s="12"/>
      <c r="F6" s="12"/>
      <c r="G6" s="12"/>
      <c r="H6" s="10" t="s">
        <v>35</v>
      </c>
      <c r="I6" s="4">
        <v>1</v>
      </c>
      <c r="J6" s="4" t="s">
        <v>8</v>
      </c>
      <c r="K6" s="1" t="s">
        <v>4</v>
      </c>
      <c r="L6" s="7">
        <v>0.66</v>
      </c>
      <c r="M6" s="7">
        <v>0.66</v>
      </c>
      <c r="N6" s="6">
        <f t="shared" si="0"/>
        <v>0.66</v>
      </c>
    </row>
    <row r="7" spans="2:16" x14ac:dyDescent="0.3">
      <c r="B7" s="13" t="s">
        <v>16</v>
      </c>
      <c r="C7" s="13"/>
      <c r="D7" s="13"/>
      <c r="E7" s="13"/>
      <c r="F7" s="13"/>
      <c r="G7" s="13"/>
      <c r="H7" s="11" t="s">
        <v>36</v>
      </c>
      <c r="I7" s="4">
        <v>1</v>
      </c>
      <c r="J7" s="4" t="s">
        <v>8</v>
      </c>
      <c r="K7" s="1" t="s">
        <v>4</v>
      </c>
      <c r="L7" s="6">
        <v>0.36</v>
      </c>
      <c r="M7" s="6">
        <v>0.36</v>
      </c>
      <c r="N7" s="6">
        <f t="shared" si="0"/>
        <v>0.36</v>
      </c>
    </row>
    <row r="8" spans="2:16" s="5" customFormat="1" x14ac:dyDescent="0.3">
      <c r="B8" s="13" t="s">
        <v>42</v>
      </c>
      <c r="C8" s="13"/>
      <c r="D8" s="13"/>
      <c r="E8" s="13"/>
      <c r="F8" s="13"/>
      <c r="G8" s="13"/>
      <c r="H8" s="11"/>
      <c r="K8" s="1"/>
      <c r="L8" s="6"/>
      <c r="M8" s="6"/>
      <c r="N8" s="6"/>
    </row>
    <row r="9" spans="2:16" x14ac:dyDescent="0.3">
      <c r="B9" s="12" t="s">
        <v>17</v>
      </c>
      <c r="C9" s="12"/>
      <c r="D9" s="12"/>
      <c r="E9" s="12"/>
      <c r="F9" s="12"/>
      <c r="G9" s="12"/>
      <c r="H9" s="10" t="s">
        <v>41</v>
      </c>
      <c r="I9" s="4">
        <v>1</v>
      </c>
      <c r="J9" s="5" t="s">
        <v>8</v>
      </c>
      <c r="K9" s="1" t="s">
        <v>4</v>
      </c>
      <c r="L9" s="7">
        <v>0.79</v>
      </c>
      <c r="M9" s="7"/>
      <c r="N9" s="6">
        <f t="shared" si="0"/>
        <v>0.79</v>
      </c>
    </row>
    <row r="10" spans="2:16" x14ac:dyDescent="0.3">
      <c r="B10" s="12" t="s">
        <v>43</v>
      </c>
      <c r="C10" s="12"/>
      <c r="D10" s="12"/>
      <c r="E10" s="12"/>
      <c r="F10" s="12"/>
      <c r="G10" s="12"/>
      <c r="H10" s="10" t="s">
        <v>39</v>
      </c>
      <c r="I10">
        <v>1</v>
      </c>
      <c r="J10" s="5" t="s">
        <v>8</v>
      </c>
      <c r="K10" s="1" t="s">
        <v>4</v>
      </c>
      <c r="L10" s="4">
        <v>0.25</v>
      </c>
      <c r="M10" s="4">
        <v>0.25</v>
      </c>
      <c r="N10" s="6">
        <f t="shared" si="0"/>
        <v>0.25</v>
      </c>
    </row>
    <row r="11" spans="2:16" s="5" customFormat="1" x14ac:dyDescent="0.3">
      <c r="B11" s="12" t="s">
        <v>44</v>
      </c>
      <c r="C11" s="12"/>
      <c r="D11" s="12"/>
      <c r="E11" s="12"/>
      <c r="F11" s="12"/>
      <c r="G11" s="12"/>
      <c r="H11" s="15" t="s">
        <v>45</v>
      </c>
      <c r="I11" s="5">
        <v>1</v>
      </c>
      <c r="K11" s="1" t="s">
        <v>4</v>
      </c>
      <c r="L11" s="5">
        <v>0.12</v>
      </c>
      <c r="M11" s="5">
        <v>0.12</v>
      </c>
      <c r="N11" s="6">
        <v>0.12</v>
      </c>
    </row>
    <row r="12" spans="2:16" s="5" customFormat="1" x14ac:dyDescent="0.3">
      <c r="B12" s="12" t="s">
        <v>29</v>
      </c>
      <c r="C12" s="12"/>
      <c r="D12" s="12"/>
      <c r="E12" s="12"/>
      <c r="F12" s="12"/>
      <c r="G12" s="12"/>
      <c r="H12" s="10" t="s">
        <v>30</v>
      </c>
      <c r="I12" s="5">
        <v>1</v>
      </c>
      <c r="J12" s="5" t="s">
        <v>27</v>
      </c>
      <c r="K12" s="1" t="s">
        <v>4</v>
      </c>
      <c r="L12" s="5">
        <v>0.62</v>
      </c>
      <c r="M12" s="5">
        <v>0.62</v>
      </c>
      <c r="N12" s="6">
        <f t="shared" si="0"/>
        <v>0.62</v>
      </c>
      <c r="P12" s="5" t="s">
        <v>33</v>
      </c>
    </row>
    <row r="13" spans="2:16" s="5" customFormat="1" x14ac:dyDescent="0.3">
      <c r="B13" s="12" t="s">
        <v>32</v>
      </c>
      <c r="C13" s="12"/>
      <c r="D13" s="12"/>
      <c r="E13" s="12"/>
      <c r="F13" s="12"/>
      <c r="G13" s="12"/>
      <c r="H13" s="10" t="s">
        <v>31</v>
      </c>
      <c r="I13" s="5">
        <v>1</v>
      </c>
      <c r="J13" s="5" t="s">
        <v>27</v>
      </c>
      <c r="K13" s="1" t="s">
        <v>4</v>
      </c>
      <c r="L13" s="5">
        <v>0.66</v>
      </c>
      <c r="M13" s="5">
        <v>0.66</v>
      </c>
      <c r="N13" s="6">
        <f t="shared" si="0"/>
        <v>0.66</v>
      </c>
      <c r="P13" s="5" t="s">
        <v>34</v>
      </c>
    </row>
    <row r="14" spans="2:16" s="5" customFormat="1" x14ac:dyDescent="0.3">
      <c r="B14" s="12" t="s">
        <v>25</v>
      </c>
      <c r="C14" s="12"/>
      <c r="D14" s="12"/>
      <c r="E14" s="12"/>
      <c r="F14" s="12"/>
      <c r="G14" s="12"/>
      <c r="I14" s="5">
        <v>1</v>
      </c>
      <c r="K14" s="1"/>
      <c r="N14" s="6">
        <f>35.25/3</f>
        <v>11.75</v>
      </c>
    </row>
    <row r="15" spans="2:16" s="14" customFormat="1" x14ac:dyDescent="0.3"/>
    <row r="17" spans="3:14" x14ac:dyDescent="0.3">
      <c r="M17" s="4" t="s">
        <v>14</v>
      </c>
      <c r="N17" s="2">
        <f>SUM(N3:N14)</f>
        <v>50.529999999999994</v>
      </c>
    </row>
    <row r="19" spans="3:14" x14ac:dyDescent="0.3">
      <c r="C19" t="s">
        <v>26</v>
      </c>
      <c r="G19" s="1" t="s">
        <v>4</v>
      </c>
      <c r="H19" s="10"/>
    </row>
    <row r="20" spans="3:14" x14ac:dyDescent="0.3">
      <c r="C20" t="s">
        <v>19</v>
      </c>
      <c r="G20" s="1" t="s">
        <v>40</v>
      </c>
      <c r="H20" s="1" t="s">
        <v>4</v>
      </c>
      <c r="I20" s="1"/>
    </row>
    <row r="21" spans="3:14" x14ac:dyDescent="0.3">
      <c r="C21" t="s">
        <v>22</v>
      </c>
      <c r="G21" s="1" t="s">
        <v>4</v>
      </c>
    </row>
    <row r="22" spans="3:14" x14ac:dyDescent="0.3">
      <c r="C22" t="s">
        <v>21</v>
      </c>
      <c r="G22" s="1" t="s">
        <v>4</v>
      </c>
    </row>
    <row r="23" spans="3:14" x14ac:dyDescent="0.3">
      <c r="C23" t="s">
        <v>20</v>
      </c>
      <c r="G23" s="1" t="s">
        <v>4</v>
      </c>
    </row>
  </sheetData>
  <sortState xmlns:xlrd2="http://schemas.microsoft.com/office/spreadsheetml/2017/richdata2" ref="B3:N10">
    <sortCondition ref="J3:J10"/>
  </sortState>
  <hyperlinks>
    <hyperlink ref="K9" r:id="rId1" xr:uid="{C84E417E-1A05-4EA8-A9BC-90C6F4C63514}"/>
    <hyperlink ref="K4" r:id="rId2" xr:uid="{B6C16CEB-3B62-4525-A163-D00A0FAE5AFF}"/>
    <hyperlink ref="K7" r:id="rId3" xr:uid="{0EFADCA7-279A-4408-A213-236D94739BAD}"/>
    <hyperlink ref="K3" r:id="rId4" xr:uid="{4F14628E-DF40-4419-B9D6-804A1E0976AE}"/>
    <hyperlink ref="G20" r:id="rId5" xr:uid="{33898DA6-502C-48EE-B4CE-423818331D28}"/>
    <hyperlink ref="H20" r:id="rId6" xr:uid="{EC50F461-D730-4F55-B7F8-92425D26D533}"/>
    <hyperlink ref="G21" r:id="rId7" xr:uid="{D3B2FC3A-75B4-4C5F-994D-3753538F0CA9}"/>
    <hyperlink ref="G23" r:id="rId8" xr:uid="{4BE09FA3-85E6-4252-A72A-945F4EDAFD50}"/>
    <hyperlink ref="G22" r:id="rId9" xr:uid="{A0CB18FF-1281-45EE-92E3-4BF838EF1042}"/>
    <hyperlink ref="K12" r:id="rId10" xr:uid="{432A9724-1D04-4A91-8632-324D1D6EE22F}"/>
    <hyperlink ref="K13" r:id="rId11" xr:uid="{E5CC584D-53DE-483E-A769-5FB972607FD1}"/>
    <hyperlink ref="K6" r:id="rId12" xr:uid="{EFC5EBC2-8EAA-4378-BDDC-7978240F05BF}"/>
    <hyperlink ref="K5" r:id="rId13" xr:uid="{A59D24A5-CE93-49B4-B16D-C18951110374}"/>
    <hyperlink ref="K10" r:id="rId14" xr:uid="{E4688478-3C6C-46AA-B8D1-9AEF9A188317}"/>
    <hyperlink ref="G19" r:id="rId15" xr:uid="{C062712D-18D1-4784-B1D5-220F73D313B8}"/>
    <hyperlink ref="K11" r:id="rId16" display="https://www.digikey.com/product-detail/en/jst-sales-america-inc/XHP-5/455-2268-ND/1125486" xr:uid="{38EE6EC7-66A2-4AB9-B68C-6E74A8CB4737}"/>
  </hyperlinks>
  <pageMargins left="0.7" right="0.7" top="0.75" bottom="0.75" header="0.3" footer="0.3"/>
  <pageSetup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2019-07-18T19:08:02Z</dcterms:modified>
</cp:coreProperties>
</file>