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Invoice" sheetId="1" state="visible" r:id="rId1"/>
  </sheets>
  <definedNames>
    <definedName hidden="1" name="__IntlFixup">TRUE</definedName>
    <definedName hidden="1" name="_Order1">0</definedName>
    <definedName hidden="1" name="Data.Dump">OFFSET([0]!Data.Top.Left,1,0)</definedName>
    <definedName hidden="1" name="HTML_CodePage">1252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name="Macro1">[0]!Macro1</definedName>
    <definedName name="Macro2">[0]!Macro2</definedName>
    <definedName hidden="1" name="Ownership">OFFSET([0]!Data.Top.Left,1,0)</definedName>
    <definedName localSheetId="0" name="_xlnm.Print_Area">'Invoice'!$B$2:$H$57</definedName>
  </definedNames>
  <calcPr calcId="191029" fullCalcOnLoad="1"/>
</workbook>
</file>

<file path=xl/styles.xml><?xml version="1.0" encoding="utf-8"?>
<styleSheet xmlns="http://schemas.openxmlformats.org/spreadsheetml/2006/main">
  <numFmts count="11">
    <numFmt formatCode="&quot;$&quot;#,##0.00" numFmtId="164"/>
    <numFmt formatCode="0.0000%" numFmtId="165"/>
    <numFmt formatCode="&quot;$&quot;#,##0_);\(&quot;$&quot;#,##0\)" numFmtId="166"/>
    <numFmt formatCode="_-* #,##0_-;\-* #,##0_-;_-* &quot;-&quot;_-;_-@_-" numFmtId="167"/>
    <numFmt formatCode="_-* #,##0.00_-;\-* #,##0.00_-;_-* &quot;-&quot;??_-;_-@_-" numFmtId="168"/>
    <numFmt formatCode="_(&quot;$&quot;* #,##0.00_);_(&quot;$&quot;* \(#,##0.00\);_(&quot;$&quot;* &quot;-&quot;??_);_(@_)" numFmtId="169"/>
    <numFmt formatCode="0%_);[Red]\(0%\)" numFmtId="170"/>
    <numFmt formatCode="0.00%_);[Red]\(0.00%\)" numFmtId="171"/>
    <numFmt formatCode="_-&quot;£&quot;* #,##0_-;\-&quot;£&quot;* #,##0_-;_-&quot;£&quot;* &quot;-&quot;_-;_-@_-" numFmtId="172"/>
    <numFmt formatCode="_-&quot;£&quot;* #,##0.00_-;\-&quot;£&quot;* #,##0.00_-;_-&quot;£&quot;* &quot;-&quot;??_-;_-@_-" numFmtId="173"/>
    <numFmt formatCode="_-&quot;$&quot;* #,##0.00_-;\-&quot;$&quot;* #,##0.00_-;_-&quot;$&quot;* &quot;-&quot;??_-;_-@_-" numFmtId="174"/>
  </numFmts>
  <fonts count="43">
    <font>
      <name val="Arial"/>
      <sz val="10"/>
    </font>
    <font>
      <name val="Arial"/>
      <family val="2"/>
      <sz val="10"/>
    </font>
    <font>
      <name val="Tahoma"/>
      <family val="2"/>
      <sz val="8"/>
    </font>
    <font>
      <name val="Times New Roman"/>
      <family val="1"/>
      <sz val="8"/>
    </font>
    <font>
      <name val="Verdana"/>
      <family val="2"/>
      <sz val="8"/>
    </font>
    <font>
      <name val="Helv"/>
      <sz val="10"/>
    </font>
    <font>
      <name val="Arial"/>
      <family val="2"/>
      <b val="1"/>
      <sz val="9"/>
    </font>
    <font>
      <name val="Tahoma"/>
      <family val="2"/>
      <b val="1"/>
      <color indexed="9"/>
      <sz val="8"/>
    </font>
    <font>
      <name val="Tahoma"/>
      <family val="2"/>
      <b val="1"/>
      <color indexed="8"/>
      <sz val="8"/>
    </font>
    <font>
      <name val="Arial"/>
      <family val="2"/>
      <b val="1"/>
      <sz val="18"/>
    </font>
    <font>
      <name val="Arial"/>
      <family val="2"/>
      <b val="1"/>
      <sz val="12"/>
    </font>
    <font>
      <name val="Verdana"/>
      <family val="2"/>
      <b val="1"/>
      <color indexed="23"/>
      <sz val="11"/>
    </font>
    <font>
      <name val="Helv"/>
      <color indexed="10"/>
      <sz val="10"/>
    </font>
    <font>
      <name val="Arial"/>
      <family val="2"/>
      <sz val="8"/>
    </font>
    <font>
      <name val="Arial"/>
      <family val="2"/>
      <color indexed="10"/>
      <sz val="9"/>
    </font>
    <font>
      <name val="Tms Rmn"/>
      <i val="1"/>
      <color indexed="12"/>
      <sz val="10"/>
    </font>
    <font>
      <name val="Tms Rmn"/>
      <b val="1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1"/>
      <sz val="11"/>
    </font>
    <font>
      <name val="Calibri"/>
      <family val="2"/>
      <b val="1"/>
      <color indexed="46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46"/>
      <sz val="11"/>
    </font>
    <font>
      <name val="Calibri"/>
      <family val="2"/>
      <color indexed="1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color indexed="10"/>
      <sz val="11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color theme="10"/>
      <sz val="10"/>
      <u val="single"/>
    </font>
    <font>
      <name val="Arial"/>
      <family val="2"/>
      <b val="1"/>
      <color rgb="FFC00000"/>
      <sz val="12"/>
    </font>
    <font>
      <name val="Arial"/>
      <family val="2"/>
      <i val="1"/>
      <sz val="10"/>
    </font>
    <font>
      <name val="Calibri"/>
      <family val="2"/>
      <sz val="10"/>
    </font>
    <font>
      <name val="Arial"/>
      <family val="2"/>
      <b val="1"/>
      <i val="1"/>
      <color theme="0" tint="-0.3499862666707358"/>
      <sz val="16"/>
    </font>
    <font>
      <name val="Arial"/>
      <family val="2"/>
      <color rgb="FF00B0F0"/>
      <sz val="10"/>
    </font>
    <font>
      <name val="Arial"/>
      <family val="2"/>
      <color rgb="FF7030A0"/>
      <sz val="10"/>
    </font>
    <font>
      <name val="Arial"/>
      <family val="2"/>
      <b val="1"/>
      <color rgb="FFFFC000"/>
      <sz val="10"/>
    </font>
    <font>
      <name val="Arial"/>
      <family val="2"/>
      <color theme="3" tint="0.5999938962981048"/>
      <sz val="10"/>
    </font>
    <font>
      <name val="Arial"/>
      <family val="2"/>
      <b val="1"/>
      <color theme="3" tint="0.5999938962981048"/>
      <sz val="12"/>
    </font>
  </fonts>
  <fills count="30">
    <fill>
      <patternFill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6">
    <xf borderId="0" fillId="0" fontId="0" numFmtId="0"/>
    <xf borderId="0" fillId="2" fontId="17" numFmtId="0"/>
    <xf borderId="0" fillId="3" fontId="17" numFmtId="0"/>
    <xf borderId="0" fillId="3" fontId="17" numFmtId="0"/>
    <xf borderId="0" fillId="4" fontId="17" numFmtId="0"/>
    <xf borderId="0" fillId="2" fontId="17" numFmtId="0"/>
    <xf borderId="0" fillId="5" fontId="17" numFmtId="0"/>
    <xf borderId="0" fillId="6" fontId="17" numFmtId="0"/>
    <xf borderId="0" fillId="3" fontId="17" numFmtId="0"/>
    <xf borderId="0" fillId="7" fontId="17" numFmtId="0"/>
    <xf borderId="0" fillId="8" fontId="17" numFmtId="0"/>
    <xf borderId="0" fillId="6" fontId="17" numFmtId="0"/>
    <xf borderId="0" fillId="7" fontId="17" numFmtId="0"/>
    <xf borderId="0" fillId="6" fontId="18" numFmtId="0"/>
    <xf borderId="0" fillId="3" fontId="18" numFmtId="0"/>
    <xf borderId="0" fillId="9" fontId="18" numFmtId="0"/>
    <xf borderId="0" fillId="8" fontId="18" numFmtId="0"/>
    <xf borderId="0" fillId="6" fontId="18" numFmtId="0"/>
    <xf borderId="0" fillId="10" fontId="18" numFmtId="0"/>
    <xf borderId="0" fillId="11" fontId="18" numFmtId="0"/>
    <xf borderId="0" fillId="12" fontId="18" numFmtId="0"/>
    <xf borderId="0" fillId="9" fontId="18" numFmtId="0"/>
    <xf borderId="0" fillId="13" fontId="18" numFmtId="0"/>
    <xf borderId="0" fillId="14" fontId="18" numFmtId="0"/>
    <xf borderId="0" fillId="15" fontId="18" numFmtId="0"/>
    <xf applyAlignment="1" borderId="1" fillId="16" fontId="2" numFmtId="0">
      <alignment vertical="center"/>
    </xf>
    <xf borderId="0" fillId="17" fontId="19" numFmtId="0"/>
    <xf applyProtection="1" borderId="2" fillId="0" fontId="3" numFmtId="166">
      <protection hidden="0" locked="0"/>
    </xf>
    <xf applyAlignment="1" borderId="0" fillId="18" fontId="4" numFmtId="0">
      <alignment horizontal="left" indent="1" vertical="center"/>
    </xf>
    <xf borderId="3" fillId="4" fontId="20" numFmtId="0"/>
    <xf borderId="4" fillId="19" fontId="21" numFmtId="0"/>
    <xf borderId="0" fillId="0" fontId="1" numFmtId="0"/>
    <xf borderId="0" fillId="0" fontId="1" numFmtId="166"/>
    <xf borderId="5" fillId="0" fontId="5" numFmtId="0"/>
    <xf applyProtection="1" borderId="5" fillId="20" fontId="3" numFmtId="0">
      <protection hidden="0" locked="0"/>
    </xf>
    <xf borderId="0" fillId="0" fontId="1" numFmtId="0"/>
    <xf borderId="0" fillId="0" fontId="1" numFmtId="167"/>
    <xf borderId="0" fillId="0" fontId="1" numFmtId="168"/>
    <xf borderId="0" fillId="0" fontId="22" numFmtId="0"/>
    <xf borderId="0" fillId="0" fontId="1" numFmtId="0"/>
    <xf borderId="0" fillId="6" fontId="23" numFmtId="0"/>
    <xf borderId="5" fillId="21" fontId="3" numFmtId="0"/>
    <xf borderId="6" fillId="0" fontId="6" numFmtId="43"/>
    <xf applyAlignment="1" borderId="2" fillId="22" fontId="7" numFmtId="0">
      <alignment horizontal="left" indent="1" vertical="center"/>
    </xf>
    <xf applyAlignment="1" borderId="7" fillId="23" fontId="8" numFmtId="0">
      <alignment vertical="center"/>
    </xf>
    <xf applyAlignment="1" borderId="8" fillId="24" fontId="8" numFmtId="0">
      <alignment horizontal="left" indent="1" vertical="top"/>
    </xf>
    <xf applyAlignment="1" borderId="0" fillId="16" fontId="8" numFmtId="0">
      <alignment horizontal="left" indent="1" vertical="center"/>
    </xf>
    <xf applyAlignment="1" borderId="8" fillId="0" fontId="8" numFmtId="0">
      <alignment horizontal="centerContinuous" vertical="top"/>
    </xf>
    <xf borderId="0" fillId="0" fontId="9" numFmtId="0"/>
    <xf borderId="0" fillId="0" fontId="10" numFmtId="0"/>
    <xf borderId="9" fillId="0" fontId="24" numFmtId="0"/>
    <xf borderId="0" fillId="0" fontId="24" numFmtId="0"/>
    <xf borderId="3" fillId="10" fontId="25" numFmtId="0"/>
    <xf borderId="10" fillId="0" fontId="6" numFmtId="43"/>
    <xf borderId="11" fillId="0" fontId="26" numFmtId="0"/>
    <xf borderId="12" fillId="0" fontId="6" numFmtId="169"/>
    <xf borderId="0" fillId="7" fontId="27" numFmtId="0"/>
    <xf applyAlignment="1" borderId="0" fillId="23" fontId="11" numFmtId="0">
      <alignment horizontal="left" indent="1" wrapText="1"/>
    </xf>
    <xf applyAlignment="1" borderId="13" fillId="16" fontId="2" numFmtId="0">
      <alignment horizontal="left" indent="2" vertical="center"/>
    </xf>
    <xf borderId="0" fillId="0" fontId="12" numFmtId="0"/>
    <xf borderId="14" fillId="7" fontId="1" numFmtId="0"/>
    <xf borderId="15" fillId="4" fontId="28" numFmtId="0"/>
    <xf borderId="16" fillId="25" fontId="13" numFmtId="170"/>
    <xf applyProtection="1" borderId="16" fillId="0" fontId="13" numFmtId="171">
      <protection hidden="0" locked="0"/>
    </xf>
    <xf applyProtection="1" borderId="0" fillId="0" fontId="14" numFmtId="0">
      <protection hidden="0" locked="0"/>
    </xf>
    <xf borderId="0" fillId="26" fontId="1" numFmtId="0"/>
    <xf borderId="0" fillId="0" fontId="1" numFmtId="0"/>
    <xf borderId="0" fillId="0" fontId="29" numFmtId="0"/>
    <xf applyAlignment="1" borderId="0" fillId="0" fontId="15" numFmtId="0">
      <alignment horizontal="right"/>
    </xf>
    <xf borderId="0" fillId="0" fontId="16" numFmtId="0"/>
    <xf borderId="17" fillId="0" fontId="1" numFmtId="0"/>
    <xf borderId="0" fillId="0" fontId="1" numFmtId="172"/>
    <xf borderId="0" fillId="0" fontId="1" numFmtId="173"/>
    <xf borderId="0" fillId="0" fontId="30" numFmtId="0"/>
    <xf borderId="0" fillId="0" fontId="1" numFmtId="174"/>
    <xf applyAlignment="1" applyProtection="1" borderId="0" fillId="0" fontId="33" numFmtId="0">
      <alignment vertical="top"/>
      <protection hidden="0" locked="0"/>
    </xf>
  </cellStyleXfs>
  <cellXfs count="86">
    <xf borderId="0" fillId="0" fontId="0" numFmtId="0" pivotButton="0" quotePrefix="0" xfId="0"/>
    <xf borderId="0" fillId="0" fontId="1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0" numFmtId="0" pivotButton="0" quotePrefix="0" xfId="0">
      <alignment horizontal="left"/>
      <protection hidden="0" locked="0"/>
    </xf>
    <xf applyProtection="1" borderId="2" fillId="0" fontId="0" numFmtId="164" pivotButton="0" quotePrefix="0" xfId="0">
      <protection hidden="0" locked="0"/>
    </xf>
    <xf applyProtection="1" borderId="22" fillId="0" fontId="0" numFmtId="164" pivotButton="0" quotePrefix="0" xfId="0">
      <protection hidden="0" locked="0"/>
    </xf>
    <xf applyAlignment="1" applyProtection="1" borderId="18" fillId="0" fontId="31" numFmtId="0" pivotButton="0" quotePrefix="0" xfId="0">
      <alignment horizontal="right"/>
      <protection hidden="0" locked="0"/>
    </xf>
    <xf applyProtection="1" borderId="0" fillId="0" fontId="32" numFmtId="0" pivotButton="0" quotePrefix="0" xfId="0">
      <protection hidden="0" locked="0"/>
    </xf>
    <xf applyProtection="1" borderId="0" fillId="0" fontId="32" numFmtId="0" pivotButton="0" quotePrefix="1" xfId="0">
      <protection hidden="0" locked="0"/>
    </xf>
    <xf applyProtection="1" borderId="21" fillId="0" fontId="0" numFmtId="0" pivotButton="0" quotePrefix="0" xfId="0">
      <protection hidden="0" locked="0"/>
    </xf>
    <xf applyProtection="1" borderId="2" fillId="0" fontId="0" numFmtId="0" pivotButton="0" quotePrefix="0" xfId="0">
      <protection hidden="0" locked="0"/>
    </xf>
    <xf applyProtection="1" borderId="24" fillId="0" fontId="0" numFmtId="0" pivotButton="0" quotePrefix="0" xfId="0">
      <protection hidden="0" locked="0"/>
    </xf>
    <xf applyProtection="1" borderId="20" fillId="0" fontId="0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borderId="0" fillId="0" fontId="35" numFmtId="0" pivotButton="0" quotePrefix="0" xfId="0"/>
    <xf borderId="0" fillId="0" fontId="36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1" numFmtId="0" pivotButton="0" quotePrefix="0" xfId="0"/>
    <xf borderId="0" fillId="0" fontId="1" numFmtId="0" pivotButton="0" quotePrefix="0" xfId="0"/>
    <xf applyProtection="1" borderId="0" fillId="0" fontId="1" numFmtId="0" pivotButton="0" quotePrefix="0" xfId="0">
      <protection hidden="0" locked="0"/>
    </xf>
    <xf borderId="0" fillId="0" fontId="31" numFmtId="0" pivotButton="0" quotePrefix="0" xfId="0"/>
    <xf borderId="0" fillId="0" fontId="33" numFmtId="0" pivotButton="0" quotePrefix="0" xfId="75"/>
    <xf borderId="0" fillId="0" fontId="33" numFmtId="0" pivotButton="0" quotePrefix="0" xfId="75"/>
    <xf applyProtection="1" borderId="0" fillId="0" fontId="37" numFmtId="0" pivotButton="0" quotePrefix="0" xfId="0">
      <protection hidden="0" locked="0"/>
    </xf>
    <xf applyProtection="1" borderId="0" fillId="0" fontId="38" numFmtId="0" pivotButton="0" quotePrefix="0" xfId="0">
      <protection hidden="0" locked="0"/>
    </xf>
    <xf applyProtection="1" borderId="0" fillId="0" fontId="39" numFmtId="0" pivotButton="0" quotePrefix="0" xfId="0">
      <protection hidden="0" locked="0"/>
    </xf>
    <xf applyProtection="1" borderId="0" fillId="0" fontId="40" numFmtId="0" pivotButton="0" quotePrefix="0" xfId="0">
      <protection hidden="0" locked="0"/>
    </xf>
    <xf applyAlignment="1" applyProtection="1" borderId="1" fillId="27" fontId="31" numFmtId="0" pivotButton="0" quotePrefix="0" xfId="0">
      <alignment vertical="center"/>
      <protection hidden="0" locked="0"/>
    </xf>
    <xf applyAlignment="1" applyProtection="1" borderId="13" fillId="27" fontId="31" numFmtId="0" pivotButton="0" quotePrefix="0" xfId="0">
      <alignment vertical="center"/>
      <protection hidden="0" locked="0"/>
    </xf>
    <xf applyAlignment="1" applyProtection="1" borderId="1" fillId="27" fontId="31" numFmtId="0" pivotButton="0" quotePrefix="0" xfId="0">
      <alignment horizontal="right" vertical="center"/>
      <protection hidden="0" locked="0"/>
    </xf>
    <xf applyAlignment="1" applyProtection="1" borderId="18" fillId="27" fontId="31" numFmtId="0" pivotButton="0" quotePrefix="0" xfId="0">
      <alignment horizontal="right" vertical="center"/>
      <protection hidden="0" locked="0"/>
    </xf>
    <xf applyProtection="1" borderId="25" fillId="28" fontId="0" numFmtId="164" pivotButton="0" quotePrefix="0" xfId="0">
      <protection hidden="0" locked="0"/>
    </xf>
    <xf applyProtection="1" borderId="18" fillId="28" fontId="0" numFmtId="164" pivotButton="0" quotePrefix="0" xfId="74">
      <protection hidden="0" locked="0"/>
    </xf>
    <xf applyProtection="1" borderId="18" fillId="28" fontId="31" numFmtId="164" pivotButton="0" quotePrefix="0" xfId="74">
      <protection hidden="0" locked="0"/>
    </xf>
    <xf applyProtection="1" borderId="18" fillId="28" fontId="1" numFmtId="164" pivotButton="0" quotePrefix="0" xfId="74">
      <protection hidden="0" locked="0"/>
    </xf>
    <xf applyProtection="1" borderId="18" fillId="28" fontId="34" numFmtId="164" pivotButton="0" quotePrefix="0" xfId="74">
      <protection hidden="0" locked="0"/>
    </xf>
    <xf applyProtection="1" borderId="0" fillId="0" fontId="41" numFmtId="0" pivotButton="0" quotePrefix="0" xfId="0">
      <protection hidden="0" locked="0"/>
    </xf>
    <xf applyAlignment="1" borderId="0" fillId="0" fontId="1" numFmtId="0" pivotButton="0" quotePrefix="0" xfId="0">
      <alignment wrapText="1"/>
    </xf>
    <xf applyProtection="1" borderId="22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2" fillId="0" fontId="1" numFmtId="0" pivotButton="0" quotePrefix="0" xfId="0">
      <protection hidden="0" locked="0"/>
    </xf>
    <xf applyProtection="1" borderId="0" fillId="0" fontId="1" numFmtId="165" pivotButton="0" quotePrefix="0" xfId="0">
      <protection hidden="0" locked="0"/>
    </xf>
    <xf borderId="0" fillId="0" fontId="1" numFmtId="14" pivotButton="0" quotePrefix="0" xfId="0"/>
    <xf applyProtection="1" borderId="0" fillId="0" fontId="31" numFmtId="0" pivotButton="0" quotePrefix="0" xfId="0">
      <protection hidden="0" locked="0"/>
    </xf>
    <xf borderId="0" fillId="0" fontId="32" numFmtId="0" pivotButton="0" quotePrefix="0" xfId="0"/>
    <xf borderId="0" fillId="0" fontId="1" numFmtId="0" pivotButton="0" quotePrefix="0" xfId="0"/>
    <xf applyProtection="1" borderId="0" fillId="0" fontId="1" numFmtId="14" pivotButton="0" quotePrefix="0" xfId="0">
      <protection hidden="0" locked="0"/>
    </xf>
    <xf applyAlignment="1" applyProtection="1" borderId="0" fillId="0" fontId="1" numFmtId="0" pivotButton="0" quotePrefix="0" xfId="0">
      <alignment horizontal="right"/>
      <protection hidden="0" locked="0"/>
    </xf>
    <xf applyProtection="1" borderId="0" fillId="0" fontId="42" numFmtId="0" pivotButton="0" quotePrefix="0" xfId="0">
      <protection hidden="0" locked="0"/>
    </xf>
    <xf applyProtection="1" borderId="0" fillId="0" fontId="6" numFmtId="0" pivotButton="0" quotePrefix="0" xfId="0">
      <protection hidden="0" locked="0"/>
    </xf>
    <xf applyAlignment="1" applyProtection="1" borderId="0" fillId="0" fontId="10" numFmtId="0" pivotButton="0" quotePrefix="0" xfId="0">
      <alignment horizontal="left"/>
      <protection hidden="0" locked="0"/>
    </xf>
    <xf borderId="0" fillId="0" fontId="6" numFmtId="0" pivotButton="0" quotePrefix="0" xfId="0"/>
    <xf applyProtection="1" borderId="19" fillId="0" fontId="1" numFmtId="0" pivotButton="0" quotePrefix="0" xfId="0">
      <protection hidden="0" locked="0"/>
    </xf>
    <xf applyProtection="1" borderId="20" fillId="0" fontId="1" numFmtId="0" pivotButton="0" quotePrefix="0" xfId="0">
      <protection hidden="0" locked="0"/>
    </xf>
    <xf applyAlignment="1" applyProtection="1" borderId="2" fillId="0" fontId="1" numFmtId="0" pivotButton="0" quotePrefix="0" xfId="0">
      <alignment wrapText="1"/>
      <protection hidden="0" locked="0"/>
    </xf>
    <xf applyProtection="1" borderId="21" fillId="0" fontId="1" numFmtId="0" pivotButton="0" quotePrefix="0" xfId="0">
      <protection hidden="0" locked="0"/>
    </xf>
    <xf applyProtection="1" borderId="2" fillId="0" fontId="1" numFmtId="0" pivotButton="0" quotePrefix="0" xfId="0">
      <protection hidden="0" locked="0"/>
    </xf>
    <xf applyAlignment="1" borderId="0" fillId="0" fontId="1" numFmtId="0" pivotButton="0" quotePrefix="0" xfId="0">
      <alignment wrapText="1"/>
    </xf>
    <xf applyProtection="1" borderId="22" fillId="0" fontId="0" numFmtId="0" pivotButton="0" quotePrefix="0" xfId="0">
      <protection hidden="0" locked="0"/>
    </xf>
    <xf applyProtection="1" borderId="23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2" fillId="29" fontId="1" numFmtId="0" pivotButton="0" quotePrefix="0" xfId="0">
      <protection hidden="0" locked="0"/>
    </xf>
    <xf applyProtection="1" borderId="21" fillId="29" fontId="1" numFmtId="0" pivotButton="0" quotePrefix="0" xfId="0">
      <protection hidden="0" locked="0"/>
    </xf>
    <xf applyProtection="1" borderId="22" fillId="0" fontId="1" numFmtId="0" pivotButton="0" quotePrefix="0" xfId="0">
      <protection hidden="0" locked="0"/>
    </xf>
    <xf applyProtection="1" borderId="24" fillId="0" fontId="1" numFmtId="0" pivotButton="0" quotePrefix="0" xfId="0">
      <protection hidden="0" locked="0"/>
    </xf>
    <xf applyProtection="1" borderId="19" fillId="0" fontId="0" numFmtId="0" pivotButton="0" quotePrefix="0" xfId="0">
      <protection hidden="0" locked="0"/>
    </xf>
    <xf applyProtection="1" borderId="10" fillId="0" fontId="0" numFmtId="0" pivotButton="0" quotePrefix="0" xfId="0">
      <protection hidden="0" locked="0"/>
    </xf>
    <xf applyProtection="1" borderId="0" fillId="0" fontId="1" numFmtId="165" pivotButton="0" quotePrefix="0" xfId="0">
      <protection hidden="0" locked="0"/>
    </xf>
    <xf applyProtection="1" borderId="27" fillId="0" fontId="1" numFmtId="0" pivotButton="0" quotePrefix="0" xfId="0">
      <protection hidden="0" locked="0"/>
    </xf>
    <xf borderId="20" fillId="0" fontId="0" numFmtId="0" pivotButton="0" quotePrefix="0" xfId="0"/>
    <xf applyProtection="1" borderId="2" fillId="0" fontId="0" numFmtId="164" pivotButton="0" quotePrefix="0" xfId="0">
      <protection hidden="0" locked="0"/>
    </xf>
    <xf applyProtection="1" borderId="25" fillId="28" fontId="0" numFmtId="164" pivotButton="0" quotePrefix="0" xfId="0">
      <protection hidden="0" locked="0"/>
    </xf>
    <xf applyAlignment="1" applyProtection="1" borderId="25" fillId="0" fontId="1" numFmtId="0" pivotButton="0" quotePrefix="0" xfId="0">
      <alignment wrapText="1"/>
      <protection hidden="0" locked="0"/>
    </xf>
    <xf borderId="21" fillId="0" fontId="0" numFmtId="0" pivotButton="0" quotePrefix="0" xfId="0"/>
    <xf applyProtection="1" borderId="25" fillId="0" fontId="1" numFmtId="0" pivotButton="0" quotePrefix="0" xfId="0">
      <protection hidden="0" locked="0"/>
    </xf>
    <xf applyProtection="1" borderId="25" fillId="29" fontId="1" numFmtId="0" pivotButton="0" quotePrefix="0" xfId="0">
      <protection hidden="0" locked="0"/>
    </xf>
    <xf applyProtection="1" borderId="26" fillId="0" fontId="1" numFmtId="0" pivotButton="0" quotePrefix="0" xfId="0">
      <protection hidden="0" locked="0"/>
    </xf>
    <xf borderId="24" fillId="0" fontId="0" numFmtId="0" pivotButton="0" quotePrefix="0" xfId="0"/>
    <xf applyProtection="1" borderId="22" fillId="0" fontId="0" numFmtId="164" pivotButton="0" quotePrefix="0" xfId="0">
      <protection hidden="0" locked="0"/>
    </xf>
    <xf applyProtection="1" borderId="18" fillId="28" fontId="0" numFmtId="164" pivotButton="0" quotePrefix="0" xfId="74">
      <protection hidden="0" locked="0"/>
    </xf>
    <xf borderId="10" fillId="0" fontId="0" numFmtId="0" pivotButton="0" quotePrefix="0" xfId="0"/>
    <xf applyProtection="1" borderId="18" fillId="28" fontId="31" numFmtId="164" pivotButton="0" quotePrefix="0" xfId="74">
      <protection hidden="0" locked="0"/>
    </xf>
    <xf applyProtection="1" borderId="18" fillId="28" fontId="1" numFmtId="164" pivotButton="0" quotePrefix="0" xfId="74">
      <protection hidden="0" locked="0"/>
    </xf>
    <xf borderId="23" fillId="0" fontId="0" numFmtId="0" pivotButton="0" quotePrefix="0" xfId="0"/>
    <xf applyProtection="1" borderId="18" fillId="28" fontId="34" numFmtId="164" pivotButton="0" quotePrefix="0" xfId="74">
      <protection hidden="0" locked="0"/>
    </xf>
  </cellXfs>
  <cellStyles count="76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name="amount" xfId="25"/>
    <cellStyle builtinId="27" name="Bad" xfId="26"/>
    <cellStyle name="Blank" xfId="27"/>
    <cellStyle name="Body text" xfId="28"/>
    <cellStyle builtinId="22" name="Calculation" xfId="29"/>
    <cellStyle builtinId="23" name="Check Cell" xfId="30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builtinId="53" name="Explanatory Text" xfId="38"/>
    <cellStyle name="Fixed" xfId="39"/>
    <cellStyle builtinId="26" name="Good" xfId="40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builtinId="16" name="Heading 1" xfId="48"/>
    <cellStyle builtinId="17" name="Heading 2" xfId="49"/>
    <cellStyle builtinId="18" name="Heading 3" xfId="50"/>
    <cellStyle builtinId="19" name="Heading 4" xfId="51"/>
    <cellStyle builtinId="20" name="Input" xfId="52"/>
    <cellStyle name="Level 2 Total" xfId="53"/>
    <cellStyle builtinId="24" name="Linked Cell" xfId="54"/>
    <cellStyle name="Major Total" xfId="55"/>
    <cellStyle builtinId="28" name="Neutral" xfId="56"/>
    <cellStyle name="NonPrint_TemTitle" xfId="57"/>
    <cellStyle name="Normal 2" xfId="58"/>
    <cellStyle name="NormalRed" xfId="59"/>
    <cellStyle builtinId="10" name="Note" xfId="60"/>
    <cellStyle builtinId="21" name="Output" xfId="61"/>
    <cellStyle name="Percent.0" xfId="62"/>
    <cellStyle name="Percent.00" xfId="63"/>
    <cellStyle name="RED POSTED" xfId="64"/>
    <cellStyle name="Standard_Anpassen der Amortisation" xfId="65"/>
    <cellStyle name="Text_simple" xfId="66"/>
    <cellStyle builtinId="15" name="Title" xfId="67"/>
    <cellStyle name="TmsRmn10BlueItalic" xfId="68"/>
    <cellStyle name="TmsRmn10Bold" xfId="69"/>
    <cellStyle builtinId="25" name="Total" xfId="70"/>
    <cellStyle name="Währung [0]_Compiling Utility Macros" xfId="71"/>
    <cellStyle name="Währung_Compiling Utility Macros" xfId="72"/>
    <cellStyle builtinId="11" name="Warning Text" xfId="73"/>
    <cellStyle builtinId="4" name="Currency" xfId="74"/>
    <cellStyle builtinId="8" name="Hyperlink" xfId="7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7"/>
  <sheetViews>
    <sheetView showGridLines="0" tabSelected="1" workbookViewId="0" zoomScaleNormal="100">
      <selection activeCell="N15" sqref="N15"/>
    </sheetView>
  </sheetViews>
  <sheetFormatPr baseColWidth="8" defaultRowHeight="12.75"/>
  <cols>
    <col customWidth="1" max="1" min="1" style="17" width="2.28515625"/>
    <col customWidth="1" max="2" min="2" style="17" width="11.140625"/>
    <col customWidth="1" max="3" min="3" style="17" width="26.42578125"/>
    <col customWidth="1" max="4" min="4" style="17" width="17"/>
    <col customWidth="1" max="6" min="6" style="17" width="7"/>
    <col bestFit="1" customWidth="1" max="7" min="7" style="17" width="12.28515625"/>
    <col customWidth="1" max="8" min="8" style="17" width="12.28515625"/>
    <col customWidth="1" max="9" min="9" style="17" width="2"/>
    <col customWidth="1" max="10" min="10" style="17" width="6.140625"/>
    <col bestFit="1" customWidth="1" max="12" min="12" style="17" width="9.28515625"/>
    <col customWidth="1" max="13" min="13" style="17" width="9"/>
    <col customWidth="1" max="14" min="14" style="17" width="11.7109375"/>
  </cols>
  <sheetData>
    <row r="1">
      <c r="N1" s="46" t="n"/>
    </row>
    <row customHeight="1" ht="28.5" r="2" s="17">
      <c r="A2" s="61" t="n"/>
      <c r="B2" s="49" t="n"/>
      <c r="C2" s="37" t="n"/>
      <c r="D2" s="37" t="n"/>
      <c r="E2" s="61" t="n"/>
      <c r="F2" s="61" t="n"/>
      <c r="G2" s="24" t="n"/>
      <c r="H2" s="61" t="n"/>
      <c r="I2" s="61" t="n"/>
      <c r="K2" s="21" t="n"/>
      <c r="N2" s="46" t="n"/>
    </row>
    <row r="3">
      <c r="A3" s="61" t="n"/>
      <c r="B3" s="20" t="inlineStr">
        <is>
          <t>7061 Grand National Drive, Suite 107A</t>
        </is>
      </c>
      <c r="C3" s="20" t="n"/>
      <c r="D3" s="20" t="n"/>
      <c r="E3" s="25" t="n"/>
      <c r="F3" s="61" t="n"/>
      <c r="G3" s="61" t="n"/>
      <c r="H3" s="61" t="n"/>
      <c r="I3" s="61" t="n"/>
      <c r="K3" s="46" t="n"/>
      <c r="N3" s="46" t="n"/>
    </row>
    <row r="4">
      <c r="A4" s="61" t="n"/>
      <c r="B4" s="20" t="inlineStr">
        <is>
          <t>Orlando, Florida, 32819</t>
        </is>
      </c>
      <c r="C4" s="20" t="n"/>
      <c r="D4" s="20" t="n"/>
      <c r="E4" s="25" t="n"/>
      <c r="F4" s="61" t="n"/>
      <c r="G4" s="61" t="n"/>
      <c r="H4" s="61" t="n"/>
      <c r="I4" s="61" t="n"/>
      <c r="K4" s="46" t="n"/>
      <c r="N4" s="46" t="n"/>
    </row>
    <row r="5">
      <c r="A5" s="61" t="n"/>
      <c r="B5" s="7" t="inlineStr">
        <is>
          <t>Tel : (407) 963-6699, Email : ali.kalwar@westsiminc.com</t>
        </is>
      </c>
      <c r="C5" s="20" t="n"/>
      <c r="D5" s="20" t="n"/>
      <c r="E5" s="25" t="n"/>
      <c r="F5" s="61" t="n"/>
      <c r="G5" s="61" t="n"/>
      <c r="H5" s="61" t="n"/>
      <c r="I5" s="61" t="n"/>
      <c r="K5" s="46" t="n"/>
      <c r="N5" s="46" t="n"/>
    </row>
    <row r="6">
      <c r="A6" s="61" t="n"/>
      <c r="B6" s="7" t="inlineStr">
        <is>
          <t>Website : www.westsiminc.com</t>
        </is>
      </c>
      <c r="C6" s="20" t="n"/>
      <c r="D6" s="20" t="n"/>
      <c r="E6" s="25" t="n"/>
      <c r="F6" s="61" t="n"/>
      <c r="G6" s="61" t="n"/>
      <c r="H6" s="61" t="n"/>
      <c r="I6" s="61" t="n"/>
      <c r="K6" s="46" t="n"/>
      <c r="N6" s="46" t="n"/>
    </row>
    <row r="7">
      <c r="A7" s="61" t="n"/>
      <c r="B7" s="20" t="n"/>
      <c r="C7" s="20" t="n"/>
      <c r="D7" s="20" t="n"/>
      <c r="E7" s="61" t="n"/>
      <c r="F7" s="61" t="n"/>
      <c r="G7" s="61" t="n"/>
      <c r="H7" s="61" t="n"/>
      <c r="I7" s="61" t="n"/>
      <c r="K7" s="46" t="n"/>
    </row>
    <row customHeight="1" ht="18" r="8" s="17">
      <c r="A8" s="61" t="n"/>
      <c r="B8" s="50" t="inlineStr">
        <is>
          <t>Purchase From</t>
        </is>
      </c>
      <c r="C8" s="20" t="n"/>
      <c r="D8" s="50" t="inlineStr">
        <is>
          <t>Deliver To</t>
        </is>
      </c>
      <c r="E8" s="26" t="n"/>
      <c r="F8" s="26" t="n"/>
      <c r="G8" s="51" t="inlineStr">
        <is>
          <t>Purchase Order</t>
        </is>
      </c>
      <c r="H8" s="61" t="n"/>
      <c r="I8" s="61" t="n"/>
      <c r="L8" s="58" t="n"/>
      <c r="M8" s="58" t="n"/>
      <c r="N8" s="58" t="n"/>
      <c r="O8" s="58" t="n"/>
      <c r="P8" s="58" t="n"/>
      <c r="Q8" s="58" t="n"/>
    </row>
    <row r="9">
      <c r="A9" s="26" t="n"/>
      <c r="B9" s="52" t="inlineStr">
        <is>
          <t>Glenair</t>
        </is>
      </c>
      <c r="C9" s="20" t="n"/>
      <c r="D9" s="20" t="inlineStr">
        <is>
          <t>WestSim Engineering, Inc</t>
        </is>
      </c>
      <c r="E9" s="20" t="n"/>
      <c r="F9" s="26" t="n"/>
      <c r="G9" s="20" t="inlineStr">
        <is>
          <t>P. O FE1917</t>
        </is>
      </c>
      <c r="H9" s="44" t="n"/>
      <c r="I9" s="20" t="n"/>
      <c r="J9" s="46" t="n"/>
    </row>
    <row r="10">
      <c r="A10" s="26" t="n"/>
      <c r="B10" s="45" t="inlineStr">
        <is>
          <t>1211 Air Way </t>
        </is>
      </c>
      <c r="C10" s="20" t="n"/>
      <c r="D10" s="20" t="inlineStr">
        <is>
          <t>7061 Grand National Drive</t>
        </is>
      </c>
      <c r="E10" s="20" t="n"/>
      <c r="F10" s="26" t="n"/>
      <c r="G10" s="20" t="inlineStr">
        <is>
          <t>Date</t>
        </is>
      </c>
      <c r="H10" s="47">
        <f>TODAY()</f>
        <v/>
      </c>
      <c r="I10" s="20" t="n"/>
      <c r="J10" s="46" t="n"/>
      <c r="K10" s="21" t="n"/>
      <c r="S10" s="46" t="n"/>
    </row>
    <row r="11">
      <c r="A11" s="26" t="n"/>
      <c r="B11" s="20" t="inlineStr">
        <is>
          <t>Glendale, CA 91201 </t>
        </is>
      </c>
      <c r="C11" s="20" t="n"/>
      <c r="D11" s="20" t="inlineStr">
        <is>
          <t>Suite 107A</t>
        </is>
      </c>
      <c r="E11" s="20" t="n"/>
      <c r="F11" s="26" t="n"/>
      <c r="G11" s="20" t="inlineStr">
        <is>
          <t>Quote: IC1-19067157 </t>
        </is>
      </c>
      <c r="H11" s="43" t="n"/>
      <c r="I11" s="20" t="n"/>
      <c r="J11" s="46" t="n"/>
      <c r="L11" s="21" t="n"/>
      <c r="M11" s="21" t="n"/>
      <c r="N11" s="21" t="n"/>
      <c r="O11" s="21" t="n"/>
      <c r="S11" s="46" t="n"/>
    </row>
    <row r="12">
      <c r="A12" s="61" t="n"/>
      <c r="B12" s="20" t="n"/>
      <c r="C12" s="20" t="n"/>
      <c r="D12" s="20" t="inlineStr">
        <is>
          <t>Orlando, Florida, 32819</t>
        </is>
      </c>
      <c r="E12" s="20" t="n"/>
      <c r="F12" s="26" t="n"/>
      <c r="G12" s="20" t="inlineStr">
        <is>
          <t>Delivery: 3 Weeks</t>
        </is>
      </c>
      <c r="H12" s="48" t="n"/>
      <c r="I12" s="20" t="n"/>
      <c r="J12" s="46" t="n"/>
      <c r="K12" s="46" t="n"/>
      <c r="L12" s="20" t="n"/>
      <c r="M12" s="68" t="n"/>
      <c r="O12" s="46" t="n"/>
    </row>
    <row r="13">
      <c r="A13" s="61" t="n"/>
      <c r="B13" s="20" t="inlineStr">
        <is>
          <t>Attention:  IRMA CARRILLO </t>
        </is>
      </c>
      <c r="C13" s="20" t="n"/>
      <c r="D13" s="20" t="n"/>
      <c r="E13" s="20" t="n"/>
      <c r="F13" s="26" t="n"/>
      <c r="G13" s="20" t="inlineStr">
        <is>
          <t>Terms:     Pay via CC                  </t>
        </is>
      </c>
      <c r="H13" s="48" t="n"/>
      <c r="I13" s="20" t="n"/>
      <c r="J13" s="46" t="n"/>
      <c r="K13" s="46" t="n"/>
      <c r="L13" s="20" t="n"/>
      <c r="M13" s="68" t="n"/>
      <c r="O13" s="46" t="n"/>
    </row>
    <row r="14">
      <c r="A14" s="61" t="n"/>
      <c r="B14" s="20" t="n"/>
      <c r="C14" s="20" t="n"/>
      <c r="D14" s="20" t="n"/>
      <c r="E14" s="20" t="n"/>
      <c r="F14" s="61" t="n"/>
      <c r="G14" s="20" t="n"/>
      <c r="H14" s="61" t="n"/>
      <c r="I14" s="61" t="n"/>
    </row>
    <row r="15">
      <c r="A15" s="61" t="n"/>
      <c r="B15" s="61" t="n"/>
      <c r="C15" s="61" t="n"/>
      <c r="D15" s="61" t="n"/>
      <c r="E15" s="61" t="n"/>
      <c r="F15" s="61" t="n"/>
      <c r="G15" s="61" t="n"/>
      <c r="H15" s="61" t="n"/>
      <c r="I15" s="61" t="n"/>
    </row>
    <row customHeight="1" ht="17.25" r="16" s="17">
      <c r="A16" s="61" t="n"/>
      <c r="B16" s="28" t="inlineStr">
        <is>
          <t>Product ID</t>
        </is>
      </c>
      <c r="C16" s="28" t="inlineStr">
        <is>
          <t>Description</t>
        </is>
      </c>
      <c r="D16" s="29" t="n"/>
      <c r="E16" s="30" t="inlineStr">
        <is>
          <t>Quantity</t>
        </is>
      </c>
      <c r="F16" s="28" t="inlineStr">
        <is>
          <t>UM</t>
        </is>
      </c>
      <c r="G16" s="30" t="inlineStr">
        <is>
          <t>Unit Price</t>
        </is>
      </c>
      <c r="H16" s="31" t="inlineStr">
        <is>
          <t>Amount </t>
        </is>
      </c>
      <c r="I16" s="61" t="n"/>
      <c r="K16" s="21" t="n"/>
      <c r="L16" s="58" t="n"/>
      <c r="M16" s="58" t="n"/>
      <c r="N16" s="58" t="n"/>
      <c r="O16" s="58" t="n"/>
      <c r="P16" s="58" t="n"/>
      <c r="Q16" s="58" t="n"/>
    </row>
    <row customHeight="1" ht="12.75" r="17" s="17">
      <c r="A17" s="61" t="n"/>
      <c r="B17" s="3" t="n"/>
      <c r="C17" s="69" t="inlineStr">
        <is>
          <t>P/N 660-023NF23H5-70</t>
        </is>
      </c>
      <c r="D17" s="70" t="n"/>
      <c r="E17" s="10" t="n">
        <v>200</v>
      </c>
      <c r="F17" s="57" t="n"/>
      <c r="G17" s="71" t="n">
        <v>42.28</v>
      </c>
      <c r="H17" s="72">
        <f>IF(G17,ROUND(G17*E17,2),"")</f>
        <v/>
      </c>
      <c r="I17" s="61" t="n"/>
      <c r="K17" s="58" t="n"/>
    </row>
    <row r="18">
      <c r="A18" s="61" t="n"/>
      <c r="B18" s="3" t="n"/>
      <c r="C18" s="73" t="inlineStr">
        <is>
          <t>NSN: 5935016157811</t>
        </is>
      </c>
      <c r="D18" s="74" t="n"/>
      <c r="E18" s="10" t="n"/>
      <c r="F18" s="57" t="n"/>
      <c r="G18" s="71" t="n"/>
      <c r="H18" s="72">
        <f>IF(G18,ROUND(G18*E18,2),"")</f>
        <v/>
      </c>
      <c r="I18" s="61" t="n"/>
    </row>
    <row r="19">
      <c r="A19" s="61" t="n"/>
      <c r="B19" s="3" t="n"/>
      <c r="C19" s="75" t="inlineStr">
        <is>
          <t>COVER,ELECTRICAL</t>
        </is>
      </c>
      <c r="D19" s="74" t="n"/>
      <c r="E19" s="10" t="n"/>
      <c r="F19" s="10" t="n"/>
      <c r="G19" s="71" t="n"/>
      <c r="H19" s="72">
        <f>IF(G19,ROUND(G19*E19,2),"")</f>
        <v/>
      </c>
      <c r="I19" s="61" t="n"/>
    </row>
    <row r="20">
      <c r="A20" s="61" t="n"/>
      <c r="B20" s="3" t="n"/>
      <c r="C20" s="75" t="n"/>
      <c r="D20" s="74" t="n"/>
      <c r="E20" s="10" t="n"/>
      <c r="F20" s="10" t="n"/>
      <c r="G20" s="71" t="n"/>
      <c r="H20" s="72">
        <f>IF(G20,ROUND(G20*E20,2),"")</f>
        <v/>
      </c>
      <c r="I20" s="61" t="n"/>
      <c r="K20" s="21" t="n"/>
    </row>
    <row customHeight="1" ht="12.75" r="21" s="17">
      <c r="A21" s="61" t="n"/>
      <c r="B21" s="3" t="n"/>
      <c r="C21" s="76" t="inlineStr">
        <is>
          <t>Payment for this order  with credit card</t>
        </is>
      </c>
      <c r="D21" s="74" t="n"/>
      <c r="E21" s="10" t="n"/>
      <c r="F21" s="10" t="n"/>
      <c r="G21" s="71" t="n"/>
      <c r="H21" s="72">
        <f>IF(G21,ROUND(G21*E21,2),"")</f>
        <v/>
      </c>
      <c r="I21" s="61" t="n"/>
      <c r="K21" s="46" t="n"/>
    </row>
    <row r="22">
      <c r="A22" s="61" t="n"/>
      <c r="B22" s="3" t="n"/>
      <c r="C22" s="75" t="n"/>
      <c r="D22" s="74" t="n"/>
      <c r="E22" s="10" t="n"/>
      <c r="F22" s="10" t="n"/>
      <c r="G22" s="71" t="n"/>
      <c r="H22" s="72">
        <f>IF(G22,ROUND(G22*E22,2),"")</f>
        <v/>
      </c>
      <c r="I22" s="61" t="n"/>
      <c r="K22" s="46" t="n"/>
    </row>
    <row r="23">
      <c r="A23" s="61" t="n"/>
      <c r="B23" s="3" t="n"/>
      <c r="C23" s="75" t="inlineStr">
        <is>
          <t>“Glenair Terms and Conditions of Sale (Rev D) </t>
        </is>
      </c>
      <c r="D23" s="74" t="n"/>
      <c r="E23" s="10" t="n"/>
      <c r="F23" s="10" t="n"/>
      <c r="G23" s="71" t="n"/>
      <c r="H23" s="72">
        <f>IF(G23,ROUND(G23*E23,2),"")</f>
        <v/>
      </c>
      <c r="I23" s="61" t="n"/>
      <c r="K23" s="46" t="n"/>
    </row>
    <row customHeight="1" ht="11.25" r="24" s="17">
      <c r="A24" s="61" t="n"/>
      <c r="B24" s="3" t="n"/>
      <c r="C24" s="75" t="inlineStr">
        <is>
          <t>shall apply to this purchase order in lieu </t>
        </is>
      </c>
      <c r="D24" s="74" t="n"/>
      <c r="E24" s="10" t="n"/>
      <c r="F24" s="10" t="n"/>
      <c r="G24" s="71" t="n"/>
      <c r="H24" s="72">
        <f>IF(G24,ROUND(G24*E24,2),"")</f>
        <v/>
      </c>
      <c r="I24" s="61" t="n"/>
      <c r="K24" s="46" t="n"/>
      <c r="L24" s="23" t="n"/>
      <c r="M24" s="23" t="n"/>
    </row>
    <row r="25">
      <c r="A25" s="61" t="n"/>
      <c r="B25" s="3" t="n"/>
      <c r="C25" s="73" t="inlineStr">
        <is>
          <t>of anyother terms and conditions referenced herein”</t>
        </is>
      </c>
      <c r="D25" s="74" t="n"/>
      <c r="E25" s="10" t="n"/>
      <c r="F25" s="10" t="n"/>
      <c r="G25" s="71" t="n"/>
      <c r="H25" s="72">
        <f>IF(G25,ROUND(G25*E25,2),"")</f>
        <v/>
      </c>
      <c r="I25" s="61" t="n"/>
      <c r="K25" s="46" t="n"/>
    </row>
    <row r="26">
      <c r="A26" s="61" t="n"/>
      <c r="B26" s="3" t="n"/>
      <c r="C26" s="75" t="n"/>
      <c r="D26" s="74" t="n"/>
      <c r="E26" s="10" t="n"/>
      <c r="F26" s="10" t="n"/>
      <c r="G26" s="71" t="n"/>
      <c r="H26" s="72">
        <f>IF(G26,ROUND(G26*E26,2),"")</f>
        <v/>
      </c>
      <c r="I26" s="61" t="n"/>
    </row>
    <row r="27">
      <c r="A27" s="61" t="n"/>
      <c r="B27" s="3" t="n"/>
      <c r="C27" s="75" t="n"/>
      <c r="D27" s="74" t="n"/>
      <c r="E27" s="10" t="n"/>
      <c r="F27" s="10" t="n"/>
      <c r="G27" s="71" t="n"/>
      <c r="H27" s="72">
        <f>IF(G27,ROUND(G27*E27,2),"")</f>
        <v/>
      </c>
      <c r="I27" s="61" t="n"/>
    </row>
    <row r="28">
      <c r="A28" s="61" t="n"/>
      <c r="B28" s="3" t="n"/>
      <c r="C28" s="75" t="n"/>
      <c r="D28" s="74" t="n"/>
      <c r="E28" s="10" t="n"/>
      <c r="F28" s="10" t="n"/>
      <c r="G28" s="71" t="n"/>
      <c r="H28" s="72">
        <f>IF(G28,ROUND(G28*E28,2),"")</f>
        <v/>
      </c>
      <c r="I28" s="61" t="n"/>
    </row>
    <row r="29">
      <c r="A29" s="61" t="n"/>
      <c r="B29" s="3" t="n"/>
      <c r="C29" s="75" t="n"/>
      <c r="D29" s="74" t="n"/>
      <c r="E29" s="10" t="n"/>
      <c r="F29" s="10" t="n"/>
      <c r="G29" s="71" t="n"/>
      <c r="H29" s="72">
        <f>IF(G29,ROUND(G29*E29,2),"")</f>
        <v/>
      </c>
      <c r="I29" s="61" t="n"/>
    </row>
    <row r="30">
      <c r="A30" s="61" t="n"/>
      <c r="B30" s="3" t="n"/>
      <c r="C30" s="75" t="n"/>
      <c r="D30" s="74" t="n"/>
      <c r="E30" s="10" t="n"/>
      <c r="F30" s="10" t="n"/>
      <c r="G30" s="71" t="n"/>
      <c r="H30" s="72">
        <f>IF(G30,ROUND(G30*E30,2),"")</f>
        <v/>
      </c>
      <c r="I30" s="61" t="n"/>
    </row>
    <row r="31">
      <c r="A31" s="61" t="n"/>
      <c r="B31" s="3" t="n"/>
      <c r="C31" s="75" t="n"/>
      <c r="D31" s="74" t="n"/>
      <c r="E31" s="10" t="n"/>
      <c r="F31" s="10" t="n"/>
      <c r="G31" s="71" t="n"/>
      <c r="H31" s="72">
        <f>IF(G31,ROUND(G31*E31,2),"")</f>
        <v/>
      </c>
      <c r="I31" s="61" t="n"/>
      <c r="K31" s="21" t="n"/>
    </row>
    <row r="32">
      <c r="A32" s="61" t="n"/>
      <c r="B32" s="3" t="n"/>
      <c r="C32" s="75" t="n"/>
      <c r="D32" s="74" t="n"/>
      <c r="E32" s="10" t="n"/>
      <c r="F32" s="10" t="n"/>
      <c r="G32" s="71" t="n"/>
      <c r="H32" s="72">
        <f>IF(G32,ROUND(G32*E32,2),"")</f>
        <v/>
      </c>
      <c r="I32" s="61" t="n"/>
      <c r="K32" s="20" t="n"/>
    </row>
    <row r="33">
      <c r="A33" s="61" t="n"/>
      <c r="B33" s="3" t="n"/>
      <c r="C33" s="75" t="n"/>
      <c r="D33" s="74" t="n"/>
      <c r="E33" s="10" t="n"/>
      <c r="F33" s="10" t="n"/>
      <c r="G33" s="71" t="n"/>
      <c r="H33" s="72">
        <f>IF(G33,ROUND(G33*E33,2),"")</f>
        <v/>
      </c>
      <c r="I33" s="61" t="n"/>
      <c r="K33" s="20" t="n"/>
    </row>
    <row r="34">
      <c r="A34" s="61" t="n"/>
      <c r="B34" s="3" t="n"/>
      <c r="C34" s="75" t="n"/>
      <c r="D34" s="74" t="n"/>
      <c r="E34" s="10" t="n"/>
      <c r="F34" s="10" t="n"/>
      <c r="G34" s="71" t="n"/>
      <c r="H34" s="72">
        <f>IF(G34,ROUND(G34*E34,2),"")</f>
        <v/>
      </c>
      <c r="I34" s="61" t="n"/>
      <c r="K34" s="46" t="n"/>
    </row>
    <row r="35">
      <c r="A35" s="61" t="n"/>
      <c r="B35" s="3" t="n"/>
      <c r="C35" s="75" t="n"/>
      <c r="D35" s="74" t="n"/>
      <c r="E35" s="10" t="n"/>
      <c r="F35" s="10" t="n"/>
      <c r="G35" s="71" t="n"/>
      <c r="H35" s="72">
        <f>IF(G35,ROUND(G35*E35,2),"")</f>
        <v/>
      </c>
      <c r="I35" s="61" t="n"/>
      <c r="K35" s="20" t="n"/>
    </row>
    <row r="36">
      <c r="A36" s="61" t="n"/>
      <c r="B36" s="3" t="n"/>
      <c r="C36" s="75" t="n"/>
      <c r="D36" s="74" t="n"/>
      <c r="E36" s="10" t="n"/>
      <c r="F36" s="10" t="n"/>
      <c r="G36" s="71" t="n"/>
      <c r="H36" s="72">
        <f>IF(G36,ROUND(G36*E36,2),"")</f>
        <v/>
      </c>
      <c r="I36" s="61" t="n"/>
      <c r="K36" s="20" t="n"/>
    </row>
    <row r="37">
      <c r="A37" s="61" t="n"/>
      <c r="B37" s="3" t="n"/>
      <c r="C37" s="75" t="n"/>
      <c r="D37" s="74" t="n"/>
      <c r="E37" s="10" t="n"/>
      <c r="F37" s="10" t="n"/>
      <c r="G37" s="71" t="n"/>
      <c r="H37" s="72">
        <f>IF(G37,ROUND(G37*E37,2),"")</f>
        <v/>
      </c>
      <c r="I37" s="61" t="n"/>
      <c r="K37" s="20" t="n"/>
    </row>
    <row r="38">
      <c r="A38" s="61" t="n"/>
      <c r="B38" s="3" t="n"/>
      <c r="C38" s="75" t="n"/>
      <c r="D38" s="74" t="n"/>
      <c r="E38" s="10" t="n"/>
      <c r="F38" s="10" t="n"/>
      <c r="G38" s="71" t="n"/>
      <c r="H38" s="72">
        <f>IF(G38,ROUND(G38*E38,2),"")</f>
        <v/>
      </c>
      <c r="I38" s="61" t="n"/>
      <c r="K38" s="20" t="n"/>
    </row>
    <row r="39">
      <c r="A39" s="61" t="n"/>
      <c r="B39" s="3" t="n"/>
      <c r="C39" s="75" t="n"/>
      <c r="D39" s="74" t="n"/>
      <c r="E39" s="10" t="n"/>
      <c r="F39" s="10" t="n"/>
      <c r="G39" s="71" t="n"/>
      <c r="H39" s="72">
        <f>IF(G39,ROUND(G39*E39,2),"")</f>
        <v/>
      </c>
      <c r="I39" s="61" t="n"/>
      <c r="K39" s="20" t="n"/>
    </row>
    <row r="40">
      <c r="A40" s="61" t="n"/>
      <c r="B40" s="3" t="n"/>
      <c r="C40" s="75" t="n"/>
      <c r="D40" s="74" t="n"/>
      <c r="E40" s="10" t="n"/>
      <c r="F40" s="10" t="n"/>
      <c r="G40" s="71" t="n"/>
      <c r="H40" s="72">
        <f>IF(G40,ROUND(G40*E40,2),"")</f>
        <v/>
      </c>
      <c r="I40" s="61" t="n"/>
      <c r="K40" s="20" t="n"/>
    </row>
    <row r="41">
      <c r="A41" s="61" t="n"/>
      <c r="B41" s="59" t="n"/>
      <c r="C41" s="77" t="n"/>
      <c r="D41" s="78" t="n"/>
      <c r="E41" s="59" t="n"/>
      <c r="F41" s="59" t="n"/>
      <c r="G41" s="79" t="n"/>
      <c r="H41" s="72">
        <f>IF(G41,ROUND(G41*E41,2),"")</f>
        <v/>
      </c>
      <c r="I41" s="61" t="n"/>
      <c r="K41" s="20" t="n"/>
    </row>
    <row r="42">
      <c r="A42" s="61" t="n"/>
      <c r="B42" s="61" t="n"/>
      <c r="C42" s="61" t="n"/>
      <c r="D42" s="61" t="n"/>
      <c r="E42" s="61" t="n"/>
      <c r="F42" s="61" t="n"/>
      <c r="G42" s="6" t="inlineStr">
        <is>
          <t>Sub Total</t>
        </is>
      </c>
      <c r="H42" s="80">
        <f>SUM(H17:H41)</f>
        <v/>
      </c>
      <c r="I42" s="61" t="n"/>
      <c r="K42" s="20" t="n"/>
    </row>
    <row r="43">
      <c r="A43" s="61" t="n"/>
      <c r="B43" s="27" t="inlineStr">
        <is>
          <t>Comments</t>
        </is>
      </c>
      <c r="C43" s="61" t="n"/>
      <c r="D43" s="61" t="n"/>
      <c r="E43" s="61" t="n"/>
      <c r="F43" s="61" t="n"/>
      <c r="G43" s="6" t="n"/>
      <c r="H43" s="80" t="n"/>
      <c r="I43" s="61" t="n"/>
    </row>
    <row r="44">
      <c r="A44" s="61" t="n"/>
      <c r="B44" s="66" t="n"/>
      <c r="C44" s="81" t="n"/>
      <c r="D44" s="81" t="n"/>
      <c r="E44" s="12" t="n"/>
      <c r="F44" s="61" t="n"/>
      <c r="G44" s="6" t="n"/>
      <c r="H44" s="80" t="n"/>
      <c r="I44" s="61" t="n"/>
    </row>
    <row r="45">
      <c r="A45" s="61" t="n"/>
      <c r="B45" s="57" t="inlineStr">
        <is>
          <t>UPS Ground account no: 2Y642X</t>
        </is>
      </c>
      <c r="E45" s="9" t="n"/>
      <c r="F45" s="61" t="n"/>
      <c r="G45" s="6" t="inlineStr">
        <is>
          <t>Invoice Total</t>
        </is>
      </c>
      <c r="H45" s="82">
        <f>+H42+H43+H44</f>
        <v/>
      </c>
      <c r="I45" s="61" t="n"/>
      <c r="K45" s="23" t="n"/>
    </row>
    <row r="46">
      <c r="A46" s="61" t="n"/>
      <c r="B46" s="57" t="n"/>
      <c r="C46" s="61" t="n"/>
      <c r="D46" s="61" t="n"/>
      <c r="E46" s="9" t="n"/>
      <c r="F46" s="61" t="n"/>
      <c r="G46" s="6" t="n"/>
      <c r="H46" s="83" t="n"/>
      <c r="I46" s="61" t="n"/>
    </row>
    <row r="47">
      <c r="A47" s="61" t="n"/>
      <c r="B47" s="57" t="n"/>
      <c r="E47" s="9" t="n"/>
      <c r="F47" s="61" t="n"/>
      <c r="G47" s="6" t="n"/>
      <c r="H47" s="80" t="n"/>
      <c r="I47" s="61" t="n"/>
    </row>
    <row customHeight="1" ht="15.75" r="48" s="17">
      <c r="A48" s="61" t="n"/>
      <c r="B48" s="59" t="n"/>
      <c r="C48" s="84" t="n"/>
      <c r="D48" s="84" t="n"/>
      <c r="E48" s="11" t="n"/>
      <c r="F48" s="61" t="n"/>
      <c r="G48" s="6" t="n"/>
      <c r="H48" s="85" t="n"/>
      <c r="I48" s="61" t="n"/>
    </row>
    <row r="49">
      <c r="A49" s="61" t="n"/>
      <c r="B49" s="61" t="n"/>
      <c r="E49" s="61" t="n"/>
      <c r="F49" s="61" t="n"/>
      <c r="G49" s="61" t="n"/>
      <c r="H49" s="61" t="n"/>
      <c r="I49" s="61" t="n"/>
    </row>
    <row r="50">
      <c r="A50" s="61" t="n"/>
      <c r="B50" s="61" t="n"/>
      <c r="C50" s="61" t="n"/>
      <c r="D50" s="61" t="n"/>
      <c r="E50" s="61" t="n"/>
      <c r="F50" s="61" t="n"/>
      <c r="G50" s="61" t="n"/>
      <c r="H50" s="61" t="n"/>
      <c r="I50" s="61" t="n"/>
    </row>
    <row r="51">
      <c r="A51" s="61" t="n"/>
      <c r="B51" s="27" t="n"/>
      <c r="C51" s="61" t="n"/>
      <c r="D51" s="61" t="n"/>
      <c r="E51" s="61" t="n"/>
      <c r="F51" s="61" t="n"/>
      <c r="G51" s="61" t="n"/>
      <c r="H51" s="61" t="n"/>
      <c r="I51" s="61" t="n"/>
    </row>
    <row r="52">
      <c r="A52" s="61" t="n"/>
      <c r="B52" s="7" t="n"/>
      <c r="C52" s="61" t="n"/>
      <c r="D52" s="61" t="n"/>
      <c r="E52" s="61" t="n"/>
      <c r="F52" s="61" t="n"/>
      <c r="G52" s="61" t="n"/>
      <c r="H52" s="61" t="n"/>
      <c r="I52" s="61" t="n"/>
    </row>
    <row r="53">
      <c r="A53" s="61" t="n"/>
      <c r="B53" s="7" t="n"/>
      <c r="C53" s="61" t="n"/>
      <c r="D53" s="61" t="n"/>
      <c r="E53" s="61" t="n"/>
      <c r="F53" s="61" t="n"/>
      <c r="G53" s="61" t="n"/>
      <c r="H53" s="61" t="n"/>
      <c r="I53" s="61" t="n"/>
    </row>
    <row r="54">
      <c r="A54" s="61" t="n"/>
      <c r="B54" s="8" t="n"/>
      <c r="C54" s="61" t="n"/>
      <c r="D54" s="61" t="n"/>
      <c r="E54" s="61" t="n"/>
      <c r="F54" s="61" t="n"/>
      <c r="G54" s="61" t="n"/>
      <c r="H54" s="61" t="n"/>
      <c r="I54" s="61" t="n"/>
      <c r="K54" s="15" t="n"/>
    </row>
    <row r="55">
      <c r="A55" s="61" t="n"/>
      <c r="B55" s="20" t="n"/>
      <c r="D55" s="61" t="n"/>
      <c r="E55" s="61" t="n"/>
      <c r="F55" s="61" t="n"/>
      <c r="G55" s="61" t="n"/>
      <c r="H55" s="61" t="n"/>
      <c r="I55" s="61" t="n"/>
      <c r="K55" s="14" t="n"/>
    </row>
    <row r="56">
      <c r="B56" s="20" t="n"/>
      <c r="D56" s="61" t="n"/>
      <c r="E56" s="61" t="n"/>
      <c r="F56" s="61" t="n"/>
      <c r="G56" s="61" t="n"/>
      <c r="H56" s="61" t="n"/>
      <c r="K56" s="14" t="n"/>
    </row>
    <row r="57">
      <c r="B57" s="20" t="n"/>
      <c r="C57" s="61" t="n"/>
      <c r="D57" s="61" t="n"/>
      <c r="E57" s="61" t="n"/>
      <c r="F57" s="61" t="n"/>
      <c r="G57" s="61" t="n"/>
      <c r="H57" s="61" t="n"/>
    </row>
  </sheetData>
  <mergeCells count="31">
    <mergeCell ref="K17:R18"/>
    <mergeCell ref="B48:D48"/>
    <mergeCell ref="B49:D49"/>
    <mergeCell ref="C21:D21"/>
    <mergeCell ref="C22:D22"/>
    <mergeCell ref="C23:D23"/>
    <mergeCell ref="C24:D24"/>
    <mergeCell ref="C25:D25"/>
    <mergeCell ref="C26:D26"/>
    <mergeCell ref="C27:D27"/>
    <mergeCell ref="C39:D39"/>
    <mergeCell ref="C40:D40"/>
    <mergeCell ref="C41:D41"/>
    <mergeCell ref="B44:D44"/>
    <mergeCell ref="B45:D45"/>
    <mergeCell ref="B47:D47"/>
    <mergeCell ref="C38:D3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17:D17"/>
    <mergeCell ref="C18:D18"/>
    <mergeCell ref="C19:D19"/>
    <mergeCell ref="C20:D20"/>
    <mergeCell ref="C28:D28"/>
  </mergeCells>
  <dataValidations count="1">
    <dataValidation allowBlank="0" showErrorMessage="1" showInputMessage="1" sqref="H13" type="list">
      <formula1>$K$32:$K$42</formula1>
    </dataValidation>
  </dataValidations>
  <pageMargins bottom="0.7480314960629921" footer="0.3149606299212598" header="0.3149606299212598" left="0.4330708661417323" right="0.2362204724409449" top="0.7480314960629921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2013-07-29T02:21:09Z</dcterms:created>
  <dcterms:modified xsi:type="dcterms:W3CDTF">2019-02-22T06:36:16Z</dcterms:modified>
</cp:coreProperties>
</file>