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04776c8314b66a/2. Red Helmet/2. 06.05-06 Kuršėnai/Semi PRO/"/>
    </mc:Choice>
  </mc:AlternateContent>
  <xr:revisionPtr revIDLastSave="0" documentId="8_{4C7445BA-C333-44A9-8644-B71572EEFCD6}" xr6:coauthVersionLast="47" xr6:coauthVersionMax="47" xr10:uidLastSave="{00000000-0000-0000-0000-000000000000}"/>
  <bookViews>
    <workbookView xWindow="-120" yWindow="-120" windowWidth="20730" windowHeight="11160" activeTab="1" xr2:uid="{252BBE0E-D7B1-40B6-99E0-D06CBA7F0A9A}"/>
  </bookViews>
  <sheets>
    <sheet name="TOP 32" sheetId="1" r:id="rId1"/>
    <sheet name="Overall" sheetId="2" r:id="rId2"/>
  </sheets>
  <externalReferences>
    <externalReference r:id="rId3"/>
  </externalReferences>
  <definedNames>
    <definedName name="_xlnm.Print_Area" localSheetId="0">'TOP 32'!$B$1:$N$40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2" l="1"/>
  <c r="G73" i="2" s="1"/>
  <c r="D72" i="2"/>
  <c r="G72" i="2" s="1"/>
  <c r="D71" i="2"/>
  <c r="G71" i="2" s="1"/>
  <c r="D70" i="2"/>
  <c r="G70" i="2" s="1"/>
  <c r="D69" i="2"/>
  <c r="G69" i="2" s="1"/>
  <c r="D68" i="2"/>
  <c r="G68" i="2" s="1"/>
  <c r="D67" i="2"/>
  <c r="G67" i="2" s="1"/>
  <c r="D66" i="2"/>
  <c r="G66" i="2" s="1"/>
  <c r="D65" i="2"/>
  <c r="G65" i="2" s="1"/>
  <c r="D64" i="2"/>
  <c r="G64" i="2" s="1"/>
  <c r="D63" i="2"/>
  <c r="G63" i="2" s="1"/>
  <c r="D62" i="2"/>
  <c r="G62" i="2" s="1"/>
  <c r="D61" i="2"/>
  <c r="G61" i="2" s="1"/>
  <c r="D60" i="2"/>
  <c r="G60" i="2" s="1"/>
  <c r="D59" i="2"/>
  <c r="G59" i="2" s="1"/>
  <c r="D58" i="2"/>
  <c r="G58" i="2" s="1"/>
  <c r="D57" i="2"/>
  <c r="G57" i="2" s="1"/>
  <c r="D56" i="2"/>
  <c r="G56" i="2" s="1"/>
  <c r="D55" i="2"/>
  <c r="G55" i="2" s="1"/>
  <c r="D54" i="2"/>
  <c r="G54" i="2" s="1"/>
  <c r="D53" i="2"/>
  <c r="G53" i="2" s="1"/>
  <c r="D52" i="2"/>
  <c r="G52" i="2" s="1"/>
  <c r="D51" i="2"/>
  <c r="G51" i="2" s="1"/>
  <c r="D50" i="2"/>
  <c r="G50" i="2" s="1"/>
  <c r="D49" i="2"/>
  <c r="G49" i="2" s="1"/>
  <c r="D48" i="2"/>
  <c r="G48" i="2" s="1"/>
  <c r="D47" i="2"/>
  <c r="G47" i="2" s="1"/>
  <c r="D46" i="2"/>
  <c r="G46" i="2" s="1"/>
  <c r="D45" i="2"/>
  <c r="G45" i="2" s="1"/>
  <c r="D44" i="2"/>
  <c r="G44" i="2" s="1"/>
  <c r="D43" i="2"/>
  <c r="G43" i="2" s="1"/>
  <c r="D42" i="2"/>
  <c r="G42" i="2" s="1"/>
  <c r="D41" i="2"/>
  <c r="G41" i="2" s="1"/>
  <c r="D40" i="2"/>
  <c r="G40" i="2" s="1"/>
  <c r="D39" i="2"/>
  <c r="G39" i="2" s="1"/>
  <c r="D38" i="2"/>
  <c r="G38" i="2" s="1"/>
  <c r="D37" i="2"/>
  <c r="G37" i="2" s="1"/>
  <c r="D36" i="2"/>
  <c r="G36" i="2" s="1"/>
  <c r="D35" i="2"/>
  <c r="G35" i="2" s="1"/>
  <c r="D34" i="2"/>
  <c r="G34" i="2" s="1"/>
  <c r="D33" i="2"/>
  <c r="G33" i="2" s="1"/>
  <c r="D32" i="2"/>
  <c r="G32" i="2" s="1"/>
  <c r="D31" i="2"/>
  <c r="G31" i="2" s="1"/>
  <c r="D30" i="2"/>
  <c r="G30" i="2" s="1"/>
  <c r="D29" i="2"/>
  <c r="G29" i="2" s="1"/>
  <c r="D28" i="2"/>
  <c r="G28" i="2" s="1"/>
  <c r="D27" i="2"/>
  <c r="G27" i="2" s="1"/>
  <c r="D26" i="2"/>
  <c r="G26" i="2" s="1"/>
  <c r="D25" i="2"/>
  <c r="G25" i="2" s="1"/>
  <c r="D24" i="2"/>
  <c r="G24" i="2" s="1"/>
  <c r="D23" i="2"/>
  <c r="G23" i="2" s="1"/>
  <c r="D22" i="2"/>
  <c r="G22" i="2" s="1"/>
  <c r="D21" i="2"/>
  <c r="G21" i="2" s="1"/>
  <c r="D20" i="2"/>
  <c r="G20" i="2" s="1"/>
  <c r="D19" i="2"/>
  <c r="G19" i="2" s="1"/>
  <c r="D18" i="2"/>
  <c r="G18" i="2" s="1"/>
  <c r="D17" i="2"/>
  <c r="G17" i="2" s="1"/>
  <c r="D16" i="2"/>
  <c r="G16" i="2" s="1"/>
  <c r="D15" i="2"/>
  <c r="G15" i="2" s="1"/>
  <c r="D14" i="2"/>
  <c r="G14" i="2" s="1"/>
  <c r="D13" i="2"/>
  <c r="G13" i="2" s="1"/>
  <c r="D12" i="2"/>
  <c r="G12" i="2" s="1"/>
  <c r="D11" i="2"/>
  <c r="G11" i="2" s="1"/>
  <c r="D10" i="2"/>
  <c r="G10" i="2" s="1"/>
  <c r="D9" i="2"/>
  <c r="G9" i="2" s="1"/>
  <c r="D8" i="2"/>
  <c r="G8" i="2" s="1"/>
  <c r="D7" i="2"/>
  <c r="G7" i="2" s="1"/>
  <c r="D6" i="2"/>
  <c r="G6" i="2" s="1"/>
  <c r="D5" i="2"/>
  <c r="G5" i="2" s="1"/>
  <c r="D4" i="2"/>
  <c r="G4" i="2" s="1"/>
  <c r="N34" i="1"/>
  <c r="M34" i="1"/>
  <c r="D34" i="1"/>
  <c r="C34" i="1"/>
  <c r="N32" i="1"/>
  <c r="M32" i="1"/>
  <c r="D32" i="1"/>
  <c r="C32" i="1"/>
  <c r="N30" i="1"/>
  <c r="M30" i="1"/>
  <c r="D30" i="1"/>
  <c r="C30" i="1"/>
  <c r="N28" i="1"/>
  <c r="M28" i="1"/>
  <c r="D28" i="1"/>
  <c r="C28" i="1"/>
  <c r="N26" i="1"/>
  <c r="M26" i="1"/>
  <c r="D26" i="1"/>
  <c r="C26" i="1"/>
  <c r="N24" i="1"/>
  <c r="M24" i="1"/>
  <c r="D24" i="1"/>
  <c r="C24" i="1"/>
  <c r="N22" i="1"/>
  <c r="M22" i="1"/>
  <c r="D22" i="1"/>
  <c r="C22" i="1"/>
  <c r="N20" i="1"/>
  <c r="M20" i="1"/>
  <c r="D20" i="1"/>
  <c r="C20" i="1"/>
  <c r="N18" i="1"/>
  <c r="M18" i="1"/>
  <c r="D18" i="1"/>
  <c r="C18" i="1"/>
  <c r="N16" i="1"/>
  <c r="M16" i="1"/>
  <c r="D16" i="1"/>
  <c r="C16" i="1"/>
  <c r="N14" i="1"/>
  <c r="M14" i="1"/>
  <c r="D14" i="1"/>
  <c r="C14" i="1"/>
  <c r="N12" i="1"/>
  <c r="M12" i="1"/>
  <c r="D12" i="1"/>
  <c r="C12" i="1"/>
  <c r="N10" i="1"/>
  <c r="M10" i="1"/>
  <c r="D10" i="1"/>
  <c r="C10" i="1"/>
  <c r="N8" i="1"/>
  <c r="M8" i="1"/>
  <c r="D8" i="1"/>
  <c r="C8" i="1"/>
  <c r="N6" i="1"/>
  <c r="M6" i="1"/>
  <c r="D6" i="1"/>
  <c r="C6" i="1"/>
  <c r="N4" i="1"/>
  <c r="M4" i="1"/>
  <c r="D4" i="1"/>
  <c r="C4" i="1"/>
  <c r="C1" i="1"/>
</calcChain>
</file>

<file path=xl/sharedStrings.xml><?xml version="1.0" encoding="utf-8"?>
<sst xmlns="http://schemas.openxmlformats.org/spreadsheetml/2006/main" count="213" uniqueCount="111">
  <si>
    <t>TOP 32</t>
  </si>
  <si>
    <t>1 pair</t>
  </si>
  <si>
    <t>No</t>
  </si>
  <si>
    <t>TOP 16</t>
  </si>
  <si>
    <t>9 pair</t>
  </si>
  <si>
    <t>TOP 8</t>
  </si>
  <si>
    <t>Tautvydas Gylys</t>
  </si>
  <si>
    <t>TOP 4</t>
  </si>
  <si>
    <t>Vytautas Čaplikas</t>
  </si>
  <si>
    <t>2 pair</t>
  </si>
  <si>
    <t>FINALS</t>
  </si>
  <si>
    <t>10 pair</t>
  </si>
  <si>
    <t>Andrius Poška</t>
  </si>
  <si>
    <t>Tadas Gvozdas</t>
  </si>
  <si>
    <t>3 pair</t>
  </si>
  <si>
    <t>Kęstutis Petronis</t>
  </si>
  <si>
    <t>Karolis Kolosovas</t>
  </si>
  <si>
    <t>11 pair</t>
  </si>
  <si>
    <t>4 pair</t>
  </si>
  <si>
    <t>1st/2nd</t>
  </si>
  <si>
    <t>12 pair</t>
  </si>
  <si>
    <t>AUGUSTINAS JANKEVIČIUS</t>
  </si>
  <si>
    <t>Nerijus Petrulis</t>
  </si>
  <si>
    <t>5 pair</t>
  </si>
  <si>
    <t>13 pair</t>
  </si>
  <si>
    <t>Aleksandras Ivanovas</t>
  </si>
  <si>
    <t>Edgaras Liutkevičius</t>
  </si>
  <si>
    <t>Ignas Kringelis</t>
  </si>
  <si>
    <t>3rd/4th</t>
  </si>
  <si>
    <t>6 pair</t>
  </si>
  <si>
    <t>14 pair</t>
  </si>
  <si>
    <t>Salvijus Budrys</t>
  </si>
  <si>
    <t>7 pair</t>
  </si>
  <si>
    <t>15 pair</t>
  </si>
  <si>
    <t>Yakub Tarasevich</t>
  </si>
  <si>
    <t>Arnas Dyburis</t>
  </si>
  <si>
    <t>8 pair</t>
  </si>
  <si>
    <t>Deividas Taraskevičius</t>
  </si>
  <si>
    <t>16 pair</t>
  </si>
  <si>
    <t>Julius Mockevičius</t>
  </si>
  <si>
    <t>1st.</t>
  </si>
  <si>
    <t>2nd.</t>
  </si>
  <si>
    <t>3rd.</t>
  </si>
  <si>
    <t>4th.</t>
  </si>
  <si>
    <t>2021 m. LIETUVOS DRIFTO SEMI-PRO I etapo rezultatai 2021-06-05</t>
  </si>
  <si>
    <t>Vieta</t>
  </si>
  <si>
    <t>Vairuotojas</t>
  </si>
  <si>
    <t>Kvalifikacijos rezultatai</t>
  </si>
  <si>
    <t>Kvalifikacijos balai</t>
  </si>
  <si>
    <t>Vieta TOP 32</t>
  </si>
  <si>
    <t>Etapo taškai</t>
  </si>
  <si>
    <t>Bendra</t>
  </si>
  <si>
    <t>5-8</t>
  </si>
  <si>
    <t>9-16</t>
  </si>
  <si>
    <t>Augustinas Jankevičius</t>
  </si>
  <si>
    <t>Oskaras Juodis</t>
  </si>
  <si>
    <t>17-32</t>
  </si>
  <si>
    <t>Paulius Laurinkus</t>
  </si>
  <si>
    <t>Arturs Fedins</t>
  </si>
  <si>
    <t>Ignas Klimavičius</t>
  </si>
  <si>
    <t>Donatas Stundžia</t>
  </si>
  <si>
    <t>Jokūbas Pauliukėnas</t>
  </si>
  <si>
    <t>Justinas Pečiukonis</t>
  </si>
  <si>
    <t>Robertas Šalkauskas</t>
  </si>
  <si>
    <t>Linas Čerauskas</t>
  </si>
  <si>
    <t>Edgaras Kilbovskis</t>
  </si>
  <si>
    <t>Norbertas Daunoravičius</t>
  </si>
  <si>
    <t>Žydrūnas Vilčinskas</t>
  </si>
  <si>
    <t>Tomas Liutkevičius</t>
  </si>
  <si>
    <t>Benediktas januška</t>
  </si>
  <si>
    <t>Tadas Danielius</t>
  </si>
  <si>
    <t>Lukas Banevičius</t>
  </si>
  <si>
    <t>Rimvydas Narauskas</t>
  </si>
  <si>
    <t>&gt;32</t>
  </si>
  <si>
    <t>Natas Čižikovas</t>
  </si>
  <si>
    <t>Indrė Senkutė- Gedgaudienė</t>
  </si>
  <si>
    <t>Sandrius Gančierius</t>
  </si>
  <si>
    <t>Andrius Lapinskas</t>
  </si>
  <si>
    <t>Gediminas Žigutis</t>
  </si>
  <si>
    <t>Edvinas Litvinskas</t>
  </si>
  <si>
    <t>Rytis Bužavas</t>
  </si>
  <si>
    <t>Kęstutis Telmentas</t>
  </si>
  <si>
    <t>Jevgenij Melichov</t>
  </si>
  <si>
    <t>Marius Kurpė</t>
  </si>
  <si>
    <t>Mantas Kanapeckas</t>
  </si>
  <si>
    <t>Andrius Giraitis</t>
  </si>
  <si>
    <t>Ignas Tamulevičius</t>
  </si>
  <si>
    <t>Imantas Majauskas</t>
  </si>
  <si>
    <t>Aidas Kananavičius</t>
  </si>
  <si>
    <t>Andrius Mikulskis</t>
  </si>
  <si>
    <t>Deimantė Radzevičiūtė</t>
  </si>
  <si>
    <t>Tomas Malkauskas</t>
  </si>
  <si>
    <t>Stanislovas Kristutis</t>
  </si>
  <si>
    <t>Andrėj Osadčij</t>
  </si>
  <si>
    <t>Robertas Rapkauskas</t>
  </si>
  <si>
    <t>Eugenijus Simokaitis</t>
  </si>
  <si>
    <t>Vaidas Šmoilovas</t>
  </si>
  <si>
    <t>Egidijus Didžiulis</t>
  </si>
  <si>
    <t>Justinas Žebarauskas</t>
  </si>
  <si>
    <t>Paulius Ramanovas</t>
  </si>
  <si>
    <t>Egidijus Vasiliauskas</t>
  </si>
  <si>
    <t>Stasys Šliumpa</t>
  </si>
  <si>
    <t>Edgaras Klepsys</t>
  </si>
  <si>
    <t>Kristiana Lapinskaitė</t>
  </si>
  <si>
    <t>Laimonas Laukys</t>
  </si>
  <si>
    <t>Mindaugas Sadauskas</t>
  </si>
  <si>
    <t>Arūnas Paulavičius</t>
  </si>
  <si>
    <t>Simonas Ivanovas</t>
  </si>
  <si>
    <t>Sandra Janušauskaitė</t>
  </si>
  <si>
    <t>Paulius Kubilius</t>
  </si>
  <si>
    <t>Milvydas Baukys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</si>
</sst>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2" fillId="0" borderId="1" xfId="1" applyFont="1" applyBorder="1"/>
    <xf numFmtId="0" fontId="2" fillId="0" borderId="2" xfId="1" applyFont="1" applyBorder="1" applyAlignment="1" applyProtection="1">
      <alignment horizontal="center"/>
      <protection locked="0"/>
    </xf>
    <xf numFmtId="0" fontId="3" fillId="0" borderId="2" xfId="1" applyFont="1" applyBorder="1" applyProtection="1">
      <protection locked="0"/>
    </xf>
    <xf numFmtId="0" fontId="2" fillId="0" borderId="3" xfId="1" applyFont="1" applyBorder="1"/>
    <xf numFmtId="0" fontId="2" fillId="0" borderId="0" xfId="1" applyFont="1"/>
    <xf numFmtId="0" fontId="1" fillId="0" borderId="0" xfId="1"/>
    <xf numFmtId="0" fontId="2" fillId="0" borderId="4" xfId="1" applyFont="1" applyBorder="1"/>
    <xf numFmtId="0" fontId="2" fillId="0" borderId="5" xfId="1" applyFont="1" applyBorder="1" applyAlignment="1">
      <alignment horizontal="center"/>
    </xf>
    <xf numFmtId="0" fontId="3" fillId="0" borderId="5" xfId="1" applyFont="1" applyBorder="1"/>
    <xf numFmtId="0" fontId="4" fillId="0" borderId="5" xfId="1" applyFont="1" applyBorder="1" applyAlignment="1">
      <alignment horizontal="center" vertical="center"/>
    </xf>
    <xf numFmtId="0" fontId="2" fillId="0" borderId="6" xfId="1" applyFont="1" applyBorder="1"/>
    <xf numFmtId="0" fontId="5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/>
    <xf numFmtId="0" fontId="1" fillId="0" borderId="9" xfId="1" applyBorder="1" applyProtection="1">
      <protection locked="0"/>
    </xf>
    <xf numFmtId="0" fontId="1" fillId="0" borderId="10" xfId="1" applyBorder="1" applyAlignment="1" applyProtection="1">
      <alignment horizontal="center" vertical="center"/>
      <protection locked="0"/>
    </xf>
    <xf numFmtId="0" fontId="1" fillId="0" borderId="0" xfId="1" applyAlignment="1">
      <alignment horizontal="center"/>
    </xf>
    <xf numFmtId="0" fontId="2" fillId="0" borderId="8" xfId="1" applyFont="1" applyBorder="1" applyAlignment="1">
      <alignment horizontal="center" vertical="center"/>
    </xf>
    <xf numFmtId="0" fontId="1" fillId="0" borderId="11" xfId="1" applyBorder="1" applyProtection="1">
      <protection locked="0"/>
    </xf>
    <xf numFmtId="0" fontId="1" fillId="0" borderId="0" xfId="1" applyAlignment="1">
      <alignment horizontal="center" vertical="center"/>
    </xf>
    <xf numFmtId="0" fontId="1" fillId="0" borderId="12" xfId="1" applyBorder="1" applyProtection="1">
      <protection locked="0"/>
    </xf>
    <xf numFmtId="0" fontId="1" fillId="0" borderId="13" xfId="1" applyBorder="1"/>
    <xf numFmtId="0" fontId="1" fillId="0" borderId="14" xfId="1" applyBorder="1"/>
    <xf numFmtId="0" fontId="1" fillId="0" borderId="15" xfId="1" applyBorder="1"/>
    <xf numFmtId="0" fontId="5" fillId="0" borderId="5" xfId="1" applyFont="1" applyBorder="1" applyAlignment="1">
      <alignment horizontal="center" vertical="center"/>
    </xf>
    <xf numFmtId="0" fontId="1" fillId="0" borderId="16" xfId="1" applyBorder="1"/>
    <xf numFmtId="0" fontId="1" fillId="0" borderId="17" xfId="1" applyBorder="1"/>
    <xf numFmtId="0" fontId="1" fillId="0" borderId="18" xfId="1" applyBorder="1"/>
    <xf numFmtId="0" fontId="1" fillId="0" borderId="19" xfId="1" applyBorder="1"/>
    <xf numFmtId="0" fontId="1" fillId="0" borderId="17" xfId="1" applyBorder="1" applyAlignment="1">
      <alignment horizontal="right"/>
    </xf>
    <xf numFmtId="0" fontId="1" fillId="0" borderId="8" xfId="1" applyBorder="1" applyProtection="1">
      <protection locked="0"/>
    </xf>
    <xf numFmtId="0" fontId="1" fillId="0" borderId="20" xfId="1" applyBorder="1"/>
    <xf numFmtId="0" fontId="1" fillId="0" borderId="21" xfId="1" applyBorder="1"/>
    <xf numFmtId="0" fontId="1" fillId="0" borderId="22" xfId="1" applyBorder="1"/>
    <xf numFmtId="0" fontId="1" fillId="0" borderId="6" xfId="1" applyBorder="1"/>
    <xf numFmtId="0" fontId="2" fillId="0" borderId="23" xfId="1" applyFont="1" applyBorder="1" applyAlignment="1">
      <alignment horizontal="right"/>
    </xf>
    <xf numFmtId="0" fontId="1" fillId="0" borderId="24" xfId="1" applyBorder="1" applyAlignment="1" applyProtection="1">
      <alignment horizontal="center"/>
      <protection locked="0"/>
    </xf>
    <xf numFmtId="0" fontId="1" fillId="0" borderId="25" xfId="1" applyBorder="1" applyAlignment="1" applyProtection="1">
      <alignment horizontal="center"/>
      <protection locked="0"/>
    </xf>
    <xf numFmtId="0" fontId="1" fillId="0" borderId="26" xfId="1" applyBorder="1" applyAlignment="1" applyProtection="1">
      <alignment horizontal="center"/>
      <protection locked="0"/>
    </xf>
    <xf numFmtId="0" fontId="2" fillId="0" borderId="27" xfId="1" applyFont="1" applyBorder="1" applyAlignment="1">
      <alignment horizontal="right"/>
    </xf>
    <xf numFmtId="0" fontId="1" fillId="0" borderId="28" xfId="1" applyBorder="1" applyAlignment="1" applyProtection="1">
      <alignment horizontal="center"/>
      <protection locked="0"/>
    </xf>
    <xf numFmtId="0" fontId="3" fillId="0" borderId="29" xfId="1" applyFont="1" applyBorder="1" applyProtection="1">
      <protection locked="0"/>
    </xf>
    <xf numFmtId="0" fontId="3" fillId="0" borderId="30" xfId="1" applyFont="1" applyBorder="1" applyProtection="1">
      <protection locked="0"/>
    </xf>
    <xf numFmtId="0" fontId="2" fillId="0" borderId="31" xfId="1" applyFont="1" applyBorder="1" applyAlignment="1">
      <alignment horizontal="right"/>
    </xf>
    <xf numFmtId="0" fontId="1" fillId="0" borderId="32" xfId="1" applyBorder="1" applyAlignment="1" applyProtection="1">
      <alignment horizontal="center"/>
      <protection locked="0"/>
    </xf>
    <xf numFmtId="0" fontId="3" fillId="0" borderId="33" xfId="1" applyFont="1" applyBorder="1" applyProtection="1">
      <protection locked="0"/>
    </xf>
    <xf numFmtId="0" fontId="3" fillId="0" borderId="34" xfId="1" applyFont="1" applyBorder="1" applyProtection="1">
      <protection locked="0"/>
    </xf>
    <xf numFmtId="0" fontId="2" fillId="0" borderId="35" xfId="1" applyFont="1" applyBorder="1"/>
    <xf numFmtId="0" fontId="1" fillId="0" borderId="36" xfId="1" applyBorder="1"/>
    <xf numFmtId="0" fontId="1" fillId="0" borderId="37" xfId="1" applyBorder="1"/>
    <xf numFmtId="0" fontId="1" fillId="0" borderId="38" xfId="1" applyBorder="1"/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49" fontId="8" fillId="0" borderId="8" xfId="1" applyNumberFormat="1" applyFont="1" applyBorder="1" applyAlignment="1">
      <alignment horizontal="center" vertical="center" wrapText="1"/>
    </xf>
    <xf numFmtId="1" fontId="8" fillId="0" borderId="8" xfId="1" applyNumberFormat="1" applyFont="1" applyBorder="1" applyAlignment="1">
      <alignment horizontal="center" vertical="center"/>
    </xf>
    <xf numFmtId="0" fontId="7" fillId="0" borderId="8" xfId="1" applyFont="1" applyBorder="1" applyAlignment="1">
      <alignment vertical="center" wrapText="1"/>
    </xf>
    <xf numFmtId="0" fontId="7" fillId="0" borderId="8" xfId="1" applyFont="1" applyBorder="1" applyAlignment="1">
      <alignment horizontal="center" vertical="center" wrapText="1"/>
    </xf>
    <xf numFmtId="2" fontId="7" fillId="0" borderId="8" xfId="1" applyNumberFormat="1" applyFont="1" applyBorder="1" applyAlignment="1">
      <alignment horizontal="center" vertical="center" wrapText="1"/>
    </xf>
    <xf numFmtId="49" fontId="7" fillId="0" borderId="8" xfId="1" applyNumberFormat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/>
    </xf>
    <xf numFmtId="2" fontId="7" fillId="0" borderId="8" xfId="1" applyNumberFormat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</cellXfs>
  <cellStyles count="2">
    <cellStyle name="Normal" xfId="0" builtinId="0"/>
    <cellStyle name="Normal 2" xfId="1" xr:uid="{D937B8F6-428C-453E-8600-826A428D1B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zultatu%20lenteles_Semi%20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heet1"/>
      <sheetName val="Judge list"/>
      <sheetName val="Judges"/>
      <sheetName val="Qualification General"/>
      <sheetName val="Qualification Sort"/>
      <sheetName val="Qualification overall - insert"/>
      <sheetName val="TOP 16"/>
      <sheetName val="TOP 32"/>
      <sheetName val="Overall"/>
    </sheetNames>
    <sheetDataSet>
      <sheetData sheetId="0">
        <row r="1">
          <cell r="B1" t="str">
            <v>2021 m. LIETUVOS DRIFTO SEMI-PRO I etapas</v>
          </cell>
        </row>
      </sheetData>
      <sheetData sheetId="1"/>
      <sheetData sheetId="2"/>
      <sheetData sheetId="3"/>
      <sheetData sheetId="4"/>
      <sheetData sheetId="5"/>
      <sheetData sheetId="6">
        <row r="4">
          <cell r="B4">
            <v>44</v>
          </cell>
          <cell r="C4" t="str">
            <v>Tautvydas Gylys</v>
          </cell>
        </row>
        <row r="5">
          <cell r="B5">
            <v>85</v>
          </cell>
          <cell r="C5" t="str">
            <v>Vytautas Čaplikas</v>
          </cell>
        </row>
        <row r="6">
          <cell r="B6">
            <v>29</v>
          </cell>
          <cell r="C6" t="str">
            <v>Ignas Kringelis</v>
          </cell>
        </row>
        <row r="7">
          <cell r="B7">
            <v>64</v>
          </cell>
          <cell r="C7" t="str">
            <v>Aleksandras Ivanovas</v>
          </cell>
        </row>
        <row r="8">
          <cell r="B8">
            <v>65</v>
          </cell>
          <cell r="C8" t="str">
            <v>Yakub Tarasevich</v>
          </cell>
        </row>
        <row r="9">
          <cell r="B9">
            <v>59</v>
          </cell>
          <cell r="C9" t="str">
            <v>Arnas Dyburis</v>
          </cell>
        </row>
        <row r="10">
          <cell r="B10">
            <v>81</v>
          </cell>
          <cell r="C10" t="str">
            <v>Karolis Kolosovas</v>
          </cell>
        </row>
        <row r="11">
          <cell r="B11">
            <v>53</v>
          </cell>
          <cell r="C11" t="str">
            <v>Kęstutis Petronis</v>
          </cell>
        </row>
        <row r="12">
          <cell r="B12">
            <v>24</v>
          </cell>
          <cell r="C12" t="str">
            <v>Oskaras Juodis</v>
          </cell>
        </row>
        <row r="13">
          <cell r="B13">
            <v>83</v>
          </cell>
          <cell r="C13" t="str">
            <v>Nerijus Petrulis</v>
          </cell>
        </row>
        <row r="14">
          <cell r="B14">
            <v>34</v>
          </cell>
          <cell r="C14" t="str">
            <v>Paulius Laurinkus</v>
          </cell>
        </row>
        <row r="15">
          <cell r="B15">
            <v>48</v>
          </cell>
          <cell r="C15" t="str">
            <v>Arturs Fedins</v>
          </cell>
        </row>
        <row r="16">
          <cell r="B16">
            <v>66</v>
          </cell>
          <cell r="C16" t="str">
            <v>Ignas Klimavičius</v>
          </cell>
        </row>
        <row r="17">
          <cell r="B17">
            <v>37</v>
          </cell>
          <cell r="C17" t="str">
            <v>Salvijus Budrys</v>
          </cell>
        </row>
        <row r="18">
          <cell r="B18">
            <v>80</v>
          </cell>
          <cell r="C18" t="str">
            <v>Donatas Stundžia</v>
          </cell>
        </row>
        <row r="19">
          <cell r="B19">
            <v>41</v>
          </cell>
          <cell r="C19" t="str">
            <v>Andrius Poška</v>
          </cell>
        </row>
        <row r="20">
          <cell r="B20">
            <v>51</v>
          </cell>
          <cell r="C20" t="str">
            <v>Jokūbas Pauliukėnas</v>
          </cell>
        </row>
        <row r="21">
          <cell r="B21">
            <v>52</v>
          </cell>
          <cell r="C21" t="str">
            <v>Tadas Gvozdas</v>
          </cell>
        </row>
        <row r="22">
          <cell r="B22">
            <v>46</v>
          </cell>
          <cell r="C22" t="str">
            <v>Justinas Pečiukonis</v>
          </cell>
        </row>
        <row r="23">
          <cell r="B23">
            <v>31</v>
          </cell>
          <cell r="C23" t="str">
            <v>Edgaras Liutkevičius</v>
          </cell>
        </row>
        <row r="24">
          <cell r="B24">
            <v>54</v>
          </cell>
          <cell r="C24" t="str">
            <v>Julius Mockevičius</v>
          </cell>
        </row>
        <row r="25">
          <cell r="B25">
            <v>69</v>
          </cell>
          <cell r="C25" t="str">
            <v>Deividas Taraskevičius</v>
          </cell>
        </row>
        <row r="26">
          <cell r="B26">
            <v>79</v>
          </cell>
          <cell r="C26" t="str">
            <v>Robertas Šalkauskas</v>
          </cell>
        </row>
        <row r="27">
          <cell r="B27">
            <v>49</v>
          </cell>
          <cell r="C27" t="str">
            <v>AUGUSTINAS JANKEVIČIUS</v>
          </cell>
        </row>
        <row r="28">
          <cell r="B28">
            <v>82</v>
          </cell>
          <cell r="C28" t="str">
            <v>Linas Čerauskas</v>
          </cell>
        </row>
        <row r="29">
          <cell r="B29">
            <v>47</v>
          </cell>
          <cell r="C29" t="str">
            <v>Edgaras Kilbovskis</v>
          </cell>
        </row>
        <row r="30">
          <cell r="B30">
            <v>23</v>
          </cell>
          <cell r="C30" t="str">
            <v>Norbertas Daunoravičius</v>
          </cell>
        </row>
        <row r="31">
          <cell r="B31">
            <v>21</v>
          </cell>
          <cell r="C31" t="str">
            <v>Žydrūnas Vilčinskas</v>
          </cell>
        </row>
        <row r="32">
          <cell r="B32">
            <v>56</v>
          </cell>
          <cell r="C32" t="str">
            <v>Tomas Liutkevičius</v>
          </cell>
        </row>
        <row r="33">
          <cell r="B33">
            <v>61</v>
          </cell>
          <cell r="C33" t="str">
            <v>Benediktas januška</v>
          </cell>
        </row>
        <row r="34">
          <cell r="B34">
            <v>39</v>
          </cell>
          <cell r="C34" t="str">
            <v>Tadas Danielius</v>
          </cell>
        </row>
        <row r="35">
          <cell r="B35">
            <v>36</v>
          </cell>
          <cell r="C35" t="str">
            <v>Lukas Banevičius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9CA5-D7B8-4539-BE30-86BF70D3E2E7}">
  <sheetPr>
    <pageSetUpPr fitToPage="1"/>
  </sheetPr>
  <dimension ref="B1:Z40"/>
  <sheetViews>
    <sheetView zoomScale="80" zoomScaleNormal="80" workbookViewId="0">
      <selection activeCell="J31" sqref="J31"/>
    </sheetView>
  </sheetViews>
  <sheetFormatPr defaultRowHeight="15" x14ac:dyDescent="0.25"/>
  <cols>
    <col min="1" max="1" width="1.140625" style="6" customWidth="1"/>
    <col min="2" max="2" width="3" style="6" bestFit="1" customWidth="1"/>
    <col min="3" max="3" width="23.7109375" style="6" customWidth="1"/>
    <col min="4" max="4" width="3.5703125" style="6" bestFit="1" customWidth="1"/>
    <col min="5" max="11" width="23.7109375" style="6" customWidth="1"/>
    <col min="12" max="12" width="3" style="6" bestFit="1" customWidth="1"/>
    <col min="13" max="13" width="23.7109375" style="6" customWidth="1"/>
    <col min="14" max="14" width="3.5703125" style="6" bestFit="1" customWidth="1"/>
    <col min="15" max="16384" width="9.140625" style="6"/>
  </cols>
  <sheetData>
    <row r="1" spans="2:26" ht="15.75" thickBot="1" x14ac:dyDescent="0.3">
      <c r="B1" s="1"/>
      <c r="C1" s="2" t="str">
        <f>[1]List!B1</f>
        <v>2021 m. LIETUVOS DRIFTO SEMI-PRO I etapas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2:26" x14ac:dyDescent="0.25">
      <c r="B2" s="7"/>
      <c r="C2" s="8" t="s">
        <v>0</v>
      </c>
      <c r="D2" s="9"/>
      <c r="E2" s="9"/>
      <c r="F2" s="9"/>
      <c r="G2" s="9"/>
      <c r="H2" s="9"/>
      <c r="I2" s="9"/>
      <c r="J2" s="9"/>
      <c r="K2" s="9"/>
      <c r="L2" s="9"/>
      <c r="M2" s="10" t="s">
        <v>0</v>
      </c>
      <c r="N2" s="11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2:26" ht="15.75" customHeight="1" thickBot="1" x14ac:dyDescent="0.3">
      <c r="B3" s="7"/>
      <c r="C3" s="12" t="s">
        <v>1</v>
      </c>
      <c r="D3" s="13" t="s">
        <v>2</v>
      </c>
      <c r="E3" s="13" t="s">
        <v>3</v>
      </c>
      <c r="K3" s="13" t="s">
        <v>3</v>
      </c>
      <c r="M3" s="12" t="s">
        <v>4</v>
      </c>
      <c r="N3" s="14" t="s">
        <v>2</v>
      </c>
    </row>
    <row r="4" spans="2:26" ht="15.75" customHeight="1" thickBot="1" x14ac:dyDescent="0.3">
      <c r="B4" s="15">
        <v>1</v>
      </c>
      <c r="C4" s="16" t="str">
        <f>'[1]Qualification overall - insert'!C4</f>
        <v>Tautvydas Gylys</v>
      </c>
      <c r="D4" s="17">
        <f>'[1]Qualification overall - insert'!B4</f>
        <v>44</v>
      </c>
      <c r="F4" s="13" t="s">
        <v>5</v>
      </c>
      <c r="H4" s="18"/>
      <c r="J4" s="13" t="s">
        <v>5</v>
      </c>
      <c r="L4" s="19">
        <v>2</v>
      </c>
      <c r="M4" s="16" t="str">
        <f>'[1]Qualification overall - insert'!C5</f>
        <v>Vytautas Čaplikas</v>
      </c>
      <c r="N4" s="20">
        <f>'[1]Qualification overall - insert'!B5</f>
        <v>85</v>
      </c>
    </row>
    <row r="5" spans="2:26" ht="15.75" customHeight="1" thickBot="1" x14ac:dyDescent="0.3">
      <c r="B5" s="7"/>
      <c r="D5" s="21"/>
      <c r="E5" s="22" t="s">
        <v>6</v>
      </c>
      <c r="G5" s="13" t="s">
        <v>7</v>
      </c>
      <c r="I5" s="13" t="s">
        <v>7</v>
      </c>
      <c r="K5" s="22" t="s">
        <v>8</v>
      </c>
      <c r="L5" s="13"/>
      <c r="N5" s="23"/>
    </row>
    <row r="6" spans="2:26" ht="15.75" customHeight="1" thickBot="1" x14ac:dyDescent="0.3">
      <c r="B6" s="15">
        <v>32</v>
      </c>
      <c r="C6" s="16" t="str">
        <f>'[1]Qualification overall - insert'!C35</f>
        <v>Lukas Banevičius</v>
      </c>
      <c r="D6" s="17">
        <f>'[1]Qualification overall - insert'!B35</f>
        <v>36</v>
      </c>
      <c r="F6" s="24"/>
      <c r="J6" s="25"/>
      <c r="L6" s="19">
        <v>31</v>
      </c>
      <c r="M6" s="16" t="str">
        <f>'[1]Qualification overall - insert'!C34</f>
        <v>Tadas Danielius</v>
      </c>
      <c r="N6" s="20">
        <f>'[1]Qualification overall - insert'!B34</f>
        <v>39</v>
      </c>
    </row>
    <row r="7" spans="2:26" ht="15.75" customHeight="1" thickBot="1" x14ac:dyDescent="0.3">
      <c r="B7" s="7"/>
      <c r="C7" s="26" t="s">
        <v>9</v>
      </c>
      <c r="D7" s="21"/>
      <c r="F7" s="22" t="s">
        <v>6</v>
      </c>
      <c r="H7" s="13" t="s">
        <v>10</v>
      </c>
      <c r="J7" s="22" t="s">
        <v>8</v>
      </c>
      <c r="L7" s="13"/>
      <c r="M7" s="26" t="s">
        <v>11</v>
      </c>
      <c r="N7" s="23"/>
    </row>
    <row r="8" spans="2:26" ht="15.75" customHeight="1" thickBot="1" x14ac:dyDescent="0.3">
      <c r="B8" s="15">
        <v>16</v>
      </c>
      <c r="C8" s="16" t="str">
        <f>'[1]Qualification overall - insert'!C19</f>
        <v>Andrius Poška</v>
      </c>
      <c r="D8" s="17">
        <f>'[1]Qualification overall - insert'!B19</f>
        <v>41</v>
      </c>
      <c r="F8" s="27"/>
      <c r="G8" s="28"/>
      <c r="I8" s="29"/>
      <c r="J8" s="30"/>
      <c r="L8" s="19">
        <v>15</v>
      </c>
      <c r="M8" s="16" t="str">
        <f>'[1]Qualification overall - insert'!C18</f>
        <v>Donatas Stundžia</v>
      </c>
      <c r="N8" s="20">
        <f>'[1]Qualification overall - insert'!B18</f>
        <v>80</v>
      </c>
    </row>
    <row r="9" spans="2:26" ht="15.75" customHeight="1" thickBot="1" x14ac:dyDescent="0.3">
      <c r="B9" s="7"/>
      <c r="D9" s="21"/>
      <c r="E9" s="22" t="s">
        <v>12</v>
      </c>
      <c r="G9" s="31"/>
      <c r="I9" s="29"/>
      <c r="K9" s="22" t="s">
        <v>13</v>
      </c>
      <c r="L9" s="13"/>
      <c r="N9" s="23"/>
    </row>
    <row r="10" spans="2:26" ht="15.75" customHeight="1" thickBot="1" x14ac:dyDescent="0.3">
      <c r="B10" s="15">
        <v>17</v>
      </c>
      <c r="C10" s="16" t="str">
        <f>'[1]Qualification overall - insert'!C20</f>
        <v>Jokūbas Pauliukėnas</v>
      </c>
      <c r="D10" s="17">
        <f>'[1]Qualification overall - insert'!B20</f>
        <v>51</v>
      </c>
      <c r="G10" s="24"/>
      <c r="H10" s="18"/>
      <c r="I10" s="25"/>
      <c r="L10" s="19">
        <v>18</v>
      </c>
      <c r="M10" s="16" t="str">
        <f>'[1]Qualification overall - insert'!C21</f>
        <v>Tadas Gvozdas</v>
      </c>
      <c r="N10" s="20">
        <f>'[1]Qualification overall - insert'!B21</f>
        <v>52</v>
      </c>
    </row>
    <row r="11" spans="2:26" ht="15.75" customHeight="1" thickBot="1" x14ac:dyDescent="0.3">
      <c r="B11" s="7"/>
      <c r="C11" s="26" t="s">
        <v>14</v>
      </c>
      <c r="D11" s="21"/>
      <c r="G11" s="32" t="s">
        <v>15</v>
      </c>
      <c r="I11" s="22" t="s">
        <v>16</v>
      </c>
      <c r="L11" s="13"/>
      <c r="M11" s="26" t="s">
        <v>17</v>
      </c>
      <c r="N11" s="23"/>
    </row>
    <row r="12" spans="2:26" ht="15.75" customHeight="1" thickBot="1" x14ac:dyDescent="0.3">
      <c r="B12" s="15">
        <v>8</v>
      </c>
      <c r="C12" s="16" t="str">
        <f>'[1]Qualification overall - insert'!C11</f>
        <v>Kęstutis Petronis</v>
      </c>
      <c r="D12" s="17">
        <f>'[1]Qualification overall - insert'!B11</f>
        <v>53</v>
      </c>
      <c r="G12" s="27"/>
      <c r="I12" s="33"/>
      <c r="L12" s="19">
        <v>7</v>
      </c>
      <c r="M12" s="16" t="str">
        <f>'[1]Qualification overall - insert'!C10</f>
        <v>Karolis Kolosovas</v>
      </c>
      <c r="N12" s="20">
        <f>'[1]Qualification overall - insert'!B10</f>
        <v>81</v>
      </c>
    </row>
    <row r="13" spans="2:26" ht="15.75" customHeight="1" thickBot="1" x14ac:dyDescent="0.3">
      <c r="B13" s="7"/>
      <c r="D13" s="21"/>
      <c r="E13" s="32" t="s">
        <v>15</v>
      </c>
      <c r="G13" s="28"/>
      <c r="I13" s="29"/>
      <c r="K13" s="22" t="s">
        <v>16</v>
      </c>
      <c r="L13" s="13"/>
      <c r="N13" s="23"/>
    </row>
    <row r="14" spans="2:26" ht="15.75" customHeight="1" thickBot="1" x14ac:dyDescent="0.3">
      <c r="B14" s="15">
        <v>25</v>
      </c>
      <c r="C14" s="16" t="str">
        <f>'[1]Qualification overall - insert'!C28</f>
        <v>Linas Čerauskas</v>
      </c>
      <c r="D14" s="17">
        <f>'[1]Qualification overall - insert'!B28</f>
        <v>82</v>
      </c>
      <c r="F14" s="24"/>
      <c r="G14" s="28"/>
      <c r="H14" s="22" t="s">
        <v>15</v>
      </c>
      <c r="I14" s="29"/>
      <c r="J14" s="34"/>
      <c r="L14" s="19">
        <v>26</v>
      </c>
      <c r="M14" s="16" t="str">
        <f>'[1]Qualification overall - insert'!C29</f>
        <v>Edgaras Kilbovskis</v>
      </c>
      <c r="N14" s="20">
        <f>'[1]Qualification overall - insert'!B29</f>
        <v>47</v>
      </c>
    </row>
    <row r="15" spans="2:26" ht="15.75" customHeight="1" thickBot="1" x14ac:dyDescent="0.3">
      <c r="B15" s="7"/>
      <c r="C15" s="26" t="s">
        <v>18</v>
      </c>
      <c r="D15" s="21"/>
      <c r="F15" s="32" t="s">
        <v>15</v>
      </c>
      <c r="H15" s="18" t="s">
        <v>19</v>
      </c>
      <c r="J15" s="22" t="s">
        <v>16</v>
      </c>
      <c r="L15" s="13"/>
      <c r="M15" s="26" t="s">
        <v>20</v>
      </c>
      <c r="N15" s="23"/>
    </row>
    <row r="16" spans="2:26" ht="15.75" customHeight="1" thickBot="1" x14ac:dyDescent="0.3">
      <c r="B16" s="15">
        <v>9</v>
      </c>
      <c r="C16" s="16" t="str">
        <f>'[1]Qualification overall - insert'!C12</f>
        <v>Oskaras Juodis</v>
      </c>
      <c r="D16" s="17">
        <f>'[1]Qualification overall - insert'!B12</f>
        <v>24</v>
      </c>
      <c r="F16" s="27"/>
      <c r="H16" s="32" t="s">
        <v>16</v>
      </c>
      <c r="J16" s="33"/>
      <c r="L16" s="19">
        <v>10</v>
      </c>
      <c r="M16" s="16" t="str">
        <f>'[1]Qualification overall - insert'!C13</f>
        <v>Nerijus Petrulis</v>
      </c>
      <c r="N16" s="20">
        <f>'[1]Qualification overall - insert'!B13</f>
        <v>83</v>
      </c>
    </row>
    <row r="17" spans="2:14" ht="15.75" customHeight="1" thickBot="1" x14ac:dyDescent="0.3">
      <c r="B17" s="7"/>
      <c r="D17" s="21"/>
      <c r="E17" s="32" t="s">
        <v>21</v>
      </c>
      <c r="K17" s="22" t="s">
        <v>22</v>
      </c>
      <c r="L17" s="13"/>
      <c r="N17" s="23"/>
    </row>
    <row r="18" spans="2:14" ht="15.75" customHeight="1" thickBot="1" x14ac:dyDescent="0.3">
      <c r="B18" s="15">
        <v>24</v>
      </c>
      <c r="C18" s="16" t="str">
        <f>'[1]Qualification overall - insert'!C27</f>
        <v>AUGUSTINAS JANKEVIČIUS</v>
      </c>
      <c r="D18" s="17">
        <f>'[1]Qualification overall - insert'!B27</f>
        <v>49</v>
      </c>
      <c r="L18" s="19">
        <v>23</v>
      </c>
      <c r="M18" s="16" t="str">
        <f>'[1]Qualification overall - insert'!C26</f>
        <v>Robertas Šalkauskas</v>
      </c>
      <c r="N18" s="20">
        <f>'[1]Qualification overall - insert'!B26</f>
        <v>79</v>
      </c>
    </row>
    <row r="19" spans="2:14" ht="15.75" customHeight="1" thickBot="1" x14ac:dyDescent="0.3">
      <c r="B19" s="7"/>
      <c r="C19" s="26" t="s">
        <v>23</v>
      </c>
      <c r="D19" s="21"/>
      <c r="L19" s="13"/>
      <c r="M19" s="26" t="s">
        <v>24</v>
      </c>
      <c r="N19" s="23"/>
    </row>
    <row r="20" spans="2:14" ht="15.75" customHeight="1" thickBot="1" x14ac:dyDescent="0.3">
      <c r="B20" s="15">
        <v>4</v>
      </c>
      <c r="C20" s="16" t="str">
        <f>'[1]Qualification overall - insert'!C7</f>
        <v>Aleksandras Ivanovas</v>
      </c>
      <c r="D20" s="17">
        <f>'[1]Qualification overall - insert'!B7</f>
        <v>64</v>
      </c>
      <c r="L20" s="19">
        <v>3</v>
      </c>
      <c r="M20" s="16" t="str">
        <f>'[1]Qualification overall - insert'!C6</f>
        <v>Ignas Kringelis</v>
      </c>
      <c r="N20" s="20">
        <f>'[1]Qualification overall - insert'!B6</f>
        <v>29</v>
      </c>
    </row>
    <row r="21" spans="2:14" ht="15.75" customHeight="1" thickBot="1" x14ac:dyDescent="0.3">
      <c r="B21" s="7"/>
      <c r="D21" s="21"/>
      <c r="E21" s="22" t="s">
        <v>25</v>
      </c>
      <c r="H21" s="22" t="s">
        <v>26</v>
      </c>
      <c r="K21" s="22" t="s">
        <v>27</v>
      </c>
      <c r="L21" s="13"/>
      <c r="N21" s="23"/>
    </row>
    <row r="22" spans="2:14" ht="15.75" customHeight="1" thickBot="1" x14ac:dyDescent="0.3">
      <c r="B22" s="15">
        <v>29</v>
      </c>
      <c r="C22" s="16" t="str">
        <f>'[1]Qualification overall - insert'!C32</f>
        <v>Tomas Liutkevičius</v>
      </c>
      <c r="D22" s="17">
        <f>'[1]Qualification overall - insert'!B32</f>
        <v>56</v>
      </c>
      <c r="F22" s="24"/>
      <c r="H22" s="21" t="s">
        <v>28</v>
      </c>
      <c r="J22" s="25"/>
      <c r="L22" s="19">
        <v>30</v>
      </c>
      <c r="M22" s="16" t="str">
        <f>'[1]Qualification overall - insert'!C33</f>
        <v>Benediktas januška</v>
      </c>
      <c r="N22" s="20">
        <f>'[1]Qualification overall - insert'!B33</f>
        <v>61</v>
      </c>
    </row>
    <row r="23" spans="2:14" ht="15.75" customHeight="1" thickBot="1" x14ac:dyDescent="0.3">
      <c r="B23" s="7"/>
      <c r="C23" s="26" t="s">
        <v>29</v>
      </c>
      <c r="D23" s="21"/>
      <c r="F23" s="22" t="s">
        <v>26</v>
      </c>
      <c r="H23" s="22" t="s">
        <v>27</v>
      </c>
      <c r="J23" s="22" t="s">
        <v>27</v>
      </c>
      <c r="L23" s="13"/>
      <c r="M23" s="26" t="s">
        <v>30</v>
      </c>
      <c r="N23" s="23"/>
    </row>
    <row r="24" spans="2:14" ht="15.75" customHeight="1" thickBot="1" x14ac:dyDescent="0.3">
      <c r="B24" s="15">
        <v>13</v>
      </c>
      <c r="C24" s="16" t="str">
        <f>'[1]Qualification overall - insert'!C16</f>
        <v>Ignas Klimavičius</v>
      </c>
      <c r="D24" s="17">
        <f>'[1]Qualification overall - insert'!B16</f>
        <v>66</v>
      </c>
      <c r="F24" s="27"/>
      <c r="G24" s="28"/>
      <c r="I24" s="29"/>
      <c r="J24" s="30"/>
      <c r="L24" s="19">
        <v>14</v>
      </c>
      <c r="M24" s="16" t="str">
        <f>'[1]Qualification overall - insert'!C17</f>
        <v>Salvijus Budrys</v>
      </c>
      <c r="N24" s="20">
        <f>'[1]Qualification overall - insert'!B17</f>
        <v>37</v>
      </c>
    </row>
    <row r="25" spans="2:14" ht="15.75" customHeight="1" thickBot="1" x14ac:dyDescent="0.3">
      <c r="B25" s="7"/>
      <c r="D25" s="21"/>
      <c r="E25" s="22" t="s">
        <v>26</v>
      </c>
      <c r="G25" s="28"/>
      <c r="I25" s="29"/>
      <c r="K25" s="22" t="s">
        <v>31</v>
      </c>
      <c r="L25" s="13"/>
      <c r="N25" s="23"/>
    </row>
    <row r="26" spans="2:14" ht="15.75" customHeight="1" thickBot="1" x14ac:dyDescent="0.3">
      <c r="B26" s="15">
        <v>20</v>
      </c>
      <c r="C26" s="16" t="str">
        <f>'[1]Qualification overall - insert'!C23</f>
        <v>Edgaras Liutkevičius</v>
      </c>
      <c r="D26" s="17">
        <f>'[1]Qualification overall - insert'!B23</f>
        <v>31</v>
      </c>
      <c r="G26" s="24"/>
      <c r="I26" s="25"/>
      <c r="L26" s="19">
        <v>19</v>
      </c>
      <c r="M26" s="16" t="str">
        <f>'[1]Qualification overall - insert'!C22</f>
        <v>Justinas Pečiukonis</v>
      </c>
      <c r="N26" s="20">
        <f>'[1]Qualification overall - insert'!B22</f>
        <v>46</v>
      </c>
    </row>
    <row r="27" spans="2:14" ht="15.75" customHeight="1" thickBot="1" x14ac:dyDescent="0.3">
      <c r="B27" s="7"/>
      <c r="C27" s="26" t="s">
        <v>32</v>
      </c>
      <c r="D27" s="21"/>
      <c r="G27" s="22" t="s">
        <v>26</v>
      </c>
      <c r="I27" s="22" t="s">
        <v>27</v>
      </c>
      <c r="L27" s="13"/>
      <c r="M27" s="26" t="s">
        <v>33</v>
      </c>
      <c r="N27" s="23"/>
    </row>
    <row r="28" spans="2:14" ht="15.75" customHeight="1" thickBot="1" x14ac:dyDescent="0.3">
      <c r="B28" s="15">
        <v>5</v>
      </c>
      <c r="C28" s="16" t="str">
        <f>'[1]Qualification overall - insert'!C8</f>
        <v>Yakub Tarasevich</v>
      </c>
      <c r="D28" s="17">
        <f>'[1]Qualification overall - insert'!B8</f>
        <v>65</v>
      </c>
      <c r="G28" s="27"/>
      <c r="I28" s="33"/>
      <c r="L28" s="19">
        <v>6</v>
      </c>
      <c r="M28" s="16" t="str">
        <f>'[1]Qualification overall - insert'!C9</f>
        <v>Arnas Dyburis</v>
      </c>
      <c r="N28" s="20">
        <f>'[1]Qualification overall - insert'!B9</f>
        <v>59</v>
      </c>
    </row>
    <row r="29" spans="2:14" ht="15.75" customHeight="1" thickBot="1" x14ac:dyDescent="0.3">
      <c r="B29" s="7"/>
      <c r="D29" s="21"/>
      <c r="E29" s="22" t="s">
        <v>34</v>
      </c>
      <c r="G29" s="28"/>
      <c r="I29" s="29"/>
      <c r="K29" s="22" t="s">
        <v>35</v>
      </c>
      <c r="L29" s="13"/>
      <c r="N29" s="23"/>
    </row>
    <row r="30" spans="2:14" ht="15.75" customHeight="1" thickBot="1" x14ac:dyDescent="0.3">
      <c r="B30" s="15">
        <v>28</v>
      </c>
      <c r="C30" s="16" t="str">
        <f>'[1]Qualification overall - insert'!C31</f>
        <v>Žydrūnas Vilčinskas</v>
      </c>
      <c r="D30" s="17">
        <f>'[1]Qualification overall - insert'!B31</f>
        <v>21</v>
      </c>
      <c r="F30" s="28"/>
      <c r="G30" s="28"/>
      <c r="I30" s="29"/>
      <c r="J30" s="34"/>
      <c r="L30" s="19">
        <v>27</v>
      </c>
      <c r="M30" s="16" t="str">
        <f>'[1]Qualification overall - insert'!C30</f>
        <v>Norbertas Daunoravičius</v>
      </c>
      <c r="N30" s="20">
        <f>'[1]Qualification overall - insert'!B30</f>
        <v>23</v>
      </c>
    </row>
    <row r="31" spans="2:14" ht="15.75" customHeight="1" thickBot="1" x14ac:dyDescent="0.3">
      <c r="B31" s="7"/>
      <c r="C31" s="26" t="s">
        <v>36</v>
      </c>
      <c r="D31" s="21"/>
      <c r="F31" s="32" t="s">
        <v>34</v>
      </c>
      <c r="J31" s="22" t="s">
        <v>37</v>
      </c>
      <c r="L31" s="13"/>
      <c r="M31" s="26" t="s">
        <v>38</v>
      </c>
      <c r="N31" s="23"/>
    </row>
    <row r="32" spans="2:14" ht="15.75" customHeight="1" thickBot="1" x14ac:dyDescent="0.3">
      <c r="B32" s="15">
        <v>12</v>
      </c>
      <c r="C32" s="16" t="str">
        <f>'[1]Qualification overall - insert'!C15</f>
        <v>Arturs Fedins</v>
      </c>
      <c r="D32" s="17">
        <f>'[1]Qualification overall - insert'!B15</f>
        <v>48</v>
      </c>
      <c r="F32" s="28"/>
      <c r="J32" s="33"/>
      <c r="L32" s="19">
        <v>11</v>
      </c>
      <c r="M32" s="16" t="str">
        <f>'[1]Qualification overall - insert'!C14</f>
        <v>Paulius Laurinkus</v>
      </c>
      <c r="N32" s="20">
        <f>'[1]Qualification overall - insert'!B14</f>
        <v>34</v>
      </c>
    </row>
    <row r="33" spans="2:14" ht="15.75" customHeight="1" thickBot="1" x14ac:dyDescent="0.3">
      <c r="B33" s="7"/>
      <c r="D33" s="21"/>
      <c r="E33" s="22" t="s">
        <v>39</v>
      </c>
      <c r="K33" s="22" t="s">
        <v>37</v>
      </c>
      <c r="L33" s="13"/>
      <c r="N33" s="23"/>
    </row>
    <row r="34" spans="2:14" ht="15.75" customHeight="1" thickBot="1" x14ac:dyDescent="0.3">
      <c r="B34" s="15">
        <v>21</v>
      </c>
      <c r="C34" s="16" t="str">
        <f>'[1]Qualification overall - insert'!C24</f>
        <v>Julius Mockevičius</v>
      </c>
      <c r="D34" s="17">
        <f>'[1]Qualification overall - insert'!B24</f>
        <v>54</v>
      </c>
      <c r="L34" s="19">
        <v>22</v>
      </c>
      <c r="M34" s="16" t="str">
        <f>'[1]Qualification overall - insert'!C25</f>
        <v>Deividas Taraskevičius</v>
      </c>
      <c r="N34" s="20">
        <f>'[1]Qualification overall - insert'!B25</f>
        <v>69</v>
      </c>
    </row>
    <row r="35" spans="2:14" ht="15.75" customHeight="1" thickBot="1" x14ac:dyDescent="0.3">
      <c r="B35" s="7"/>
      <c r="M35" s="35"/>
      <c r="N35" s="36"/>
    </row>
    <row r="36" spans="2:14" ht="15.75" customHeight="1" x14ac:dyDescent="0.25">
      <c r="B36" s="7"/>
      <c r="C36" s="37" t="s">
        <v>40</v>
      </c>
      <c r="D36" s="38" t="s">
        <v>15</v>
      </c>
      <c r="E36" s="39"/>
      <c r="F36" s="39"/>
      <c r="G36" s="40"/>
      <c r="N36" s="36"/>
    </row>
    <row r="37" spans="2:14" ht="15.75" customHeight="1" x14ac:dyDescent="0.25">
      <c r="B37" s="7"/>
      <c r="C37" s="41" t="s">
        <v>41</v>
      </c>
      <c r="D37" s="42" t="s">
        <v>16</v>
      </c>
      <c r="E37" s="43"/>
      <c r="F37" s="43"/>
      <c r="G37" s="44"/>
      <c r="N37" s="36"/>
    </row>
    <row r="38" spans="2:14" ht="15.75" customHeight="1" x14ac:dyDescent="0.25">
      <c r="B38" s="7"/>
      <c r="C38" s="41" t="s">
        <v>42</v>
      </c>
      <c r="D38" s="42" t="s">
        <v>26</v>
      </c>
      <c r="E38" s="43"/>
      <c r="F38" s="43"/>
      <c r="G38" s="44"/>
      <c r="N38" s="36"/>
    </row>
    <row r="39" spans="2:14" ht="15.75" customHeight="1" thickBot="1" x14ac:dyDescent="0.3">
      <c r="B39" s="7"/>
      <c r="C39" s="45" t="s">
        <v>43</v>
      </c>
      <c r="D39" s="46" t="s">
        <v>27</v>
      </c>
      <c r="E39" s="47"/>
      <c r="F39" s="47"/>
      <c r="G39" s="48"/>
      <c r="N39" s="36"/>
    </row>
    <row r="40" spans="2:14" ht="15.75" customHeight="1" thickBot="1" x14ac:dyDescent="0.3"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1"/>
      <c r="N40" s="52"/>
    </row>
  </sheetData>
  <sheetProtection sheet="1" objects="1" scenarios="1" selectLockedCells="1"/>
  <mergeCells count="5">
    <mergeCell ref="C1:M1"/>
    <mergeCell ref="D36:G36"/>
    <mergeCell ref="D37:G37"/>
    <mergeCell ref="D38:G38"/>
    <mergeCell ref="D39:G39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9FA5-BBED-48A0-8E66-1966735FD383}">
  <dimension ref="A1:G73"/>
  <sheetViews>
    <sheetView tabSelected="1" workbookViewId="0">
      <selection activeCell="I3" sqref="I3"/>
    </sheetView>
  </sheetViews>
  <sheetFormatPr defaultRowHeight="15.75" x14ac:dyDescent="0.25"/>
  <cols>
    <col min="1" max="1" width="9.140625" style="54"/>
    <col min="2" max="2" width="25.7109375" style="54" customWidth="1"/>
    <col min="3" max="4" width="15.28515625" style="55" customWidth="1"/>
    <col min="5" max="5" width="15.28515625" style="56" customWidth="1"/>
    <col min="6" max="7" width="9.140625" style="55" customWidth="1"/>
    <col min="8" max="16384" width="9.140625" style="54"/>
  </cols>
  <sheetData>
    <row r="1" spans="1:7" ht="18.75" x14ac:dyDescent="0.25">
      <c r="A1" s="53" t="s">
        <v>44</v>
      </c>
      <c r="B1" s="53"/>
      <c r="C1" s="53"/>
      <c r="D1" s="53"/>
      <c r="E1" s="53"/>
      <c r="F1" s="53"/>
      <c r="G1" s="53"/>
    </row>
    <row r="2" spans="1:7" ht="16.5" thickBot="1" x14ac:dyDescent="0.3"/>
    <row r="3" spans="1:7" ht="32.25" thickBot="1" x14ac:dyDescent="0.3">
      <c r="A3" s="57" t="s">
        <v>45</v>
      </c>
      <c r="B3" s="57" t="s">
        <v>46</v>
      </c>
      <c r="C3" s="58" t="s">
        <v>47</v>
      </c>
      <c r="D3" s="58" t="s">
        <v>48</v>
      </c>
      <c r="E3" s="59" t="s">
        <v>49</v>
      </c>
      <c r="F3" s="58" t="s">
        <v>50</v>
      </c>
      <c r="G3" s="58" t="s">
        <v>51</v>
      </c>
    </row>
    <row r="4" spans="1:7" ht="16.5" thickBot="1" x14ac:dyDescent="0.3">
      <c r="A4" s="60">
        <v>1</v>
      </c>
      <c r="B4" s="61" t="s">
        <v>15</v>
      </c>
      <c r="C4" s="62">
        <v>90</v>
      </c>
      <c r="D4" s="63">
        <f>C4*0.1</f>
        <v>9</v>
      </c>
      <c r="E4" s="64">
        <v>1</v>
      </c>
      <c r="F4" s="65">
        <v>100</v>
      </c>
      <c r="G4" s="66">
        <f>D4+F4</f>
        <v>109</v>
      </c>
    </row>
    <row r="5" spans="1:7" ht="16.5" thickBot="1" x14ac:dyDescent="0.3">
      <c r="A5" s="60">
        <v>2</v>
      </c>
      <c r="B5" s="61" t="s">
        <v>16</v>
      </c>
      <c r="C5" s="62">
        <v>90</v>
      </c>
      <c r="D5" s="63">
        <f t="shared" ref="D5:D68" si="0">C5*0.1</f>
        <v>9</v>
      </c>
      <c r="E5" s="64">
        <v>2</v>
      </c>
      <c r="F5" s="65">
        <v>88</v>
      </c>
      <c r="G5" s="66">
        <f t="shared" ref="G5:G68" si="1">D5+F5</f>
        <v>97</v>
      </c>
    </row>
    <row r="6" spans="1:7" ht="16.5" thickBot="1" x14ac:dyDescent="0.3">
      <c r="A6" s="60">
        <v>3</v>
      </c>
      <c r="B6" s="61" t="s">
        <v>26</v>
      </c>
      <c r="C6" s="62">
        <v>86</v>
      </c>
      <c r="D6" s="63">
        <f t="shared" si="0"/>
        <v>8.6</v>
      </c>
      <c r="E6" s="62">
        <v>3</v>
      </c>
      <c r="F6" s="65">
        <v>78</v>
      </c>
      <c r="G6" s="66">
        <f t="shared" si="1"/>
        <v>86.6</v>
      </c>
    </row>
    <row r="7" spans="1:7" ht="16.5" thickBot="1" x14ac:dyDescent="0.3">
      <c r="A7" s="57">
        <v>4</v>
      </c>
      <c r="B7" s="61" t="s">
        <v>27</v>
      </c>
      <c r="C7" s="62">
        <v>92</v>
      </c>
      <c r="D7" s="63">
        <f t="shared" si="0"/>
        <v>9.2000000000000011</v>
      </c>
      <c r="E7" s="62">
        <v>4</v>
      </c>
      <c r="F7" s="65">
        <v>69</v>
      </c>
      <c r="G7" s="66">
        <f t="shared" si="1"/>
        <v>78.2</v>
      </c>
    </row>
    <row r="8" spans="1:7" ht="16.5" thickBot="1" x14ac:dyDescent="0.3">
      <c r="A8" s="60">
        <v>5</v>
      </c>
      <c r="B8" s="61" t="s">
        <v>6</v>
      </c>
      <c r="C8" s="62">
        <v>95</v>
      </c>
      <c r="D8" s="63">
        <f t="shared" si="0"/>
        <v>9.5</v>
      </c>
      <c r="E8" s="64" t="s">
        <v>52</v>
      </c>
      <c r="F8" s="65">
        <v>60</v>
      </c>
      <c r="G8" s="66">
        <f t="shared" si="1"/>
        <v>69.5</v>
      </c>
    </row>
    <row r="9" spans="1:7" ht="16.5" thickBot="1" x14ac:dyDescent="0.3">
      <c r="A9" s="60">
        <v>6</v>
      </c>
      <c r="B9" s="61" t="s">
        <v>8</v>
      </c>
      <c r="C9" s="62">
        <v>92</v>
      </c>
      <c r="D9" s="63">
        <f t="shared" si="0"/>
        <v>9.2000000000000011</v>
      </c>
      <c r="E9" s="64" t="s">
        <v>52</v>
      </c>
      <c r="F9" s="65">
        <v>60</v>
      </c>
      <c r="G9" s="66">
        <f t="shared" si="1"/>
        <v>69.2</v>
      </c>
    </row>
    <row r="10" spans="1:7" ht="16.5" thickBot="1" x14ac:dyDescent="0.3">
      <c r="A10" s="60">
        <v>7</v>
      </c>
      <c r="B10" s="61" t="s">
        <v>34</v>
      </c>
      <c r="C10" s="62">
        <v>90</v>
      </c>
      <c r="D10" s="63">
        <f t="shared" si="0"/>
        <v>9</v>
      </c>
      <c r="E10" s="64" t="s">
        <v>52</v>
      </c>
      <c r="F10" s="65">
        <v>60</v>
      </c>
      <c r="G10" s="66">
        <f t="shared" si="1"/>
        <v>69</v>
      </c>
    </row>
    <row r="11" spans="1:7" ht="16.5" thickBot="1" x14ac:dyDescent="0.3">
      <c r="A11" s="60">
        <v>8</v>
      </c>
      <c r="B11" s="61" t="s">
        <v>37</v>
      </c>
      <c r="C11" s="62">
        <v>84</v>
      </c>
      <c r="D11" s="63">
        <f t="shared" si="0"/>
        <v>8.4</v>
      </c>
      <c r="E11" s="64" t="s">
        <v>52</v>
      </c>
      <c r="F11" s="65">
        <v>60</v>
      </c>
      <c r="G11" s="66">
        <f t="shared" si="1"/>
        <v>68.400000000000006</v>
      </c>
    </row>
    <row r="12" spans="1:7" ht="16.5" thickBot="1" x14ac:dyDescent="0.3">
      <c r="A12" s="57">
        <v>9</v>
      </c>
      <c r="B12" s="61" t="s">
        <v>25</v>
      </c>
      <c r="C12" s="62">
        <v>91</v>
      </c>
      <c r="D12" s="63">
        <f t="shared" si="0"/>
        <v>9.1</v>
      </c>
      <c r="E12" s="64" t="s">
        <v>53</v>
      </c>
      <c r="F12" s="65">
        <v>50</v>
      </c>
      <c r="G12" s="66">
        <f t="shared" si="1"/>
        <v>59.1</v>
      </c>
    </row>
    <row r="13" spans="1:7" ht="16.5" thickBot="1" x14ac:dyDescent="0.3">
      <c r="A13" s="60">
        <v>10</v>
      </c>
      <c r="B13" s="61" t="s">
        <v>35</v>
      </c>
      <c r="C13" s="62">
        <v>90</v>
      </c>
      <c r="D13" s="63">
        <f t="shared" si="0"/>
        <v>9</v>
      </c>
      <c r="E13" s="64" t="s">
        <v>53</v>
      </c>
      <c r="F13" s="65">
        <v>50</v>
      </c>
      <c r="G13" s="66">
        <f t="shared" si="1"/>
        <v>59</v>
      </c>
    </row>
    <row r="14" spans="1:7" ht="16.5" thickBot="1" x14ac:dyDescent="0.3">
      <c r="A14" s="60">
        <v>11</v>
      </c>
      <c r="B14" s="61" t="s">
        <v>22</v>
      </c>
      <c r="C14" s="62">
        <v>89</v>
      </c>
      <c r="D14" s="63">
        <f t="shared" si="0"/>
        <v>8.9</v>
      </c>
      <c r="E14" s="64" t="s">
        <v>53</v>
      </c>
      <c r="F14" s="65">
        <v>50</v>
      </c>
      <c r="G14" s="66">
        <f t="shared" si="1"/>
        <v>58.9</v>
      </c>
    </row>
    <row r="15" spans="1:7" ht="16.5" thickBot="1" x14ac:dyDescent="0.3">
      <c r="A15" s="60">
        <v>12</v>
      </c>
      <c r="B15" s="61" t="s">
        <v>31</v>
      </c>
      <c r="C15" s="62">
        <v>87</v>
      </c>
      <c r="D15" s="63">
        <f t="shared" si="0"/>
        <v>8.7000000000000011</v>
      </c>
      <c r="E15" s="64" t="s">
        <v>53</v>
      </c>
      <c r="F15" s="65">
        <v>50</v>
      </c>
      <c r="G15" s="66">
        <f t="shared" si="1"/>
        <v>58.7</v>
      </c>
    </row>
    <row r="16" spans="1:7" ht="16.5" thickBot="1" x14ac:dyDescent="0.3">
      <c r="A16" s="60">
        <v>13</v>
      </c>
      <c r="B16" s="61" t="s">
        <v>12</v>
      </c>
      <c r="C16" s="62">
        <v>87</v>
      </c>
      <c r="D16" s="63">
        <f t="shared" si="0"/>
        <v>8.7000000000000011</v>
      </c>
      <c r="E16" s="64" t="s">
        <v>53</v>
      </c>
      <c r="F16" s="65">
        <v>50</v>
      </c>
      <c r="G16" s="66">
        <f t="shared" si="1"/>
        <v>58.7</v>
      </c>
    </row>
    <row r="17" spans="1:7" ht="16.5" thickBot="1" x14ac:dyDescent="0.3">
      <c r="A17" s="60">
        <v>14</v>
      </c>
      <c r="B17" s="61" t="s">
        <v>13</v>
      </c>
      <c r="C17" s="62">
        <v>86</v>
      </c>
      <c r="D17" s="63">
        <f t="shared" si="0"/>
        <v>8.6</v>
      </c>
      <c r="E17" s="64" t="s">
        <v>53</v>
      </c>
      <c r="F17" s="65">
        <v>50</v>
      </c>
      <c r="G17" s="66">
        <f t="shared" si="1"/>
        <v>58.6</v>
      </c>
    </row>
    <row r="18" spans="1:7" ht="16.5" thickBot="1" x14ac:dyDescent="0.3">
      <c r="A18" s="60">
        <v>15</v>
      </c>
      <c r="B18" s="61" t="s">
        <v>39</v>
      </c>
      <c r="C18" s="62">
        <v>85</v>
      </c>
      <c r="D18" s="63">
        <f t="shared" si="0"/>
        <v>8.5</v>
      </c>
      <c r="E18" s="64" t="s">
        <v>53</v>
      </c>
      <c r="F18" s="65">
        <v>50</v>
      </c>
      <c r="G18" s="66">
        <f t="shared" si="1"/>
        <v>58.5</v>
      </c>
    </row>
    <row r="19" spans="1:7" ht="16.5" thickBot="1" x14ac:dyDescent="0.3">
      <c r="A19" s="60">
        <v>16</v>
      </c>
      <c r="B19" s="61" t="s">
        <v>54</v>
      </c>
      <c r="C19" s="62">
        <v>83</v>
      </c>
      <c r="D19" s="63">
        <f t="shared" si="0"/>
        <v>8.3000000000000007</v>
      </c>
      <c r="E19" s="64" t="s">
        <v>53</v>
      </c>
      <c r="F19" s="65">
        <v>50</v>
      </c>
      <c r="G19" s="66">
        <f t="shared" si="1"/>
        <v>58.3</v>
      </c>
    </row>
    <row r="20" spans="1:7" ht="16.5" thickBot="1" x14ac:dyDescent="0.3">
      <c r="A20" s="60">
        <v>17</v>
      </c>
      <c r="B20" s="61" t="s">
        <v>55</v>
      </c>
      <c r="C20" s="62">
        <v>89</v>
      </c>
      <c r="D20" s="63">
        <f t="shared" si="0"/>
        <v>8.9</v>
      </c>
      <c r="E20" s="64" t="s">
        <v>56</v>
      </c>
      <c r="F20" s="65">
        <v>25</v>
      </c>
      <c r="G20" s="66">
        <f t="shared" si="1"/>
        <v>33.9</v>
      </c>
    </row>
    <row r="21" spans="1:7" ht="16.5" thickBot="1" x14ac:dyDescent="0.3">
      <c r="A21" s="60">
        <v>18</v>
      </c>
      <c r="B21" s="61" t="s">
        <v>57</v>
      </c>
      <c r="C21" s="62">
        <v>89</v>
      </c>
      <c r="D21" s="63">
        <f t="shared" si="0"/>
        <v>8.9</v>
      </c>
      <c r="E21" s="64" t="s">
        <v>56</v>
      </c>
      <c r="F21" s="65">
        <v>25</v>
      </c>
      <c r="G21" s="66">
        <f t="shared" si="1"/>
        <v>33.9</v>
      </c>
    </row>
    <row r="22" spans="1:7" ht="16.5" thickBot="1" x14ac:dyDescent="0.3">
      <c r="A22" s="60">
        <v>19</v>
      </c>
      <c r="B22" s="61" t="s">
        <v>58</v>
      </c>
      <c r="C22" s="62">
        <v>88</v>
      </c>
      <c r="D22" s="63">
        <f t="shared" si="0"/>
        <v>8.8000000000000007</v>
      </c>
      <c r="E22" s="64" t="s">
        <v>56</v>
      </c>
      <c r="F22" s="65">
        <v>25</v>
      </c>
      <c r="G22" s="66">
        <f t="shared" si="1"/>
        <v>33.799999999999997</v>
      </c>
    </row>
    <row r="23" spans="1:7" ht="16.5" thickBot="1" x14ac:dyDescent="0.3">
      <c r="A23" s="60">
        <v>20</v>
      </c>
      <c r="B23" s="61" t="s">
        <v>59</v>
      </c>
      <c r="C23" s="62">
        <v>88</v>
      </c>
      <c r="D23" s="63">
        <f t="shared" si="0"/>
        <v>8.8000000000000007</v>
      </c>
      <c r="E23" s="64" t="s">
        <v>56</v>
      </c>
      <c r="F23" s="65">
        <v>25</v>
      </c>
      <c r="G23" s="66">
        <f t="shared" si="1"/>
        <v>33.799999999999997</v>
      </c>
    </row>
    <row r="24" spans="1:7" ht="16.5" thickBot="1" x14ac:dyDescent="0.3">
      <c r="A24" s="60">
        <v>21</v>
      </c>
      <c r="B24" s="61" t="s">
        <v>60</v>
      </c>
      <c r="C24" s="62">
        <v>87</v>
      </c>
      <c r="D24" s="63">
        <f t="shared" si="0"/>
        <v>8.7000000000000011</v>
      </c>
      <c r="E24" s="64" t="s">
        <v>56</v>
      </c>
      <c r="F24" s="65">
        <v>25</v>
      </c>
      <c r="G24" s="66">
        <f t="shared" si="1"/>
        <v>33.700000000000003</v>
      </c>
    </row>
    <row r="25" spans="1:7" ht="16.5" thickBot="1" x14ac:dyDescent="0.3">
      <c r="A25" s="60">
        <v>22</v>
      </c>
      <c r="B25" s="61" t="s">
        <v>61</v>
      </c>
      <c r="C25" s="62">
        <v>87</v>
      </c>
      <c r="D25" s="63">
        <f t="shared" si="0"/>
        <v>8.7000000000000011</v>
      </c>
      <c r="E25" s="64" t="s">
        <v>56</v>
      </c>
      <c r="F25" s="65">
        <v>25</v>
      </c>
      <c r="G25" s="66">
        <f t="shared" si="1"/>
        <v>33.700000000000003</v>
      </c>
    </row>
    <row r="26" spans="1:7" ht="16.5" thickBot="1" x14ac:dyDescent="0.3">
      <c r="A26" s="60">
        <v>23</v>
      </c>
      <c r="B26" s="61" t="s">
        <v>62</v>
      </c>
      <c r="C26" s="62">
        <v>86</v>
      </c>
      <c r="D26" s="63">
        <f t="shared" si="0"/>
        <v>8.6</v>
      </c>
      <c r="E26" s="64" t="s">
        <v>56</v>
      </c>
      <c r="F26" s="65">
        <v>25</v>
      </c>
      <c r="G26" s="66">
        <f t="shared" si="1"/>
        <v>33.6</v>
      </c>
    </row>
    <row r="27" spans="1:7" ht="16.5" thickBot="1" x14ac:dyDescent="0.3">
      <c r="A27" s="60">
        <v>24</v>
      </c>
      <c r="B27" s="61" t="s">
        <v>63</v>
      </c>
      <c r="C27" s="62">
        <v>84</v>
      </c>
      <c r="D27" s="63">
        <f t="shared" si="0"/>
        <v>8.4</v>
      </c>
      <c r="E27" s="64" t="s">
        <v>56</v>
      </c>
      <c r="F27" s="65">
        <v>25</v>
      </c>
      <c r="G27" s="66">
        <f t="shared" si="1"/>
        <v>33.4</v>
      </c>
    </row>
    <row r="28" spans="1:7" ht="16.5" thickBot="1" x14ac:dyDescent="0.3">
      <c r="A28" s="60">
        <v>25</v>
      </c>
      <c r="B28" s="61" t="s">
        <v>64</v>
      </c>
      <c r="C28" s="62">
        <v>83</v>
      </c>
      <c r="D28" s="63">
        <f t="shared" si="0"/>
        <v>8.3000000000000007</v>
      </c>
      <c r="E28" s="64" t="s">
        <v>56</v>
      </c>
      <c r="F28" s="65">
        <v>25</v>
      </c>
      <c r="G28" s="66">
        <f t="shared" si="1"/>
        <v>33.299999999999997</v>
      </c>
    </row>
    <row r="29" spans="1:7" ht="16.5" thickBot="1" x14ac:dyDescent="0.3">
      <c r="A29" s="60">
        <v>26</v>
      </c>
      <c r="B29" s="61" t="s">
        <v>65</v>
      </c>
      <c r="C29" s="62">
        <v>83</v>
      </c>
      <c r="D29" s="63">
        <f t="shared" si="0"/>
        <v>8.3000000000000007</v>
      </c>
      <c r="E29" s="64" t="s">
        <v>56</v>
      </c>
      <c r="F29" s="65">
        <v>25</v>
      </c>
      <c r="G29" s="66">
        <f t="shared" si="1"/>
        <v>33.299999999999997</v>
      </c>
    </row>
    <row r="30" spans="1:7" ht="16.5" thickBot="1" x14ac:dyDescent="0.3">
      <c r="A30" s="60">
        <v>27</v>
      </c>
      <c r="B30" s="61" t="s">
        <v>66</v>
      </c>
      <c r="C30" s="62">
        <v>83</v>
      </c>
      <c r="D30" s="63">
        <f t="shared" si="0"/>
        <v>8.3000000000000007</v>
      </c>
      <c r="E30" s="64" t="s">
        <v>56</v>
      </c>
      <c r="F30" s="65">
        <v>25</v>
      </c>
      <c r="G30" s="66">
        <f t="shared" si="1"/>
        <v>33.299999999999997</v>
      </c>
    </row>
    <row r="31" spans="1:7" ht="16.5" thickBot="1" x14ac:dyDescent="0.3">
      <c r="A31" s="60">
        <v>28</v>
      </c>
      <c r="B31" s="61" t="s">
        <v>67</v>
      </c>
      <c r="C31" s="62">
        <v>82</v>
      </c>
      <c r="D31" s="63">
        <f t="shared" si="0"/>
        <v>8.2000000000000011</v>
      </c>
      <c r="E31" s="64" t="s">
        <v>56</v>
      </c>
      <c r="F31" s="65">
        <v>25</v>
      </c>
      <c r="G31" s="66">
        <f t="shared" si="1"/>
        <v>33.200000000000003</v>
      </c>
    </row>
    <row r="32" spans="1:7" ht="16.5" thickBot="1" x14ac:dyDescent="0.3">
      <c r="A32" s="60">
        <v>29</v>
      </c>
      <c r="B32" s="61" t="s">
        <v>68</v>
      </c>
      <c r="C32" s="62">
        <v>82</v>
      </c>
      <c r="D32" s="63">
        <f t="shared" si="0"/>
        <v>8.2000000000000011</v>
      </c>
      <c r="E32" s="64" t="s">
        <v>56</v>
      </c>
      <c r="F32" s="65">
        <v>25</v>
      </c>
      <c r="G32" s="66">
        <f t="shared" si="1"/>
        <v>33.200000000000003</v>
      </c>
    </row>
    <row r="33" spans="1:7" ht="16.5" thickBot="1" x14ac:dyDescent="0.3">
      <c r="A33" s="60">
        <v>30</v>
      </c>
      <c r="B33" s="61" t="s">
        <v>69</v>
      </c>
      <c r="C33" s="62">
        <v>82</v>
      </c>
      <c r="D33" s="63">
        <f t="shared" si="0"/>
        <v>8.2000000000000011</v>
      </c>
      <c r="E33" s="64" t="s">
        <v>56</v>
      </c>
      <c r="F33" s="65">
        <v>25</v>
      </c>
      <c r="G33" s="66">
        <f t="shared" si="1"/>
        <v>33.200000000000003</v>
      </c>
    </row>
    <row r="34" spans="1:7" ht="16.5" thickBot="1" x14ac:dyDescent="0.3">
      <c r="A34" s="60">
        <v>31</v>
      </c>
      <c r="B34" s="61" t="s">
        <v>70</v>
      </c>
      <c r="C34" s="62">
        <v>82</v>
      </c>
      <c r="D34" s="63">
        <f t="shared" si="0"/>
        <v>8.2000000000000011</v>
      </c>
      <c r="E34" s="64" t="s">
        <v>56</v>
      </c>
      <c r="F34" s="65">
        <v>25</v>
      </c>
      <c r="G34" s="66">
        <f t="shared" si="1"/>
        <v>33.200000000000003</v>
      </c>
    </row>
    <row r="35" spans="1:7" ht="16.5" thickBot="1" x14ac:dyDescent="0.3">
      <c r="A35" s="60">
        <v>32</v>
      </c>
      <c r="B35" s="61" t="s">
        <v>71</v>
      </c>
      <c r="C35" s="62">
        <v>81</v>
      </c>
      <c r="D35" s="63">
        <f t="shared" si="0"/>
        <v>8.1</v>
      </c>
      <c r="E35" s="64" t="s">
        <v>56</v>
      </c>
      <c r="F35" s="65">
        <v>25</v>
      </c>
      <c r="G35" s="66">
        <f t="shared" si="1"/>
        <v>33.1</v>
      </c>
    </row>
    <row r="36" spans="1:7" ht="16.5" thickBot="1" x14ac:dyDescent="0.3">
      <c r="A36" s="60">
        <v>33</v>
      </c>
      <c r="B36" s="61" t="s">
        <v>72</v>
      </c>
      <c r="C36" s="62">
        <v>81</v>
      </c>
      <c r="D36" s="63">
        <f t="shared" si="0"/>
        <v>8.1</v>
      </c>
      <c r="E36" s="64" t="s">
        <v>73</v>
      </c>
      <c r="F36" s="65">
        <v>1</v>
      </c>
      <c r="G36" s="66">
        <f t="shared" si="1"/>
        <v>9.1</v>
      </c>
    </row>
    <row r="37" spans="1:7" ht="16.5" thickBot="1" x14ac:dyDescent="0.3">
      <c r="A37" s="60">
        <v>34</v>
      </c>
      <c r="B37" s="61" t="s">
        <v>74</v>
      </c>
      <c r="C37" s="62">
        <v>81</v>
      </c>
      <c r="D37" s="63">
        <f t="shared" si="0"/>
        <v>8.1</v>
      </c>
      <c r="E37" s="64" t="s">
        <v>73</v>
      </c>
      <c r="F37" s="65">
        <v>1</v>
      </c>
      <c r="G37" s="66">
        <f t="shared" si="1"/>
        <v>9.1</v>
      </c>
    </row>
    <row r="38" spans="1:7" ht="32.25" thickBot="1" x14ac:dyDescent="0.3">
      <c r="A38" s="60">
        <v>35</v>
      </c>
      <c r="B38" s="61" t="s">
        <v>75</v>
      </c>
      <c r="C38" s="62">
        <v>80</v>
      </c>
      <c r="D38" s="63">
        <f t="shared" si="0"/>
        <v>8</v>
      </c>
      <c r="E38" s="64" t="s">
        <v>73</v>
      </c>
      <c r="F38" s="65">
        <v>1</v>
      </c>
      <c r="G38" s="66">
        <f t="shared" si="1"/>
        <v>9</v>
      </c>
    </row>
    <row r="39" spans="1:7" ht="16.5" thickBot="1" x14ac:dyDescent="0.3">
      <c r="A39" s="60">
        <v>36</v>
      </c>
      <c r="B39" s="61" t="s">
        <v>76</v>
      </c>
      <c r="C39" s="62">
        <v>80</v>
      </c>
      <c r="D39" s="63">
        <f t="shared" si="0"/>
        <v>8</v>
      </c>
      <c r="E39" s="64" t="s">
        <v>73</v>
      </c>
      <c r="F39" s="65">
        <v>1</v>
      </c>
      <c r="G39" s="66">
        <f t="shared" si="1"/>
        <v>9</v>
      </c>
    </row>
    <row r="40" spans="1:7" ht="16.5" thickBot="1" x14ac:dyDescent="0.3">
      <c r="A40" s="60">
        <v>37</v>
      </c>
      <c r="B40" s="61" t="s">
        <v>77</v>
      </c>
      <c r="C40" s="62">
        <v>80</v>
      </c>
      <c r="D40" s="63">
        <f t="shared" si="0"/>
        <v>8</v>
      </c>
      <c r="E40" s="64" t="s">
        <v>73</v>
      </c>
      <c r="F40" s="65">
        <v>1</v>
      </c>
      <c r="G40" s="66">
        <f t="shared" si="1"/>
        <v>9</v>
      </c>
    </row>
    <row r="41" spans="1:7" ht="16.5" thickBot="1" x14ac:dyDescent="0.3">
      <c r="A41" s="60">
        <v>38</v>
      </c>
      <c r="B41" s="61" t="s">
        <v>78</v>
      </c>
      <c r="C41" s="62">
        <v>80</v>
      </c>
      <c r="D41" s="63">
        <f t="shared" si="0"/>
        <v>8</v>
      </c>
      <c r="E41" s="64" t="s">
        <v>73</v>
      </c>
      <c r="F41" s="65">
        <v>1</v>
      </c>
      <c r="G41" s="66">
        <f t="shared" si="1"/>
        <v>9</v>
      </c>
    </row>
    <row r="42" spans="1:7" ht="16.5" thickBot="1" x14ac:dyDescent="0.3">
      <c r="A42" s="60">
        <v>39</v>
      </c>
      <c r="B42" s="61" t="s">
        <v>79</v>
      </c>
      <c r="C42" s="62">
        <v>79</v>
      </c>
      <c r="D42" s="63">
        <f t="shared" si="0"/>
        <v>7.9</v>
      </c>
      <c r="E42" s="64" t="s">
        <v>73</v>
      </c>
      <c r="F42" s="65">
        <v>1</v>
      </c>
      <c r="G42" s="66">
        <f t="shared" si="1"/>
        <v>8.9</v>
      </c>
    </row>
    <row r="43" spans="1:7" ht="16.5" thickBot="1" x14ac:dyDescent="0.3">
      <c r="A43" s="60">
        <v>40</v>
      </c>
      <c r="B43" s="61" t="s">
        <v>80</v>
      </c>
      <c r="C43" s="62">
        <v>79</v>
      </c>
      <c r="D43" s="63">
        <f t="shared" si="0"/>
        <v>7.9</v>
      </c>
      <c r="E43" s="64" t="s">
        <v>73</v>
      </c>
      <c r="F43" s="65">
        <v>1</v>
      </c>
      <c r="G43" s="66">
        <f t="shared" si="1"/>
        <v>8.9</v>
      </c>
    </row>
    <row r="44" spans="1:7" ht="16.5" thickBot="1" x14ac:dyDescent="0.3">
      <c r="A44" s="60">
        <v>41</v>
      </c>
      <c r="B44" s="67" t="s">
        <v>81</v>
      </c>
      <c r="C44" s="65">
        <v>79</v>
      </c>
      <c r="D44" s="63">
        <f t="shared" si="0"/>
        <v>7.9</v>
      </c>
      <c r="E44" s="64" t="s">
        <v>73</v>
      </c>
      <c r="F44" s="65">
        <v>1</v>
      </c>
      <c r="G44" s="66">
        <f t="shared" si="1"/>
        <v>8.9</v>
      </c>
    </row>
    <row r="45" spans="1:7" ht="16.5" thickBot="1" x14ac:dyDescent="0.3">
      <c r="A45" s="60">
        <v>42</v>
      </c>
      <c r="B45" s="67" t="s">
        <v>82</v>
      </c>
      <c r="C45" s="65">
        <v>79</v>
      </c>
      <c r="D45" s="63">
        <f t="shared" si="0"/>
        <v>7.9</v>
      </c>
      <c r="E45" s="64" t="s">
        <v>73</v>
      </c>
      <c r="F45" s="65">
        <v>1</v>
      </c>
      <c r="G45" s="66">
        <f t="shared" si="1"/>
        <v>8.9</v>
      </c>
    </row>
    <row r="46" spans="1:7" ht="16.5" thickBot="1" x14ac:dyDescent="0.3">
      <c r="A46" s="60">
        <v>43</v>
      </c>
      <c r="B46" s="67" t="s">
        <v>83</v>
      </c>
      <c r="C46" s="65">
        <v>78</v>
      </c>
      <c r="D46" s="63">
        <f t="shared" si="0"/>
        <v>7.8000000000000007</v>
      </c>
      <c r="E46" s="64" t="s">
        <v>73</v>
      </c>
      <c r="F46" s="65">
        <v>1</v>
      </c>
      <c r="G46" s="66">
        <f t="shared" si="1"/>
        <v>8.8000000000000007</v>
      </c>
    </row>
    <row r="47" spans="1:7" ht="16.5" thickBot="1" x14ac:dyDescent="0.3">
      <c r="A47" s="60">
        <v>44</v>
      </c>
      <c r="B47" s="67" t="s">
        <v>84</v>
      </c>
      <c r="C47" s="65">
        <v>78</v>
      </c>
      <c r="D47" s="63">
        <f t="shared" si="0"/>
        <v>7.8000000000000007</v>
      </c>
      <c r="E47" s="64" t="s">
        <v>73</v>
      </c>
      <c r="F47" s="65">
        <v>1</v>
      </c>
      <c r="G47" s="66">
        <f t="shared" si="1"/>
        <v>8.8000000000000007</v>
      </c>
    </row>
    <row r="48" spans="1:7" ht="16.5" thickBot="1" x14ac:dyDescent="0.3">
      <c r="A48" s="60">
        <v>45</v>
      </c>
      <c r="B48" s="67" t="s">
        <v>85</v>
      </c>
      <c r="C48" s="65">
        <v>77</v>
      </c>
      <c r="D48" s="63">
        <f t="shared" si="0"/>
        <v>7.7</v>
      </c>
      <c r="E48" s="64" t="s">
        <v>73</v>
      </c>
      <c r="F48" s="65">
        <v>1</v>
      </c>
      <c r="G48" s="66">
        <f t="shared" si="1"/>
        <v>8.6999999999999993</v>
      </c>
    </row>
    <row r="49" spans="1:7" ht="16.5" thickBot="1" x14ac:dyDescent="0.3">
      <c r="A49" s="60">
        <v>46</v>
      </c>
      <c r="B49" s="67" t="s">
        <v>86</v>
      </c>
      <c r="C49" s="65">
        <v>77</v>
      </c>
      <c r="D49" s="63">
        <f t="shared" si="0"/>
        <v>7.7</v>
      </c>
      <c r="E49" s="64" t="s">
        <v>73</v>
      </c>
      <c r="F49" s="65">
        <v>1</v>
      </c>
      <c r="G49" s="66">
        <f t="shared" si="1"/>
        <v>8.6999999999999993</v>
      </c>
    </row>
    <row r="50" spans="1:7" ht="16.5" thickBot="1" x14ac:dyDescent="0.3">
      <c r="A50" s="60">
        <v>47</v>
      </c>
      <c r="B50" s="67" t="s">
        <v>87</v>
      </c>
      <c r="C50" s="65">
        <v>77</v>
      </c>
      <c r="D50" s="63">
        <f t="shared" si="0"/>
        <v>7.7</v>
      </c>
      <c r="E50" s="64" t="s">
        <v>73</v>
      </c>
      <c r="F50" s="65">
        <v>1</v>
      </c>
      <c r="G50" s="66">
        <f t="shared" si="1"/>
        <v>8.6999999999999993</v>
      </c>
    </row>
    <row r="51" spans="1:7" ht="16.5" thickBot="1" x14ac:dyDescent="0.3">
      <c r="A51" s="60">
        <v>48</v>
      </c>
      <c r="B51" s="67" t="s">
        <v>88</v>
      </c>
      <c r="C51" s="65">
        <v>77</v>
      </c>
      <c r="D51" s="63">
        <f t="shared" si="0"/>
        <v>7.7</v>
      </c>
      <c r="E51" s="64" t="s">
        <v>73</v>
      </c>
      <c r="F51" s="65">
        <v>1</v>
      </c>
      <c r="G51" s="66">
        <f t="shared" si="1"/>
        <v>8.6999999999999993</v>
      </c>
    </row>
    <row r="52" spans="1:7" ht="16.5" thickBot="1" x14ac:dyDescent="0.3">
      <c r="A52" s="60">
        <v>49</v>
      </c>
      <c r="B52" s="67" t="s">
        <v>89</v>
      </c>
      <c r="C52" s="65">
        <v>76</v>
      </c>
      <c r="D52" s="63">
        <f t="shared" si="0"/>
        <v>7.6000000000000005</v>
      </c>
      <c r="E52" s="64" t="s">
        <v>73</v>
      </c>
      <c r="F52" s="65">
        <v>1</v>
      </c>
      <c r="G52" s="66">
        <f t="shared" si="1"/>
        <v>8.6000000000000014</v>
      </c>
    </row>
    <row r="53" spans="1:7" ht="16.5" thickBot="1" x14ac:dyDescent="0.3">
      <c r="A53" s="60">
        <v>50</v>
      </c>
      <c r="B53" s="67" t="s">
        <v>90</v>
      </c>
      <c r="C53" s="65">
        <v>76</v>
      </c>
      <c r="D53" s="63">
        <f t="shared" si="0"/>
        <v>7.6000000000000005</v>
      </c>
      <c r="E53" s="64" t="s">
        <v>73</v>
      </c>
      <c r="F53" s="65">
        <v>1</v>
      </c>
      <c r="G53" s="66">
        <f t="shared" si="1"/>
        <v>8.6000000000000014</v>
      </c>
    </row>
    <row r="54" spans="1:7" ht="16.5" thickBot="1" x14ac:dyDescent="0.3">
      <c r="A54" s="60">
        <v>51</v>
      </c>
      <c r="B54" s="67" t="s">
        <v>91</v>
      </c>
      <c r="C54" s="65">
        <v>76</v>
      </c>
      <c r="D54" s="63">
        <f t="shared" si="0"/>
        <v>7.6000000000000005</v>
      </c>
      <c r="E54" s="64" t="s">
        <v>73</v>
      </c>
      <c r="F54" s="65">
        <v>1</v>
      </c>
      <c r="G54" s="66">
        <f t="shared" si="1"/>
        <v>8.6000000000000014</v>
      </c>
    </row>
    <row r="55" spans="1:7" ht="16.5" thickBot="1" x14ac:dyDescent="0.3">
      <c r="A55" s="60">
        <v>52</v>
      </c>
      <c r="B55" s="67" t="s">
        <v>92</v>
      </c>
      <c r="C55" s="65">
        <v>76</v>
      </c>
      <c r="D55" s="63">
        <f t="shared" si="0"/>
        <v>7.6000000000000005</v>
      </c>
      <c r="E55" s="64" t="s">
        <v>73</v>
      </c>
      <c r="F55" s="65">
        <v>1</v>
      </c>
      <c r="G55" s="66">
        <f t="shared" si="1"/>
        <v>8.6000000000000014</v>
      </c>
    </row>
    <row r="56" spans="1:7" ht="16.5" thickBot="1" x14ac:dyDescent="0.3">
      <c r="A56" s="60">
        <v>53</v>
      </c>
      <c r="B56" s="67" t="s">
        <v>93</v>
      </c>
      <c r="C56" s="65">
        <v>76</v>
      </c>
      <c r="D56" s="63">
        <f t="shared" si="0"/>
        <v>7.6000000000000005</v>
      </c>
      <c r="E56" s="64" t="s">
        <v>73</v>
      </c>
      <c r="F56" s="65">
        <v>1</v>
      </c>
      <c r="G56" s="66">
        <f t="shared" si="1"/>
        <v>8.6000000000000014</v>
      </c>
    </row>
    <row r="57" spans="1:7" ht="16.5" thickBot="1" x14ac:dyDescent="0.3">
      <c r="A57" s="60">
        <v>54</v>
      </c>
      <c r="B57" s="67" t="s">
        <v>94</v>
      </c>
      <c r="C57" s="65">
        <v>72</v>
      </c>
      <c r="D57" s="63">
        <f t="shared" si="0"/>
        <v>7.2</v>
      </c>
      <c r="E57" s="64" t="s">
        <v>73</v>
      </c>
      <c r="F57" s="65">
        <v>1</v>
      </c>
      <c r="G57" s="66">
        <f t="shared" si="1"/>
        <v>8.1999999999999993</v>
      </c>
    </row>
    <row r="58" spans="1:7" ht="16.5" thickBot="1" x14ac:dyDescent="0.3">
      <c r="A58" s="60">
        <v>55</v>
      </c>
      <c r="B58" s="67" t="s">
        <v>95</v>
      </c>
      <c r="C58" s="65">
        <v>72</v>
      </c>
      <c r="D58" s="63">
        <f t="shared" si="0"/>
        <v>7.2</v>
      </c>
      <c r="E58" s="64" t="s">
        <v>73</v>
      </c>
      <c r="F58" s="65">
        <v>1</v>
      </c>
      <c r="G58" s="66">
        <f t="shared" si="1"/>
        <v>8.1999999999999993</v>
      </c>
    </row>
    <row r="59" spans="1:7" ht="16.5" thickBot="1" x14ac:dyDescent="0.3">
      <c r="A59" s="60">
        <v>56</v>
      </c>
      <c r="B59" s="67" t="s">
        <v>96</v>
      </c>
      <c r="C59" s="65">
        <v>72</v>
      </c>
      <c r="D59" s="63">
        <f t="shared" si="0"/>
        <v>7.2</v>
      </c>
      <c r="E59" s="64" t="s">
        <v>73</v>
      </c>
      <c r="F59" s="65">
        <v>1</v>
      </c>
      <c r="G59" s="66">
        <f t="shared" si="1"/>
        <v>8.1999999999999993</v>
      </c>
    </row>
    <row r="60" spans="1:7" ht="16.5" thickBot="1" x14ac:dyDescent="0.3">
      <c r="A60" s="60">
        <v>57</v>
      </c>
      <c r="B60" s="67" t="s">
        <v>97</v>
      </c>
      <c r="C60" s="65">
        <v>72</v>
      </c>
      <c r="D60" s="63">
        <f t="shared" si="0"/>
        <v>7.2</v>
      </c>
      <c r="E60" s="64" t="s">
        <v>73</v>
      </c>
      <c r="F60" s="65">
        <v>1</v>
      </c>
      <c r="G60" s="66">
        <f t="shared" si="1"/>
        <v>8.1999999999999993</v>
      </c>
    </row>
    <row r="61" spans="1:7" ht="16.5" thickBot="1" x14ac:dyDescent="0.3">
      <c r="A61" s="60">
        <v>58</v>
      </c>
      <c r="B61" s="67" t="s">
        <v>98</v>
      </c>
      <c r="C61" s="65">
        <v>70</v>
      </c>
      <c r="D61" s="63">
        <f t="shared" si="0"/>
        <v>7</v>
      </c>
      <c r="E61" s="64" t="s">
        <v>73</v>
      </c>
      <c r="F61" s="65">
        <v>1</v>
      </c>
      <c r="G61" s="66">
        <f t="shared" si="1"/>
        <v>8</v>
      </c>
    </row>
    <row r="62" spans="1:7" ht="16.5" thickBot="1" x14ac:dyDescent="0.3">
      <c r="A62" s="60">
        <v>59</v>
      </c>
      <c r="B62" s="67" t="s">
        <v>99</v>
      </c>
      <c r="C62" s="65">
        <v>70</v>
      </c>
      <c r="D62" s="63">
        <f t="shared" si="0"/>
        <v>7</v>
      </c>
      <c r="E62" s="64" t="s">
        <v>73</v>
      </c>
      <c r="F62" s="65">
        <v>1</v>
      </c>
      <c r="G62" s="66">
        <f t="shared" si="1"/>
        <v>8</v>
      </c>
    </row>
    <row r="63" spans="1:7" ht="16.5" thickBot="1" x14ac:dyDescent="0.3">
      <c r="A63" s="60">
        <v>60</v>
      </c>
      <c r="B63" s="67" t="s">
        <v>100</v>
      </c>
      <c r="C63" s="65">
        <v>70</v>
      </c>
      <c r="D63" s="63">
        <f t="shared" si="0"/>
        <v>7</v>
      </c>
      <c r="E63" s="64" t="s">
        <v>73</v>
      </c>
      <c r="F63" s="65">
        <v>1</v>
      </c>
      <c r="G63" s="66">
        <f t="shared" si="1"/>
        <v>8</v>
      </c>
    </row>
    <row r="64" spans="1:7" ht="16.5" thickBot="1" x14ac:dyDescent="0.3">
      <c r="A64" s="60">
        <v>61</v>
      </c>
      <c r="B64" s="67" t="s">
        <v>101</v>
      </c>
      <c r="C64" s="65">
        <v>70</v>
      </c>
      <c r="D64" s="63">
        <f t="shared" si="0"/>
        <v>7</v>
      </c>
      <c r="E64" s="64" t="s">
        <v>73</v>
      </c>
      <c r="F64" s="65">
        <v>1</v>
      </c>
      <c r="G64" s="66">
        <f t="shared" si="1"/>
        <v>8</v>
      </c>
    </row>
    <row r="65" spans="1:7" ht="16.5" thickBot="1" x14ac:dyDescent="0.3">
      <c r="A65" s="60">
        <v>62</v>
      </c>
      <c r="B65" s="67" t="s">
        <v>102</v>
      </c>
      <c r="C65" s="65">
        <v>66</v>
      </c>
      <c r="D65" s="63">
        <f t="shared" si="0"/>
        <v>6.6000000000000005</v>
      </c>
      <c r="E65" s="64" t="s">
        <v>73</v>
      </c>
      <c r="F65" s="65">
        <v>1</v>
      </c>
      <c r="G65" s="66">
        <f t="shared" si="1"/>
        <v>7.6000000000000005</v>
      </c>
    </row>
    <row r="66" spans="1:7" ht="16.5" thickBot="1" x14ac:dyDescent="0.3">
      <c r="A66" s="60">
        <v>63</v>
      </c>
      <c r="B66" s="67" t="s">
        <v>103</v>
      </c>
      <c r="C66" s="65">
        <v>62</v>
      </c>
      <c r="D66" s="63">
        <f t="shared" si="0"/>
        <v>6.2</v>
      </c>
      <c r="E66" s="64" t="s">
        <v>73</v>
      </c>
      <c r="F66" s="65">
        <v>1</v>
      </c>
      <c r="G66" s="66">
        <f t="shared" si="1"/>
        <v>7.2</v>
      </c>
    </row>
    <row r="67" spans="1:7" ht="16.5" thickBot="1" x14ac:dyDescent="0.3">
      <c r="A67" s="60">
        <v>64</v>
      </c>
      <c r="B67" s="67" t="s">
        <v>104</v>
      </c>
      <c r="C67" s="65">
        <v>61</v>
      </c>
      <c r="D67" s="63">
        <f t="shared" si="0"/>
        <v>6.1000000000000005</v>
      </c>
      <c r="E67" s="64" t="s">
        <v>73</v>
      </c>
      <c r="F67" s="65">
        <v>1</v>
      </c>
      <c r="G67" s="66">
        <f t="shared" si="1"/>
        <v>7.1000000000000005</v>
      </c>
    </row>
    <row r="68" spans="1:7" ht="16.5" thickBot="1" x14ac:dyDescent="0.3">
      <c r="A68" s="60">
        <v>65</v>
      </c>
      <c r="B68" s="67" t="s">
        <v>105</v>
      </c>
      <c r="C68" s="65">
        <v>61</v>
      </c>
      <c r="D68" s="63">
        <f t="shared" si="0"/>
        <v>6.1000000000000005</v>
      </c>
      <c r="E68" s="64" t="s">
        <v>73</v>
      </c>
      <c r="F68" s="65">
        <v>1</v>
      </c>
      <c r="G68" s="66">
        <f t="shared" si="1"/>
        <v>7.1000000000000005</v>
      </c>
    </row>
    <row r="69" spans="1:7" ht="16.5" thickBot="1" x14ac:dyDescent="0.3">
      <c r="A69" s="60">
        <v>66</v>
      </c>
      <c r="B69" s="67" t="s">
        <v>106</v>
      </c>
      <c r="C69" s="65">
        <v>48</v>
      </c>
      <c r="D69" s="63">
        <f t="shared" ref="D69:D73" si="2">C69*0.1</f>
        <v>4.8000000000000007</v>
      </c>
      <c r="E69" s="64" t="s">
        <v>73</v>
      </c>
      <c r="F69" s="65">
        <v>1</v>
      </c>
      <c r="G69" s="66">
        <f t="shared" ref="G69:G73" si="3">D69+F69</f>
        <v>5.8000000000000007</v>
      </c>
    </row>
    <row r="70" spans="1:7" ht="16.5" thickBot="1" x14ac:dyDescent="0.3">
      <c r="A70" s="60">
        <v>67</v>
      </c>
      <c r="B70" s="67" t="s">
        <v>107</v>
      </c>
      <c r="C70" s="65">
        <v>0</v>
      </c>
      <c r="D70" s="63">
        <f t="shared" si="2"/>
        <v>0</v>
      </c>
      <c r="E70" s="64" t="s">
        <v>73</v>
      </c>
      <c r="F70" s="65">
        <v>0</v>
      </c>
      <c r="G70" s="66">
        <f t="shared" si="3"/>
        <v>0</v>
      </c>
    </row>
    <row r="71" spans="1:7" ht="16.5" thickBot="1" x14ac:dyDescent="0.3">
      <c r="A71" s="60">
        <v>68</v>
      </c>
      <c r="B71" s="67" t="s">
        <v>108</v>
      </c>
      <c r="C71" s="65">
        <v>0</v>
      </c>
      <c r="D71" s="63">
        <f t="shared" si="2"/>
        <v>0</v>
      </c>
      <c r="E71" s="64" t="s">
        <v>73</v>
      </c>
      <c r="F71" s="65">
        <v>0</v>
      </c>
      <c r="G71" s="66">
        <f t="shared" si="3"/>
        <v>0</v>
      </c>
    </row>
    <row r="72" spans="1:7" ht="16.5" thickBot="1" x14ac:dyDescent="0.3">
      <c r="A72" s="60">
        <v>69</v>
      </c>
      <c r="B72" s="67" t="s">
        <v>109</v>
      </c>
      <c r="C72" s="65">
        <v>0</v>
      </c>
      <c r="D72" s="63">
        <f t="shared" si="2"/>
        <v>0</v>
      </c>
      <c r="E72" s="64" t="s">
        <v>73</v>
      </c>
      <c r="F72" s="65">
        <v>0</v>
      </c>
      <c r="G72" s="66">
        <f t="shared" si="3"/>
        <v>0</v>
      </c>
    </row>
    <row r="73" spans="1:7" ht="16.5" thickBot="1" x14ac:dyDescent="0.3">
      <c r="A73" s="60">
        <v>70</v>
      </c>
      <c r="B73" s="67" t="s">
        <v>110</v>
      </c>
      <c r="C73" s="65">
        <v>0</v>
      </c>
      <c r="D73" s="63">
        <f t="shared" si="2"/>
        <v>0</v>
      </c>
      <c r="E73" s="64" t="s">
        <v>73</v>
      </c>
      <c r="F73" s="65">
        <v>0</v>
      </c>
      <c r="G73" s="66">
        <f t="shared" si="3"/>
        <v>0</v>
      </c>
    </row>
  </sheetData>
  <mergeCells count="1">
    <mergeCell ref="A1:G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TOP 32</vt:lpstr>
      <vt:lpstr>Overall</vt:lpstr>
      <vt:lpstr>'TOP 32'!Print_Area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Juste</dc:creator>
  <cp:lastModifiedBy>Juste</cp:lastModifiedBy>
  <cp:lastPrinted>2021-06-08T19:25:17Z</cp:lastPrinted>
  <dcterms:created xsi:type="dcterms:W3CDTF">2021-06-08T19:24:54Z</dcterms:created>
  <dcterms:modified xsi:type="dcterms:W3CDTF">2021-06-08T19:25:44Z</dcterms:modified>
</cp:coreProperties>
</file>