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8. Moletai 09.17-18/Semi PRO/"/>
    </mc:Choice>
  </mc:AlternateContent>
  <xr:revisionPtr revIDLastSave="0" documentId="8_{D98A53CC-F89A-4E2D-9D5B-4FC2CC5329B6}" xr6:coauthVersionLast="47" xr6:coauthVersionMax="47" xr10:uidLastSave="{00000000-0000-0000-0000-000000000000}"/>
  <bookViews>
    <workbookView xWindow="-120" yWindow="-120" windowWidth="29040" windowHeight="15840" activeTab="1" xr2:uid="{2269ECDD-40BF-4F52-86F2-FAF77F7123D5}"/>
  </bookViews>
  <sheets>
    <sheet name="TOP32" sheetId="2" r:id="rId1"/>
    <sheet name="Overall TOP3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2" l="1"/>
  <c r="L35" i="2"/>
  <c r="K35" i="2"/>
  <c r="C35" i="2"/>
  <c r="B35" i="2"/>
  <c r="A35" i="2"/>
  <c r="M33" i="2"/>
  <c r="L33" i="2"/>
  <c r="K33" i="2"/>
  <c r="C33" i="2"/>
  <c r="B33" i="2"/>
  <c r="A33" i="2"/>
  <c r="M31" i="2"/>
  <c r="L31" i="2"/>
  <c r="K31" i="2"/>
  <c r="C31" i="2"/>
  <c r="B31" i="2"/>
  <c r="A31" i="2"/>
  <c r="M29" i="2"/>
  <c r="L29" i="2"/>
  <c r="K29" i="2"/>
  <c r="C29" i="2"/>
  <c r="B29" i="2"/>
  <c r="A29" i="2"/>
  <c r="M27" i="2"/>
  <c r="L27" i="2"/>
  <c r="K27" i="2"/>
  <c r="C27" i="2"/>
  <c r="B27" i="2"/>
  <c r="A27" i="2"/>
  <c r="M25" i="2"/>
  <c r="L25" i="2"/>
  <c r="K25" i="2"/>
  <c r="C25" i="2"/>
  <c r="B25" i="2"/>
  <c r="A25" i="2"/>
  <c r="M23" i="2"/>
  <c r="L23" i="2"/>
  <c r="K23" i="2"/>
  <c r="C23" i="2"/>
  <c r="B23" i="2"/>
  <c r="A23" i="2"/>
  <c r="M21" i="2"/>
  <c r="L21" i="2"/>
  <c r="K21" i="2"/>
  <c r="C21" i="2"/>
  <c r="B21" i="2"/>
  <c r="A21" i="2"/>
  <c r="M19" i="2"/>
  <c r="L19" i="2"/>
  <c r="K19" i="2"/>
  <c r="C19" i="2"/>
  <c r="B19" i="2"/>
  <c r="A19" i="2"/>
  <c r="M17" i="2"/>
  <c r="L17" i="2"/>
  <c r="K17" i="2"/>
  <c r="C17" i="2"/>
  <c r="B17" i="2"/>
  <c r="A17" i="2"/>
  <c r="M15" i="2"/>
  <c r="L15" i="2"/>
  <c r="K15" i="2"/>
  <c r="C15" i="2"/>
  <c r="B15" i="2"/>
  <c r="A15" i="2"/>
  <c r="M13" i="2"/>
  <c r="L13" i="2"/>
  <c r="K13" i="2"/>
  <c r="C13" i="2"/>
  <c r="B13" i="2"/>
  <c r="A13" i="2"/>
  <c r="M11" i="2"/>
  <c r="L11" i="2"/>
  <c r="K11" i="2"/>
  <c r="C11" i="2"/>
  <c r="B11" i="2"/>
  <c r="A11" i="2"/>
  <c r="M9" i="2"/>
  <c r="L9" i="2"/>
  <c r="K9" i="2"/>
  <c r="C9" i="2"/>
  <c r="B9" i="2"/>
  <c r="A9" i="2"/>
  <c r="M7" i="2"/>
  <c r="L7" i="2"/>
  <c r="K7" i="2"/>
  <c r="C7" i="2"/>
  <c r="B7" i="2"/>
  <c r="A7" i="2"/>
  <c r="M5" i="2"/>
  <c r="L5" i="2"/>
  <c r="K5" i="2"/>
  <c r="C5" i="2"/>
  <c r="B5" i="2"/>
  <c r="A5" i="2"/>
  <c r="A1" i="2"/>
  <c r="T102" i="1"/>
  <c r="D102" i="1"/>
  <c r="T101" i="1"/>
  <c r="D101" i="1"/>
  <c r="T100" i="1"/>
  <c r="D100" i="1"/>
  <c r="T99" i="1"/>
  <c r="D99" i="1"/>
  <c r="T98" i="1"/>
  <c r="D98" i="1"/>
  <c r="T97" i="1"/>
  <c r="D97" i="1"/>
  <c r="T96" i="1"/>
  <c r="D96" i="1"/>
  <c r="T95" i="1"/>
  <c r="D95" i="1"/>
  <c r="T94" i="1"/>
  <c r="D94" i="1"/>
  <c r="T93" i="1"/>
  <c r="D93" i="1"/>
  <c r="T92" i="1"/>
  <c r="D92" i="1"/>
  <c r="T91" i="1"/>
  <c r="D91" i="1"/>
  <c r="T90" i="1"/>
  <c r="D90" i="1"/>
  <c r="T89" i="1"/>
  <c r="D89" i="1"/>
  <c r="T88" i="1"/>
  <c r="D88" i="1"/>
  <c r="T87" i="1"/>
  <c r="D87" i="1"/>
  <c r="T86" i="1"/>
  <c r="D86" i="1"/>
  <c r="T85" i="1"/>
  <c r="D85" i="1"/>
  <c r="T84" i="1"/>
  <c r="D84" i="1"/>
  <c r="T83" i="1"/>
  <c r="D83" i="1"/>
  <c r="T82" i="1"/>
  <c r="D82" i="1"/>
  <c r="T81" i="1"/>
  <c r="D81" i="1"/>
  <c r="T80" i="1"/>
  <c r="D80" i="1"/>
  <c r="T79" i="1"/>
  <c r="D79" i="1"/>
  <c r="T78" i="1"/>
  <c r="D78" i="1"/>
  <c r="T77" i="1"/>
  <c r="D77" i="1"/>
  <c r="T76" i="1"/>
  <c r="D76" i="1"/>
  <c r="T75" i="1"/>
  <c r="D75" i="1"/>
  <c r="T74" i="1"/>
  <c r="D74" i="1"/>
  <c r="T73" i="1"/>
  <c r="D73" i="1"/>
  <c r="T72" i="1"/>
  <c r="D72" i="1"/>
  <c r="T71" i="1"/>
  <c r="D71" i="1"/>
  <c r="T70" i="1"/>
  <c r="D70" i="1"/>
  <c r="T69" i="1"/>
  <c r="D69" i="1"/>
  <c r="T68" i="1"/>
  <c r="D68" i="1"/>
  <c r="T67" i="1"/>
  <c r="D67" i="1"/>
  <c r="T66" i="1"/>
  <c r="D66" i="1"/>
  <c r="T65" i="1"/>
  <c r="D65" i="1"/>
  <c r="T64" i="1"/>
  <c r="D64" i="1"/>
  <c r="T63" i="1"/>
  <c r="D63" i="1"/>
  <c r="T62" i="1"/>
  <c r="D62" i="1"/>
  <c r="T61" i="1"/>
  <c r="D61" i="1"/>
  <c r="T60" i="1"/>
  <c r="D60" i="1"/>
  <c r="T59" i="1"/>
  <c r="D59" i="1"/>
  <c r="T58" i="1"/>
  <c r="D58" i="1"/>
  <c r="T57" i="1"/>
  <c r="D57" i="1"/>
  <c r="T56" i="1"/>
  <c r="D56" i="1"/>
  <c r="T55" i="1"/>
  <c r="D55" i="1"/>
  <c r="T54" i="1"/>
  <c r="D54" i="1"/>
  <c r="T53" i="1"/>
  <c r="D53" i="1"/>
  <c r="T52" i="1"/>
  <c r="D52" i="1"/>
  <c r="T51" i="1"/>
  <c r="D51" i="1"/>
  <c r="T50" i="1"/>
  <c r="D50" i="1"/>
  <c r="T49" i="1"/>
  <c r="D49" i="1"/>
  <c r="T48" i="1"/>
  <c r="D48" i="1"/>
  <c r="T47" i="1"/>
  <c r="D47" i="1"/>
  <c r="T46" i="1"/>
  <c r="G46" i="1"/>
  <c r="D46" i="1"/>
  <c r="T45" i="1"/>
  <c r="D45" i="1"/>
  <c r="G45" i="1" s="1"/>
  <c r="T44" i="1"/>
  <c r="G44" i="1"/>
  <c r="D44" i="1"/>
  <c r="T43" i="1"/>
  <c r="D43" i="1"/>
  <c r="G43" i="1" s="1"/>
  <c r="T42" i="1"/>
  <c r="G42" i="1"/>
  <c r="D42" i="1"/>
  <c r="T41" i="1"/>
  <c r="G41" i="1"/>
  <c r="T40" i="1"/>
  <c r="G40" i="1"/>
  <c r="T39" i="1"/>
  <c r="D39" i="1" s="1"/>
  <c r="G39" i="1" s="1"/>
  <c r="T38" i="1"/>
  <c r="G38" i="1"/>
  <c r="D38" i="1"/>
  <c r="T37" i="1"/>
  <c r="D37" i="1"/>
  <c r="G37" i="1" s="1"/>
  <c r="T36" i="1"/>
  <c r="D36" i="1" s="1"/>
  <c r="G36" i="1" s="1"/>
  <c r="T35" i="1"/>
  <c r="D35" i="1" s="1"/>
  <c r="G35" i="1" s="1"/>
  <c r="T34" i="1"/>
  <c r="G34" i="1"/>
  <c r="D34" i="1"/>
  <c r="T33" i="1"/>
  <c r="D33" i="1"/>
  <c r="G33" i="1" s="1"/>
  <c r="T32" i="1"/>
  <c r="D32" i="1" s="1"/>
  <c r="G32" i="1" s="1"/>
  <c r="T31" i="1"/>
  <c r="D31" i="1" s="1"/>
  <c r="G31" i="1" s="1"/>
  <c r="T30" i="1"/>
  <c r="G30" i="1"/>
  <c r="D30" i="1"/>
  <c r="T29" i="1"/>
  <c r="D29" i="1"/>
  <c r="G29" i="1" s="1"/>
  <c r="T28" i="1"/>
  <c r="D28" i="1" s="1"/>
  <c r="G28" i="1" s="1"/>
  <c r="T27" i="1"/>
  <c r="D27" i="1" s="1"/>
  <c r="G27" i="1" s="1"/>
  <c r="D26" i="1"/>
  <c r="G26" i="1" s="1"/>
  <c r="T25" i="1"/>
  <c r="D25" i="1" s="1"/>
  <c r="G25" i="1" s="1"/>
  <c r="T24" i="1"/>
  <c r="D10" i="1" s="1"/>
  <c r="G10" i="1" s="1"/>
  <c r="T23" i="1"/>
  <c r="T22" i="1"/>
  <c r="D24" i="1" s="1"/>
  <c r="G24" i="1" s="1"/>
  <c r="D22" i="1"/>
  <c r="G22" i="1" s="1"/>
  <c r="T21" i="1"/>
  <c r="T20" i="1"/>
  <c r="D23" i="1" s="1"/>
  <c r="G23" i="1" s="1"/>
  <c r="D20" i="1"/>
  <c r="G20" i="1" s="1"/>
  <c r="T19" i="1"/>
  <c r="G19" i="1"/>
  <c r="D19" i="1"/>
  <c r="G18" i="1"/>
  <c r="D18" i="1"/>
  <c r="T17" i="1"/>
  <c r="D17" i="1"/>
  <c r="G17" i="1" s="1"/>
  <c r="T16" i="1"/>
  <c r="D21" i="1" s="1"/>
  <c r="G21" i="1" s="1"/>
  <c r="G16" i="1"/>
  <c r="D16" i="1"/>
  <c r="T15" i="1"/>
  <c r="D15" i="1"/>
  <c r="G15" i="1" s="1"/>
  <c r="D14" i="1"/>
  <c r="G14" i="1" s="1"/>
  <c r="D13" i="1"/>
  <c r="G13" i="1" s="1"/>
  <c r="D12" i="1"/>
  <c r="G12" i="1" s="1"/>
  <c r="D11" i="1"/>
  <c r="G11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A1" i="1"/>
</calcChain>
</file>

<file path=xl/sharedStrings.xml><?xml version="1.0" encoding="utf-8"?>
<sst xmlns="http://schemas.openxmlformats.org/spreadsheetml/2006/main" count="152" uniqueCount="80">
  <si>
    <t>Kvalifikacijos taškai</t>
  </si>
  <si>
    <t>Vieta</t>
  </si>
  <si>
    <t>Vairuotojas</t>
  </si>
  <si>
    <t>Vieta kvalifikacijoje</t>
  </si>
  <si>
    <t>Kvalifikacijos balai</t>
  </si>
  <si>
    <t>Vieta TOP32</t>
  </si>
  <si>
    <t>Etapo taškai</t>
  </si>
  <si>
    <t>Bendra</t>
  </si>
  <si>
    <t>Balai</t>
  </si>
  <si>
    <t xml:space="preserve">Ignas Klimavičius </t>
  </si>
  <si>
    <t>Aleksandras Ivanovas</t>
  </si>
  <si>
    <t>Ignas Kringelis</t>
  </si>
  <si>
    <t>Eimantas Kindurys</t>
  </si>
  <si>
    <t>Oskaras Juodis</t>
  </si>
  <si>
    <t>5-8</t>
  </si>
  <si>
    <t>Arūnas Paulavičius</t>
  </si>
  <si>
    <t>Augustinas Jankevicius</t>
  </si>
  <si>
    <t>Laurynas Jurčiukonis</t>
  </si>
  <si>
    <t xml:space="preserve">Aivaras Maciulevičius </t>
  </si>
  <si>
    <t>9-16</t>
  </si>
  <si>
    <t xml:space="preserve">Edgaras Kilbovskis </t>
  </si>
  <si>
    <t>Karolis Kolosovas</t>
  </si>
  <si>
    <t>Robertas Šalkauskas</t>
  </si>
  <si>
    <t>Rimvydas Narauskas</t>
  </si>
  <si>
    <t>Andrius Lapinskas</t>
  </si>
  <si>
    <t>Rapolas Staškus</t>
  </si>
  <si>
    <t>Lukas Banevičius</t>
  </si>
  <si>
    <t xml:space="preserve">Edvinas Balčiūnas </t>
  </si>
  <si>
    <t>17-32</t>
  </si>
  <si>
    <t xml:space="preserve">Andrius Poška </t>
  </si>
  <si>
    <t>Tomas Malkauskas</t>
  </si>
  <si>
    <t>Gustas Valainis</t>
  </si>
  <si>
    <t xml:space="preserve">Tautvydas Gylys </t>
  </si>
  <si>
    <t>Tomas Liutkevičius</t>
  </si>
  <si>
    <t>Domantas Baltrušaitis</t>
  </si>
  <si>
    <t>Dainius Miškinis</t>
  </si>
  <si>
    <t>Julius Damašas</t>
  </si>
  <si>
    <t>Marius Kurpė</t>
  </si>
  <si>
    <t>Paulius Petraitis</t>
  </si>
  <si>
    <t xml:space="preserve">Egidijus Didžiulis </t>
  </si>
  <si>
    <t xml:space="preserve">Mindaugas Trinkūnas </t>
  </si>
  <si>
    <t xml:space="preserve">Natas Čižikovas </t>
  </si>
  <si>
    <t>Vaidas Šmoilovas</t>
  </si>
  <si>
    <t xml:space="preserve">Deimante Radzevičiūtė </t>
  </si>
  <si>
    <t>Elvinas Naruševičius</t>
  </si>
  <si>
    <t>Žydrūnas Vilčinskas</t>
  </si>
  <si>
    <t>Benediktas Januška</t>
  </si>
  <si>
    <t>Mindaugas Grigas</t>
  </si>
  <si>
    <t>Modestas Jarutis</t>
  </si>
  <si>
    <t>Domantas Skučas</t>
  </si>
  <si>
    <t>Andrius Stepulevicius</t>
  </si>
  <si>
    <t>TOP32</t>
  </si>
  <si>
    <t>Nr.</t>
  </si>
  <si>
    <t>TOP16</t>
  </si>
  <si>
    <t>1 pair</t>
  </si>
  <si>
    <t>9 pair</t>
  </si>
  <si>
    <t>TOP8</t>
  </si>
  <si>
    <t>2 pair</t>
  </si>
  <si>
    <t>10 pair</t>
  </si>
  <si>
    <t>TOP4</t>
  </si>
  <si>
    <t>3 pair</t>
  </si>
  <si>
    <t>11 pair</t>
  </si>
  <si>
    <t>FINALS</t>
  </si>
  <si>
    <t>4 pair</t>
  </si>
  <si>
    <t>1st/2nd</t>
  </si>
  <si>
    <t>12 pair</t>
  </si>
  <si>
    <t>5 pair</t>
  </si>
  <si>
    <t>13 pair</t>
  </si>
  <si>
    <t>3rd/4th</t>
  </si>
  <si>
    <t>6 pair</t>
  </si>
  <si>
    <t>14 pair</t>
  </si>
  <si>
    <t>7 pair</t>
  </si>
  <si>
    <t>15 pair</t>
  </si>
  <si>
    <t>8 pair</t>
  </si>
  <si>
    <t>16 pair</t>
  </si>
  <si>
    <t>Final standing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</si>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</sst>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0" xfId="0" applyFont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atu%20lenteles%20SEMI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rasos teisėjams"/>
      <sheetName val="Fakto teisėjams"/>
      <sheetName val="JUDGES"/>
      <sheetName val="FIRST RUN SKELBIMUI"/>
      <sheetName val="Qualification General"/>
      <sheetName val="Qualification Sort"/>
      <sheetName val="Qualification overall"/>
      <sheetName val="Overall TOP16 or TOP32"/>
      <sheetName val="TOP32"/>
      <sheetName val="TOP16"/>
      <sheetName val="Overall TOP48"/>
    </sheetNames>
    <sheetDataSet>
      <sheetData sheetId="0">
        <row r="1">
          <cell r="C1" t="str">
            <v>2022 m. LIETUVOS SEMI PRO LYGOS V ETAPAS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4">
          <cell r="A4">
            <v>1</v>
          </cell>
          <cell r="B4">
            <v>13</v>
          </cell>
          <cell r="C4" t="str">
            <v>Oskaras Juodis</v>
          </cell>
        </row>
        <row r="5">
          <cell r="A5">
            <v>2</v>
          </cell>
          <cell r="B5">
            <v>12</v>
          </cell>
          <cell r="C5" t="str">
            <v xml:space="preserve">Aivaras Maciulevičius </v>
          </cell>
        </row>
        <row r="6">
          <cell r="A6">
            <v>3</v>
          </cell>
          <cell r="B6">
            <v>14</v>
          </cell>
          <cell r="C6" t="str">
            <v>Eimantas Kindurys</v>
          </cell>
        </row>
        <row r="7">
          <cell r="A7">
            <v>4</v>
          </cell>
          <cell r="B7">
            <v>36</v>
          </cell>
          <cell r="C7" t="str">
            <v>Arūnas Paulavičius</v>
          </cell>
        </row>
        <row r="8">
          <cell r="A8">
            <v>5</v>
          </cell>
          <cell r="B8">
            <v>18</v>
          </cell>
          <cell r="C8" t="str">
            <v>Aleksandras Ivanovas</v>
          </cell>
        </row>
        <row r="9">
          <cell r="A9">
            <v>6</v>
          </cell>
          <cell r="B9">
            <v>40</v>
          </cell>
          <cell r="C9" t="str">
            <v xml:space="preserve">Edgaras Kilbovskis </v>
          </cell>
        </row>
        <row r="10">
          <cell r="A10">
            <v>7</v>
          </cell>
          <cell r="B10">
            <v>15</v>
          </cell>
          <cell r="C10" t="str">
            <v>Augustinas Jankevicius</v>
          </cell>
        </row>
        <row r="11">
          <cell r="A11">
            <v>8</v>
          </cell>
          <cell r="B11">
            <v>27</v>
          </cell>
          <cell r="C11" t="str">
            <v>Ignas Kringelis</v>
          </cell>
        </row>
        <row r="12">
          <cell r="A12">
            <v>9</v>
          </cell>
          <cell r="B12">
            <v>17</v>
          </cell>
          <cell r="C12" t="str">
            <v>Karolis Kolosovas</v>
          </cell>
        </row>
        <row r="13">
          <cell r="A13">
            <v>10</v>
          </cell>
          <cell r="B13">
            <v>6</v>
          </cell>
          <cell r="C13" t="str">
            <v>Robertas Šalkauskas</v>
          </cell>
        </row>
        <row r="14">
          <cell r="A14">
            <v>11</v>
          </cell>
          <cell r="B14">
            <v>2</v>
          </cell>
          <cell r="C14" t="str">
            <v xml:space="preserve">Edvinas Balčiūnas </v>
          </cell>
        </row>
        <row r="15">
          <cell r="A15">
            <v>12</v>
          </cell>
          <cell r="B15">
            <v>34</v>
          </cell>
          <cell r="C15" t="str">
            <v xml:space="preserve">Andrius Poška </v>
          </cell>
        </row>
        <row r="16">
          <cell r="A16">
            <v>13</v>
          </cell>
          <cell r="B16">
            <v>30</v>
          </cell>
          <cell r="C16" t="str">
            <v>Rimvydas Narauskas</v>
          </cell>
        </row>
        <row r="17">
          <cell r="A17">
            <v>14</v>
          </cell>
          <cell r="B17">
            <v>4</v>
          </cell>
          <cell r="C17" t="str">
            <v>Tomas Malkauskas</v>
          </cell>
        </row>
        <row r="18">
          <cell r="A18">
            <v>15</v>
          </cell>
          <cell r="B18">
            <v>20</v>
          </cell>
          <cell r="C18" t="str">
            <v xml:space="preserve">Ignas Klimavičius </v>
          </cell>
        </row>
        <row r="19">
          <cell r="A19">
            <v>16</v>
          </cell>
          <cell r="B19">
            <v>7</v>
          </cell>
          <cell r="C19" t="str">
            <v>Gustas Valainis</v>
          </cell>
        </row>
        <row r="20">
          <cell r="A20">
            <v>17</v>
          </cell>
          <cell r="B20">
            <v>19</v>
          </cell>
          <cell r="C20" t="str">
            <v>Andrius Lapinskas</v>
          </cell>
        </row>
        <row r="21">
          <cell r="A21">
            <v>18</v>
          </cell>
          <cell r="B21">
            <v>35</v>
          </cell>
          <cell r="C21" t="str">
            <v xml:space="preserve">Tautvydas Gylys </v>
          </cell>
        </row>
        <row r="22">
          <cell r="A22">
            <v>19</v>
          </cell>
          <cell r="B22">
            <v>8</v>
          </cell>
          <cell r="C22" t="str">
            <v>Rapolas Staškus</v>
          </cell>
        </row>
        <row r="23">
          <cell r="A23">
            <v>20</v>
          </cell>
          <cell r="B23">
            <v>3</v>
          </cell>
          <cell r="C23" t="str">
            <v>Tomas Liutkevičius</v>
          </cell>
        </row>
        <row r="24">
          <cell r="A24">
            <v>21</v>
          </cell>
          <cell r="B24">
            <v>21</v>
          </cell>
          <cell r="C24" t="str">
            <v>Lukas Banevičius</v>
          </cell>
        </row>
        <row r="25">
          <cell r="A25">
            <v>22</v>
          </cell>
          <cell r="B25">
            <v>38</v>
          </cell>
          <cell r="C25" t="str">
            <v>Laurynas Jurčiukonis</v>
          </cell>
        </row>
        <row r="26">
          <cell r="A26">
            <v>23</v>
          </cell>
          <cell r="B26">
            <v>31</v>
          </cell>
          <cell r="C26" t="str">
            <v>Domantas Baltrušaitis</v>
          </cell>
        </row>
        <row r="27">
          <cell r="A27">
            <v>24</v>
          </cell>
          <cell r="B27">
            <v>41</v>
          </cell>
          <cell r="C27" t="str">
            <v>Dainius Miškinis</v>
          </cell>
        </row>
        <row r="28">
          <cell r="A28">
            <v>25</v>
          </cell>
          <cell r="B28">
            <v>28</v>
          </cell>
          <cell r="C28" t="str">
            <v>Julius Damašas</v>
          </cell>
        </row>
        <row r="29">
          <cell r="A29">
            <v>26</v>
          </cell>
          <cell r="B29">
            <v>23</v>
          </cell>
          <cell r="C29" t="str">
            <v>Marius Kurpė</v>
          </cell>
        </row>
        <row r="30">
          <cell r="A30">
            <v>27</v>
          </cell>
          <cell r="B30">
            <v>22</v>
          </cell>
          <cell r="C30" t="str">
            <v>Paulius Petraitis</v>
          </cell>
        </row>
        <row r="31">
          <cell r="A31">
            <v>28</v>
          </cell>
          <cell r="B31">
            <v>24</v>
          </cell>
          <cell r="C31" t="str">
            <v xml:space="preserve">Egidijus Didžiulis </v>
          </cell>
        </row>
        <row r="32">
          <cell r="A32">
            <v>29</v>
          </cell>
          <cell r="B32">
            <v>25</v>
          </cell>
          <cell r="C32" t="str">
            <v xml:space="preserve">Mindaugas Trinkūnas </v>
          </cell>
        </row>
        <row r="33">
          <cell r="A33">
            <v>30</v>
          </cell>
          <cell r="B33">
            <v>26</v>
          </cell>
          <cell r="C33" t="str">
            <v xml:space="preserve">Natas Čižikovas </v>
          </cell>
        </row>
        <row r="34">
          <cell r="A34">
            <v>31</v>
          </cell>
          <cell r="B34">
            <v>1</v>
          </cell>
          <cell r="C34" t="str">
            <v>Vaidas Šmoilovas</v>
          </cell>
        </row>
        <row r="35">
          <cell r="A35">
            <v>32</v>
          </cell>
          <cell r="B35">
            <v>33</v>
          </cell>
          <cell r="C35" t="str">
            <v xml:space="preserve">Deimante Radzevičiūtė 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FE7E-413C-4D2B-887E-7C3BE4285FD8}">
  <sheetPr>
    <pageSetUpPr fitToPage="1"/>
  </sheetPr>
  <dimension ref="A1:M39"/>
  <sheetViews>
    <sheetView workbookViewId="0">
      <selection activeCell="I38" sqref="I38"/>
    </sheetView>
  </sheetViews>
  <sheetFormatPr defaultRowHeight="15" x14ac:dyDescent="0.25"/>
  <cols>
    <col min="1" max="1" width="4.42578125" customWidth="1"/>
    <col min="2" max="2" width="22.28515625" bestFit="1" customWidth="1"/>
    <col min="3" max="3" width="4.7109375" customWidth="1"/>
    <col min="4" max="7" width="20.140625" bestFit="1" customWidth="1"/>
    <col min="8" max="8" width="18.42578125" customWidth="1"/>
    <col min="9" max="10" width="21.5703125" bestFit="1" customWidth="1"/>
    <col min="11" max="11" width="5.28515625" customWidth="1"/>
    <col min="12" max="12" width="21.5703125" bestFit="1" customWidth="1"/>
    <col min="13" max="13" width="4.28515625" customWidth="1"/>
  </cols>
  <sheetData>
    <row r="1" spans="1:13" x14ac:dyDescent="0.25">
      <c r="A1" s="9" t="str">
        <f>[1]List!C1</f>
        <v>2022 m. LIETUVOS SEMI PRO LYGOS V ETAPAS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10" t="s">
        <v>51</v>
      </c>
      <c r="B2" s="10"/>
      <c r="C2" s="10"/>
      <c r="D2" s="8"/>
      <c r="E2" s="8"/>
      <c r="F2" s="8"/>
      <c r="G2" s="8"/>
      <c r="H2" s="8"/>
      <c r="I2" s="8"/>
      <c r="J2" s="8"/>
      <c r="K2" s="10" t="s">
        <v>51</v>
      </c>
      <c r="L2" s="10"/>
      <c r="M2" s="10"/>
    </row>
    <row r="3" spans="1:13" x14ac:dyDescent="0.25">
      <c r="A3" s="11" t="s">
        <v>1</v>
      </c>
      <c r="B3" s="11" t="s">
        <v>2</v>
      </c>
      <c r="C3" s="12" t="s">
        <v>52</v>
      </c>
      <c r="D3" s="13" t="s">
        <v>53</v>
      </c>
      <c r="E3" s="13"/>
      <c r="F3" s="13"/>
      <c r="G3" s="8"/>
      <c r="H3" s="13"/>
      <c r="I3" s="13"/>
      <c r="J3" s="13" t="s">
        <v>53</v>
      </c>
      <c r="K3" s="11" t="s">
        <v>1</v>
      </c>
      <c r="L3" s="11" t="s">
        <v>2</v>
      </c>
      <c r="M3" s="12" t="s">
        <v>52</v>
      </c>
    </row>
    <row r="4" spans="1:13" ht="15.75" thickBot="1" x14ac:dyDescent="0.3">
      <c r="A4" s="14" t="s">
        <v>54</v>
      </c>
      <c r="B4" s="14"/>
      <c r="C4" s="14"/>
      <c r="K4" s="15" t="s">
        <v>55</v>
      </c>
      <c r="L4" s="15"/>
      <c r="M4" s="15"/>
    </row>
    <row r="5" spans="1:13" ht="15.75" thickBot="1" x14ac:dyDescent="0.3">
      <c r="A5" s="16">
        <f>'[1]Qualification overall'!A4</f>
        <v>1</v>
      </c>
      <c r="B5" s="17" t="str">
        <f>'[1]Qualification overall'!C4</f>
        <v>Oskaras Juodis</v>
      </c>
      <c r="C5" s="18">
        <f>'[1]Qualification overall'!B4</f>
        <v>13</v>
      </c>
      <c r="E5" s="13" t="s">
        <v>56</v>
      </c>
      <c r="I5" s="13" t="s">
        <v>56</v>
      </c>
      <c r="K5" s="16">
        <f>'[1]Qualification overall'!A5</f>
        <v>2</v>
      </c>
      <c r="L5" s="17" t="str">
        <f>'[1]Qualification overall'!C5</f>
        <v xml:space="preserve">Aivaras Maciulevičius </v>
      </c>
      <c r="M5" s="18">
        <f>'[1]Qualification overall'!B5</f>
        <v>12</v>
      </c>
    </row>
    <row r="6" spans="1:13" ht="15.75" thickBot="1" x14ac:dyDescent="0.3">
      <c r="A6" s="19"/>
      <c r="B6" s="2"/>
      <c r="C6" s="20"/>
      <c r="D6" s="21" t="s">
        <v>13</v>
      </c>
      <c r="J6" s="21" t="s">
        <v>18</v>
      </c>
      <c r="K6" s="19"/>
      <c r="L6" s="2"/>
      <c r="M6" s="20"/>
    </row>
    <row r="7" spans="1:13" ht="15.75" thickBot="1" x14ac:dyDescent="0.3">
      <c r="A7" s="22">
        <f>'[1]Qualification overall'!A35</f>
        <v>32</v>
      </c>
      <c r="B7" s="23" t="str">
        <f>'[1]Qualification overall'!C35</f>
        <v xml:space="preserve">Deimante Radzevičiūtė </v>
      </c>
      <c r="C7" s="24">
        <f>'[1]Qualification overall'!B35</f>
        <v>33</v>
      </c>
      <c r="E7" s="25"/>
      <c r="I7" s="26"/>
      <c r="K7" s="22">
        <f>'[1]Qualification overall'!A34</f>
        <v>31</v>
      </c>
      <c r="L7" s="23" t="str">
        <f>'[1]Qualification overall'!C34</f>
        <v>Vaidas Šmoilovas</v>
      </c>
      <c r="M7" s="24">
        <f>'[1]Qualification overall'!B34</f>
        <v>1</v>
      </c>
    </row>
    <row r="8" spans="1:13" ht="15.75" thickBot="1" x14ac:dyDescent="0.3">
      <c r="A8" s="27" t="s">
        <v>57</v>
      </c>
      <c r="B8" s="27"/>
      <c r="C8" s="27"/>
      <c r="E8" s="21" t="s">
        <v>13</v>
      </c>
      <c r="I8" s="21" t="s">
        <v>9</v>
      </c>
      <c r="K8" s="14" t="s">
        <v>58</v>
      </c>
      <c r="L8" s="14"/>
      <c r="M8" s="14"/>
    </row>
    <row r="9" spans="1:13" ht="15.75" thickBot="1" x14ac:dyDescent="0.3">
      <c r="A9" s="16">
        <f>'[1]Qualification overall'!A19</f>
        <v>16</v>
      </c>
      <c r="B9" s="17" t="str">
        <f>'[1]Qualification overall'!C19</f>
        <v>Gustas Valainis</v>
      </c>
      <c r="C9" s="18">
        <f>'[1]Qualification overall'!B19</f>
        <v>7</v>
      </c>
      <c r="E9" s="28"/>
      <c r="F9" s="13" t="s">
        <v>59</v>
      </c>
      <c r="H9" s="13" t="s">
        <v>59</v>
      </c>
      <c r="I9" s="28"/>
      <c r="K9" s="16">
        <f>'[1]Qualification overall'!A18</f>
        <v>15</v>
      </c>
      <c r="L9" s="17" t="str">
        <f>'[1]Qualification overall'!C18</f>
        <v xml:space="preserve">Ignas Klimavičius </v>
      </c>
      <c r="M9" s="18">
        <f>'[1]Qualification overall'!B18</f>
        <v>20</v>
      </c>
    </row>
    <row r="10" spans="1:13" ht="15.75" thickBot="1" x14ac:dyDescent="0.3">
      <c r="A10" s="19"/>
      <c r="B10" s="2"/>
      <c r="C10" s="20"/>
      <c r="D10" s="21" t="s">
        <v>24</v>
      </c>
      <c r="E10" s="29"/>
      <c r="I10" s="30"/>
      <c r="J10" s="21" t="s">
        <v>9</v>
      </c>
      <c r="K10" s="19"/>
      <c r="L10" s="2"/>
      <c r="M10" s="20"/>
    </row>
    <row r="11" spans="1:13" ht="15.75" thickBot="1" x14ac:dyDescent="0.3">
      <c r="A11" s="22">
        <f>'[1]Qualification overall'!A20</f>
        <v>17</v>
      </c>
      <c r="B11" s="23" t="str">
        <f>'[1]Qualification overall'!C20</f>
        <v>Andrius Lapinskas</v>
      </c>
      <c r="C11" s="24">
        <f>'[1]Qualification overall'!B20</f>
        <v>19</v>
      </c>
      <c r="E11" s="29"/>
      <c r="I11" s="30"/>
      <c r="K11" s="22">
        <f>'[1]Qualification overall'!A21</f>
        <v>18</v>
      </c>
      <c r="L11" s="23" t="str">
        <f>'[1]Qualification overall'!C21</f>
        <v xml:space="preserve">Tautvydas Gylys </v>
      </c>
      <c r="M11" s="24">
        <f>'[1]Qualification overall'!B21</f>
        <v>35</v>
      </c>
    </row>
    <row r="12" spans="1:13" ht="15.75" thickBot="1" x14ac:dyDescent="0.3">
      <c r="A12" s="27" t="s">
        <v>60</v>
      </c>
      <c r="B12" s="27"/>
      <c r="C12" s="27"/>
      <c r="E12" s="29"/>
      <c r="F12" s="21" t="s">
        <v>11</v>
      </c>
      <c r="H12" s="21" t="s">
        <v>9</v>
      </c>
      <c r="I12" s="30"/>
      <c r="K12" s="14" t="s">
        <v>61</v>
      </c>
      <c r="L12" s="14"/>
      <c r="M12" s="14"/>
    </row>
    <row r="13" spans="1:13" ht="15.75" thickBot="1" x14ac:dyDescent="0.3">
      <c r="A13" s="16">
        <f>'[1]Qualification overall'!A11</f>
        <v>8</v>
      </c>
      <c r="B13" s="17" t="str">
        <f>'[1]Qualification overall'!C11</f>
        <v>Ignas Kringelis</v>
      </c>
      <c r="C13" s="18">
        <f>'[1]Qualification overall'!B11</f>
        <v>27</v>
      </c>
      <c r="E13" s="29"/>
      <c r="G13" s="13" t="s">
        <v>62</v>
      </c>
      <c r="I13" s="30"/>
      <c r="K13" s="16">
        <f>'[1]Qualification overall'!A10</f>
        <v>7</v>
      </c>
      <c r="L13" s="17" t="str">
        <f>'[1]Qualification overall'!C10</f>
        <v>Augustinas Jankevicius</v>
      </c>
      <c r="M13" s="18">
        <f>'[1]Qualification overall'!B10</f>
        <v>15</v>
      </c>
    </row>
    <row r="14" spans="1:13" ht="15.75" thickBot="1" x14ac:dyDescent="0.3">
      <c r="A14" s="19"/>
      <c r="B14" s="2"/>
      <c r="C14" s="20"/>
      <c r="D14" s="21" t="s">
        <v>11</v>
      </c>
      <c r="E14" s="29"/>
      <c r="I14" s="30"/>
      <c r="J14" s="21" t="s">
        <v>16</v>
      </c>
      <c r="K14" s="19"/>
      <c r="L14" s="2"/>
      <c r="M14" s="20"/>
    </row>
    <row r="15" spans="1:13" ht="15.75" thickBot="1" x14ac:dyDescent="0.3">
      <c r="A15" s="22">
        <f>'[1]Qualification overall'!A28</f>
        <v>25</v>
      </c>
      <c r="B15" s="23" t="str">
        <f>'[1]Qualification overall'!C28</f>
        <v>Julius Damašas</v>
      </c>
      <c r="C15" s="24">
        <f>'[1]Qualification overall'!B28</f>
        <v>28</v>
      </c>
      <c r="E15" s="31"/>
      <c r="G15" s="21" t="s">
        <v>10</v>
      </c>
      <c r="I15" s="31"/>
      <c r="K15" s="22">
        <f>'[1]Qualification overall'!A29</f>
        <v>26</v>
      </c>
      <c r="L15" s="23" t="str">
        <f>'[1]Qualification overall'!C29</f>
        <v>Marius Kurpė</v>
      </c>
      <c r="M15" s="24">
        <f>'[1]Qualification overall'!B29</f>
        <v>23</v>
      </c>
    </row>
    <row r="16" spans="1:13" ht="15.75" thickBot="1" x14ac:dyDescent="0.3">
      <c r="A16" s="14" t="s">
        <v>63</v>
      </c>
      <c r="B16" s="14"/>
      <c r="C16" s="14"/>
      <c r="E16" s="21" t="s">
        <v>11</v>
      </c>
      <c r="G16" s="32" t="s">
        <v>64</v>
      </c>
      <c r="I16" s="21" t="s">
        <v>16</v>
      </c>
      <c r="K16" s="14" t="s">
        <v>65</v>
      </c>
      <c r="L16" s="14"/>
      <c r="M16" s="14"/>
    </row>
    <row r="17" spans="1:13" ht="15.75" thickBot="1" x14ac:dyDescent="0.3">
      <c r="A17" s="16">
        <f>'[1]Qualification overall'!A12</f>
        <v>9</v>
      </c>
      <c r="B17" s="17" t="str">
        <f>'[1]Qualification overall'!C12</f>
        <v>Karolis Kolosovas</v>
      </c>
      <c r="C17" s="18">
        <f>'[1]Qualification overall'!B12</f>
        <v>17</v>
      </c>
      <c r="E17" s="33"/>
      <c r="G17" s="21" t="s">
        <v>9</v>
      </c>
      <c r="I17" s="34"/>
      <c r="K17" s="16">
        <f>'[1]Qualification overall'!A13</f>
        <v>10</v>
      </c>
      <c r="L17" s="17" t="str">
        <f>'[1]Qualification overall'!C13</f>
        <v>Robertas Šalkauskas</v>
      </c>
      <c r="M17" s="18">
        <f>'[1]Qualification overall'!B13</f>
        <v>6</v>
      </c>
    </row>
    <row r="18" spans="1:13" ht="15.75" thickBot="1" x14ac:dyDescent="0.3">
      <c r="A18" s="19"/>
      <c r="B18" s="2"/>
      <c r="C18" s="20"/>
      <c r="D18" s="21" t="s">
        <v>21</v>
      </c>
      <c r="J18" s="21" t="s">
        <v>22</v>
      </c>
      <c r="K18" s="19"/>
      <c r="L18" s="2"/>
      <c r="M18" s="20"/>
    </row>
    <row r="19" spans="1:13" ht="15.75" thickBot="1" x14ac:dyDescent="0.3">
      <c r="A19" s="22">
        <f>'[1]Qualification overall'!A27</f>
        <v>24</v>
      </c>
      <c r="B19" s="23" t="str">
        <f>'[1]Qualification overall'!C27</f>
        <v>Dainius Miškinis</v>
      </c>
      <c r="C19" s="24">
        <f>'[1]Qualification overall'!B27</f>
        <v>41</v>
      </c>
      <c r="K19" s="22">
        <f>'[1]Qualification overall'!A26</f>
        <v>23</v>
      </c>
      <c r="L19" s="23" t="str">
        <f>'[1]Qualification overall'!C26</f>
        <v>Domantas Baltrušaitis</v>
      </c>
      <c r="M19" s="24">
        <f>'[1]Qualification overall'!B26</f>
        <v>31</v>
      </c>
    </row>
    <row r="20" spans="1:13" ht="15.75" thickBot="1" x14ac:dyDescent="0.3">
      <c r="A20" s="14" t="s">
        <v>66</v>
      </c>
      <c r="B20" s="14"/>
      <c r="C20" s="14"/>
      <c r="F20" s="21" t="s">
        <v>10</v>
      </c>
      <c r="H20" s="21" t="s">
        <v>12</v>
      </c>
      <c r="K20" s="14" t="s">
        <v>67</v>
      </c>
      <c r="L20" s="14"/>
      <c r="M20" s="14"/>
    </row>
    <row r="21" spans="1:13" ht="15.75" thickBot="1" x14ac:dyDescent="0.3">
      <c r="A21" s="16">
        <f>'[1]Qualification overall'!A7</f>
        <v>4</v>
      </c>
      <c r="B21" s="17" t="str">
        <f>'[1]Qualification overall'!C7</f>
        <v>Arūnas Paulavičius</v>
      </c>
      <c r="C21" s="18">
        <f>'[1]Qualification overall'!B7</f>
        <v>36</v>
      </c>
      <c r="K21" s="16">
        <f>'[1]Qualification overall'!A6</f>
        <v>3</v>
      </c>
      <c r="L21" s="17" t="str">
        <f>'[1]Qualification overall'!C6</f>
        <v>Eimantas Kindurys</v>
      </c>
      <c r="M21" s="18">
        <f>'[1]Qualification overall'!B6</f>
        <v>14</v>
      </c>
    </row>
    <row r="22" spans="1:13" ht="15.75" thickBot="1" x14ac:dyDescent="0.3">
      <c r="A22" s="19"/>
      <c r="B22" s="2"/>
      <c r="C22" s="20"/>
      <c r="D22" s="21" t="s">
        <v>15</v>
      </c>
      <c r="G22" s="21" t="s">
        <v>11</v>
      </c>
      <c r="J22" s="21" t="s">
        <v>12</v>
      </c>
      <c r="K22" s="19"/>
      <c r="L22" s="2"/>
      <c r="M22" s="20"/>
    </row>
    <row r="23" spans="1:13" ht="15.75" thickBot="1" x14ac:dyDescent="0.3">
      <c r="A23" s="22">
        <f>'[1]Qualification overall'!A32</f>
        <v>29</v>
      </c>
      <c r="B23" s="23" t="str">
        <f>'[1]Qualification overall'!C32</f>
        <v xml:space="preserve">Mindaugas Trinkūnas </v>
      </c>
      <c r="C23" s="24">
        <f>'[1]Qualification overall'!B32</f>
        <v>25</v>
      </c>
      <c r="E23" s="25"/>
      <c r="G23" s="32" t="s">
        <v>68</v>
      </c>
      <c r="I23" s="26"/>
      <c r="K23" s="22">
        <f>'[1]Qualification overall'!A33</f>
        <v>30</v>
      </c>
      <c r="L23" s="23" t="str">
        <f>'[1]Qualification overall'!C33</f>
        <v xml:space="preserve">Natas Čižikovas </v>
      </c>
      <c r="M23" s="24">
        <f>'[1]Qualification overall'!B33</f>
        <v>26</v>
      </c>
    </row>
    <row r="24" spans="1:13" ht="15.75" thickBot="1" x14ac:dyDescent="0.3">
      <c r="A24" s="14" t="s">
        <v>69</v>
      </c>
      <c r="B24" s="14"/>
      <c r="C24" s="14"/>
      <c r="E24" s="21" t="s">
        <v>15</v>
      </c>
      <c r="G24" s="21" t="s">
        <v>12</v>
      </c>
      <c r="I24" s="21" t="s">
        <v>12</v>
      </c>
      <c r="K24" s="14" t="s">
        <v>70</v>
      </c>
      <c r="L24" s="14"/>
      <c r="M24" s="14"/>
    </row>
    <row r="25" spans="1:13" ht="15.75" thickBot="1" x14ac:dyDescent="0.3">
      <c r="A25" s="16">
        <f>'[1]Qualification overall'!A16</f>
        <v>13</v>
      </c>
      <c r="B25" s="17" t="str">
        <f>'[1]Qualification overall'!C16</f>
        <v>Rimvydas Narauskas</v>
      </c>
      <c r="C25" s="18">
        <f>'[1]Qualification overall'!B16</f>
        <v>30</v>
      </c>
      <c r="E25" s="28"/>
      <c r="I25" s="28"/>
      <c r="K25" s="16">
        <f>'[1]Qualification overall'!A17</f>
        <v>14</v>
      </c>
      <c r="L25" s="17" t="str">
        <f>'[1]Qualification overall'!C17</f>
        <v>Tomas Malkauskas</v>
      </c>
      <c r="M25" s="18">
        <f>'[1]Qualification overall'!B17</f>
        <v>4</v>
      </c>
    </row>
    <row r="26" spans="1:13" ht="15.75" thickBot="1" x14ac:dyDescent="0.3">
      <c r="A26" s="19"/>
      <c r="B26" s="2"/>
      <c r="C26" s="20"/>
      <c r="D26" s="21" t="s">
        <v>23</v>
      </c>
      <c r="E26" s="29"/>
      <c r="I26" s="30"/>
      <c r="J26" s="21" t="s">
        <v>25</v>
      </c>
      <c r="K26" s="19"/>
      <c r="L26" s="2"/>
      <c r="M26" s="20"/>
    </row>
    <row r="27" spans="1:13" ht="15.75" thickBot="1" x14ac:dyDescent="0.3">
      <c r="A27" s="22">
        <f>'[1]Qualification overall'!A23</f>
        <v>20</v>
      </c>
      <c r="B27" s="23" t="str">
        <f>'[1]Qualification overall'!C23</f>
        <v>Tomas Liutkevičius</v>
      </c>
      <c r="C27" s="24">
        <f>'[1]Qualification overall'!B23</f>
        <v>3</v>
      </c>
      <c r="E27" s="29"/>
      <c r="I27" s="30"/>
      <c r="K27" s="22">
        <f>'[1]Qualification overall'!A22</f>
        <v>19</v>
      </c>
      <c r="L27" s="23" t="str">
        <f>'[1]Qualification overall'!C22</f>
        <v>Rapolas Staškus</v>
      </c>
      <c r="M27" s="24">
        <f>'[1]Qualification overall'!B22</f>
        <v>8</v>
      </c>
    </row>
    <row r="28" spans="1:13" ht="15.75" thickBot="1" x14ac:dyDescent="0.3">
      <c r="A28" s="14" t="s">
        <v>71</v>
      </c>
      <c r="B28" s="14"/>
      <c r="C28" s="14"/>
      <c r="E28" s="29"/>
      <c r="I28" s="30"/>
      <c r="K28" s="14" t="s">
        <v>72</v>
      </c>
      <c r="L28" s="14"/>
      <c r="M28" s="14"/>
    </row>
    <row r="29" spans="1:13" ht="15.75" thickBot="1" x14ac:dyDescent="0.3">
      <c r="A29" s="16">
        <f>'[1]Qualification overall'!A8</f>
        <v>5</v>
      </c>
      <c r="B29" s="17" t="str">
        <f>'[1]Qualification overall'!C8</f>
        <v>Aleksandras Ivanovas</v>
      </c>
      <c r="C29" s="18">
        <f>'[1]Qualification overall'!B8</f>
        <v>18</v>
      </c>
      <c r="E29" s="29"/>
      <c r="I29" s="30"/>
      <c r="K29" s="16">
        <f>'[1]Qualification overall'!A9</f>
        <v>6</v>
      </c>
      <c r="L29" s="17" t="str">
        <f>'[1]Qualification overall'!C9</f>
        <v xml:space="preserve">Edgaras Kilbovskis </v>
      </c>
      <c r="M29" s="18">
        <f>'[1]Qualification overall'!B9</f>
        <v>40</v>
      </c>
    </row>
    <row r="30" spans="1:13" ht="15.75" thickBot="1" x14ac:dyDescent="0.3">
      <c r="A30" s="19"/>
      <c r="B30" s="2"/>
      <c r="C30" s="20"/>
      <c r="D30" s="21" t="s">
        <v>10</v>
      </c>
      <c r="E30" s="29"/>
      <c r="I30" s="30"/>
      <c r="J30" s="21" t="s">
        <v>20</v>
      </c>
      <c r="K30" s="19"/>
      <c r="L30" s="2"/>
      <c r="M30" s="20"/>
    </row>
    <row r="31" spans="1:13" ht="15.75" thickBot="1" x14ac:dyDescent="0.3">
      <c r="A31" s="22">
        <f>'[1]Qualification overall'!A31</f>
        <v>28</v>
      </c>
      <c r="B31" s="23" t="str">
        <f>'[1]Qualification overall'!C31</f>
        <v xml:space="preserve">Egidijus Didžiulis </v>
      </c>
      <c r="C31" s="24">
        <f>'[1]Qualification overall'!B31</f>
        <v>24</v>
      </c>
      <c r="E31" s="31"/>
      <c r="I31" s="31"/>
      <c r="K31" s="22">
        <f>'[1]Qualification overall'!A30</f>
        <v>27</v>
      </c>
      <c r="L31" s="23" t="str">
        <f>'[1]Qualification overall'!C30</f>
        <v>Paulius Petraitis</v>
      </c>
      <c r="M31" s="24">
        <f>'[1]Qualification overall'!B30</f>
        <v>22</v>
      </c>
    </row>
    <row r="32" spans="1:13" ht="15.75" thickBot="1" x14ac:dyDescent="0.3">
      <c r="A32" s="14" t="s">
        <v>73</v>
      </c>
      <c r="B32" s="14"/>
      <c r="C32" s="14"/>
      <c r="E32" s="21" t="s">
        <v>10</v>
      </c>
      <c r="I32" s="21" t="s">
        <v>17</v>
      </c>
      <c r="K32" s="14" t="s">
        <v>74</v>
      </c>
      <c r="L32" s="14"/>
      <c r="M32" s="14"/>
    </row>
    <row r="33" spans="1:13" ht="15.75" thickBot="1" x14ac:dyDescent="0.3">
      <c r="A33" s="16">
        <f>'[1]Qualification overall'!A15</f>
        <v>12</v>
      </c>
      <c r="B33" s="17" t="str">
        <f>'[1]Qualification overall'!C15</f>
        <v xml:space="preserve">Andrius Poška </v>
      </c>
      <c r="C33" s="18">
        <f>'[1]Qualification overall'!B15</f>
        <v>34</v>
      </c>
      <c r="E33" s="33"/>
      <c r="I33" s="34"/>
      <c r="K33" s="16">
        <f>'[1]Qualification overall'!A14</f>
        <v>11</v>
      </c>
      <c r="L33" s="17" t="str">
        <f>'[1]Qualification overall'!C14</f>
        <v xml:space="preserve">Edvinas Balčiūnas </v>
      </c>
      <c r="M33" s="18">
        <f>'[1]Qualification overall'!B14</f>
        <v>2</v>
      </c>
    </row>
    <row r="34" spans="1:13" ht="15.75" thickBot="1" x14ac:dyDescent="0.3">
      <c r="A34" s="19"/>
      <c r="B34" s="2"/>
      <c r="C34" s="20"/>
      <c r="D34" s="21" t="s">
        <v>26</v>
      </c>
      <c r="J34" s="21" t="s">
        <v>17</v>
      </c>
      <c r="K34" s="19"/>
      <c r="L34" s="2"/>
      <c r="M34" s="20"/>
    </row>
    <row r="35" spans="1:13" ht="15.75" thickBot="1" x14ac:dyDescent="0.3">
      <c r="A35" s="22">
        <f>'[1]Qualification overall'!A24</f>
        <v>21</v>
      </c>
      <c r="B35" s="23" t="str">
        <f>'[1]Qualification overall'!C24</f>
        <v>Lukas Banevičius</v>
      </c>
      <c r="C35" s="24">
        <f>'[1]Qualification overall'!B24</f>
        <v>21</v>
      </c>
      <c r="F35" s="35"/>
      <c r="G35" s="5" t="s">
        <v>75</v>
      </c>
      <c r="H35" s="5" t="s">
        <v>52</v>
      </c>
      <c r="K35" s="22">
        <f>'[1]Qualification overall'!A25</f>
        <v>22</v>
      </c>
      <c r="L35" s="23" t="str">
        <f>'[1]Qualification overall'!C25</f>
        <v>Laurynas Jurčiukonis</v>
      </c>
      <c r="M35" s="24">
        <f>'[1]Qualification overall'!B25</f>
        <v>38</v>
      </c>
    </row>
    <row r="36" spans="1:13" x14ac:dyDescent="0.25">
      <c r="F36" s="5" t="s">
        <v>76</v>
      </c>
      <c r="G36" s="5" t="s">
        <v>9</v>
      </c>
      <c r="H36" s="36">
        <v>20</v>
      </c>
    </row>
    <row r="37" spans="1:13" x14ac:dyDescent="0.25">
      <c r="F37" s="5" t="s">
        <v>77</v>
      </c>
      <c r="G37" s="5" t="s">
        <v>10</v>
      </c>
      <c r="H37" s="36">
        <v>18</v>
      </c>
    </row>
    <row r="38" spans="1:13" x14ac:dyDescent="0.25">
      <c r="F38" s="5" t="s">
        <v>78</v>
      </c>
      <c r="G38" s="5" t="s">
        <v>11</v>
      </c>
      <c r="H38" s="36">
        <v>27</v>
      </c>
    </row>
    <row r="39" spans="1:13" x14ac:dyDescent="0.25">
      <c r="F39" s="5" t="s">
        <v>79</v>
      </c>
      <c r="G39" s="5" t="s">
        <v>12</v>
      </c>
      <c r="H39" s="36">
        <v>14</v>
      </c>
    </row>
  </sheetData>
  <mergeCells count="35">
    <mergeCell ref="A32:C32"/>
    <mergeCell ref="K32:M32"/>
    <mergeCell ref="A34:C34"/>
    <mergeCell ref="K34:M34"/>
    <mergeCell ref="A26:C26"/>
    <mergeCell ref="K26:M26"/>
    <mergeCell ref="A28:C28"/>
    <mergeCell ref="K28:M28"/>
    <mergeCell ref="A30:C30"/>
    <mergeCell ref="K30:M30"/>
    <mergeCell ref="A20:C20"/>
    <mergeCell ref="K20:M20"/>
    <mergeCell ref="A22:C22"/>
    <mergeCell ref="K22:M22"/>
    <mergeCell ref="A24:C24"/>
    <mergeCell ref="K24:M24"/>
    <mergeCell ref="A14:C14"/>
    <mergeCell ref="K14:M14"/>
    <mergeCell ref="A16:C16"/>
    <mergeCell ref="K16:M16"/>
    <mergeCell ref="A18:C18"/>
    <mergeCell ref="K18:M18"/>
    <mergeCell ref="A8:C8"/>
    <mergeCell ref="K8:M8"/>
    <mergeCell ref="A10:C10"/>
    <mergeCell ref="K10:M10"/>
    <mergeCell ref="A12:C12"/>
    <mergeCell ref="K12:M12"/>
    <mergeCell ref="A1:M1"/>
    <mergeCell ref="A2:C2"/>
    <mergeCell ref="K2:M2"/>
    <mergeCell ref="A4:C4"/>
    <mergeCell ref="K4:M4"/>
    <mergeCell ref="A6:C6"/>
    <mergeCell ref="K6:M6"/>
  </mergeCells>
  <pageMargins left="0.70866141732283472" right="0.70866141732283472" top="0.74803149606299213" bottom="0.74803149606299213" header="0.31496062992125984" footer="0.31496062992125984"/>
  <pageSetup paperSize="9" scale="71" orientation="landscape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33E-D64E-4C38-842F-7BAFC6DCEE40}">
  <dimension ref="A1:T102"/>
  <sheetViews>
    <sheetView tabSelected="1" workbookViewId="0">
      <selection activeCell="I23" sqref="I23"/>
    </sheetView>
  </sheetViews>
  <sheetFormatPr defaultRowHeight="15" x14ac:dyDescent="0.25"/>
  <cols>
    <col min="1" max="1" width="6.28515625" customWidth="1"/>
    <col min="2" max="2" width="24.7109375" customWidth="1"/>
    <col min="3" max="3" width="14.28515625" customWidth="1"/>
    <col min="4" max="4" width="14.85546875" customWidth="1"/>
    <col min="5" max="5" width="12.28515625" style="8" customWidth="1"/>
    <col min="6" max="6" width="9.140625" style="8"/>
    <col min="7" max="7" width="9.7109375" customWidth="1"/>
  </cols>
  <sheetData>
    <row r="1" spans="1:20" x14ac:dyDescent="0.25">
      <c r="A1" s="1" t="str">
        <f>[1]List!C1</f>
        <v>2022 m. LIETUVOS SEMI PRO LYGOS V ETAPAS</v>
      </c>
      <c r="B1" s="1"/>
      <c r="C1" s="1"/>
      <c r="D1" s="1"/>
      <c r="E1" s="1"/>
      <c r="F1" s="1"/>
      <c r="G1" s="1"/>
      <c r="S1" s="2" t="s">
        <v>0</v>
      </c>
      <c r="T1" s="2"/>
    </row>
    <row r="2" spans="1:20" ht="30" x14ac:dyDescent="0.25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4" t="s">
        <v>6</v>
      </c>
      <c r="G2" s="3" t="s">
        <v>7</v>
      </c>
      <c r="S2" s="5" t="s">
        <v>1</v>
      </c>
      <c r="T2" s="5" t="s">
        <v>8</v>
      </c>
    </row>
    <row r="3" spans="1:20" x14ac:dyDescent="0.25">
      <c r="A3" s="5">
        <v>1</v>
      </c>
      <c r="B3" s="5" t="s">
        <v>9</v>
      </c>
      <c r="C3" s="6">
        <v>15</v>
      </c>
      <c r="D3" s="5">
        <f t="shared" ref="D3:D66" si="0">VLOOKUP(C3,$S:$T,2,FALSE)</f>
        <v>1</v>
      </c>
      <c r="E3" s="6">
        <v>1</v>
      </c>
      <c r="F3" s="6">
        <v>100</v>
      </c>
      <c r="G3" s="5">
        <f t="shared" ref="G3:G46" si="1">SUM(D3,F3)</f>
        <v>101</v>
      </c>
      <c r="S3" s="5">
        <v>1</v>
      </c>
      <c r="T3" s="5">
        <v>12</v>
      </c>
    </row>
    <row r="4" spans="1:20" x14ac:dyDescent="0.25">
      <c r="A4" s="5">
        <v>2</v>
      </c>
      <c r="B4" s="5" t="s">
        <v>10</v>
      </c>
      <c r="C4" s="6">
        <v>5</v>
      </c>
      <c r="D4" s="5">
        <f t="shared" si="0"/>
        <v>4</v>
      </c>
      <c r="E4" s="6">
        <v>2</v>
      </c>
      <c r="F4" s="6">
        <v>88</v>
      </c>
      <c r="G4" s="5">
        <f t="shared" si="1"/>
        <v>92</v>
      </c>
      <c r="S4" s="5">
        <v>2</v>
      </c>
      <c r="T4" s="5">
        <v>10</v>
      </c>
    </row>
    <row r="5" spans="1:20" x14ac:dyDescent="0.25">
      <c r="A5" s="5">
        <v>3</v>
      </c>
      <c r="B5" s="5" t="s">
        <v>11</v>
      </c>
      <c r="C5" s="6">
        <v>8</v>
      </c>
      <c r="D5" s="5">
        <f t="shared" si="0"/>
        <v>3</v>
      </c>
      <c r="E5" s="6">
        <v>3</v>
      </c>
      <c r="F5" s="6">
        <v>78</v>
      </c>
      <c r="G5" s="5">
        <f t="shared" si="1"/>
        <v>81</v>
      </c>
      <c r="S5" s="5">
        <v>3</v>
      </c>
      <c r="T5" s="5">
        <v>8</v>
      </c>
    </row>
    <row r="6" spans="1:20" x14ac:dyDescent="0.25">
      <c r="A6" s="5">
        <v>4</v>
      </c>
      <c r="B6" s="5" t="s">
        <v>12</v>
      </c>
      <c r="C6" s="6">
        <v>3</v>
      </c>
      <c r="D6" s="5">
        <f t="shared" si="0"/>
        <v>8</v>
      </c>
      <c r="E6" s="6">
        <v>4</v>
      </c>
      <c r="F6" s="6">
        <v>69</v>
      </c>
      <c r="G6" s="5">
        <f t="shared" si="1"/>
        <v>77</v>
      </c>
      <c r="S6" s="5">
        <v>4</v>
      </c>
      <c r="T6" s="5">
        <v>6</v>
      </c>
    </row>
    <row r="7" spans="1:20" x14ac:dyDescent="0.25">
      <c r="A7" s="5">
        <v>5</v>
      </c>
      <c r="B7" s="5" t="s">
        <v>13</v>
      </c>
      <c r="C7" s="6">
        <v>1</v>
      </c>
      <c r="D7" s="5">
        <f t="shared" si="0"/>
        <v>12</v>
      </c>
      <c r="E7" s="7" t="s">
        <v>14</v>
      </c>
      <c r="F7" s="6">
        <v>61</v>
      </c>
      <c r="G7" s="5">
        <f t="shared" si="1"/>
        <v>73</v>
      </c>
      <c r="S7" s="5">
        <v>5</v>
      </c>
      <c r="T7" s="5">
        <v>4</v>
      </c>
    </row>
    <row r="8" spans="1:20" x14ac:dyDescent="0.25">
      <c r="A8" s="5">
        <v>6</v>
      </c>
      <c r="B8" s="5" t="s">
        <v>15</v>
      </c>
      <c r="C8" s="6">
        <v>4</v>
      </c>
      <c r="D8" s="5">
        <f t="shared" si="0"/>
        <v>6</v>
      </c>
      <c r="E8" s="7" t="s">
        <v>14</v>
      </c>
      <c r="F8" s="6">
        <v>61</v>
      </c>
      <c r="G8" s="5">
        <f t="shared" si="1"/>
        <v>67</v>
      </c>
      <c r="S8" s="5">
        <v>6</v>
      </c>
      <c r="T8" s="5">
        <v>4</v>
      </c>
    </row>
    <row r="9" spans="1:20" x14ac:dyDescent="0.25">
      <c r="A9" s="5">
        <v>7</v>
      </c>
      <c r="B9" s="5" t="s">
        <v>16</v>
      </c>
      <c r="C9" s="6">
        <v>7</v>
      </c>
      <c r="D9" s="5">
        <f t="shared" si="0"/>
        <v>3</v>
      </c>
      <c r="E9" s="7" t="s">
        <v>14</v>
      </c>
      <c r="F9" s="6">
        <v>61</v>
      </c>
      <c r="G9" s="5">
        <f t="shared" si="1"/>
        <v>64</v>
      </c>
      <c r="S9" s="5">
        <v>7</v>
      </c>
      <c r="T9" s="5">
        <v>3</v>
      </c>
    </row>
    <row r="10" spans="1:20" x14ac:dyDescent="0.25">
      <c r="A10" s="5">
        <v>8</v>
      </c>
      <c r="B10" s="5" t="s">
        <v>17</v>
      </c>
      <c r="C10" s="6">
        <v>22</v>
      </c>
      <c r="D10" s="5">
        <f t="shared" si="0"/>
        <v>0.5</v>
      </c>
      <c r="E10" s="7" t="s">
        <v>14</v>
      </c>
      <c r="F10" s="6">
        <v>61</v>
      </c>
      <c r="G10" s="5">
        <f t="shared" si="1"/>
        <v>61.5</v>
      </c>
      <c r="S10" s="5">
        <v>8</v>
      </c>
      <c r="T10" s="5">
        <v>3</v>
      </c>
    </row>
    <row r="11" spans="1:20" x14ac:dyDescent="0.25">
      <c r="A11" s="5">
        <v>9</v>
      </c>
      <c r="B11" s="5" t="s">
        <v>18</v>
      </c>
      <c r="C11" s="6">
        <v>2</v>
      </c>
      <c r="D11" s="5">
        <f t="shared" si="0"/>
        <v>10</v>
      </c>
      <c r="E11" s="7" t="s">
        <v>19</v>
      </c>
      <c r="F11" s="6">
        <v>54</v>
      </c>
      <c r="G11" s="5">
        <f t="shared" si="1"/>
        <v>64</v>
      </c>
      <c r="S11" s="5">
        <v>9</v>
      </c>
      <c r="T11" s="5">
        <v>2</v>
      </c>
    </row>
    <row r="12" spans="1:20" x14ac:dyDescent="0.25">
      <c r="A12" s="5">
        <v>10</v>
      </c>
      <c r="B12" s="5" t="s">
        <v>20</v>
      </c>
      <c r="C12" s="6">
        <v>6</v>
      </c>
      <c r="D12" s="5">
        <f t="shared" si="0"/>
        <v>4</v>
      </c>
      <c r="E12" s="7" t="s">
        <v>19</v>
      </c>
      <c r="F12" s="6">
        <v>54</v>
      </c>
      <c r="G12" s="5">
        <f t="shared" si="1"/>
        <v>58</v>
      </c>
      <c r="S12" s="5">
        <v>10</v>
      </c>
      <c r="T12" s="5">
        <v>2</v>
      </c>
    </row>
    <row r="13" spans="1:20" x14ac:dyDescent="0.25">
      <c r="A13" s="5">
        <v>11</v>
      </c>
      <c r="B13" s="5" t="s">
        <v>21</v>
      </c>
      <c r="C13" s="6">
        <v>9</v>
      </c>
      <c r="D13" s="5">
        <f t="shared" si="0"/>
        <v>2</v>
      </c>
      <c r="E13" s="7" t="s">
        <v>19</v>
      </c>
      <c r="F13" s="6">
        <v>54</v>
      </c>
      <c r="G13" s="5">
        <f t="shared" si="1"/>
        <v>56</v>
      </c>
      <c r="S13" s="5">
        <v>11</v>
      </c>
      <c r="T13" s="5">
        <v>2</v>
      </c>
    </row>
    <row r="14" spans="1:20" x14ac:dyDescent="0.25">
      <c r="A14" s="5">
        <v>12</v>
      </c>
      <c r="B14" s="5" t="s">
        <v>22</v>
      </c>
      <c r="C14" s="6">
        <v>10</v>
      </c>
      <c r="D14" s="5">
        <f t="shared" si="0"/>
        <v>2</v>
      </c>
      <c r="E14" s="7" t="s">
        <v>19</v>
      </c>
      <c r="F14" s="6">
        <v>54</v>
      </c>
      <c r="G14" s="5">
        <f t="shared" si="1"/>
        <v>56</v>
      </c>
      <c r="S14" s="5">
        <v>12</v>
      </c>
      <c r="T14" s="5">
        <v>2</v>
      </c>
    </row>
    <row r="15" spans="1:20" x14ac:dyDescent="0.25">
      <c r="A15" s="5">
        <v>13</v>
      </c>
      <c r="B15" s="5" t="s">
        <v>23</v>
      </c>
      <c r="C15" s="6">
        <v>13</v>
      </c>
      <c r="D15" s="5">
        <f t="shared" si="0"/>
        <v>1</v>
      </c>
      <c r="E15" s="7" t="s">
        <v>19</v>
      </c>
      <c r="F15" s="6">
        <v>54</v>
      </c>
      <c r="G15" s="5">
        <f t="shared" si="1"/>
        <v>55</v>
      </c>
      <c r="S15" s="5">
        <v>13</v>
      </c>
      <c r="T15" s="5">
        <f t="shared" ref="T15:T78" si="2">IF(S15=1,12,IF(S15=2,10,IF(S15=3,8,IF(S15=4,6,IF(AND(S15&gt;=5,S15&lt;7),4,IF(AND(S15&gt;=7,S15&lt;9),3,IF(AND(S15&gt;=9,S15&lt;12),2,IF(AND(S15&gt;=13,S15&lt;16),1,IF(AND(S15&gt;=17,S15&lt;24),0.5,IF(AND(S15&gt;=25,S15&lt;33),0.25,IF(AND(S15&gt;=33,S15&lt;49),0.1,IF(S15&gt;48,0,0))))))))))))</f>
        <v>1</v>
      </c>
    </row>
    <row r="16" spans="1:20" x14ac:dyDescent="0.25">
      <c r="A16" s="5">
        <v>14</v>
      </c>
      <c r="B16" s="5" t="s">
        <v>24</v>
      </c>
      <c r="C16" s="6">
        <v>17</v>
      </c>
      <c r="D16" s="5">
        <f t="shared" si="0"/>
        <v>0.5</v>
      </c>
      <c r="E16" s="7" t="s">
        <v>19</v>
      </c>
      <c r="F16" s="6">
        <v>54</v>
      </c>
      <c r="G16" s="5">
        <f t="shared" si="1"/>
        <v>54.5</v>
      </c>
      <c r="S16" s="5">
        <v>14</v>
      </c>
      <c r="T16" s="5">
        <f t="shared" si="2"/>
        <v>1</v>
      </c>
    </row>
    <row r="17" spans="1:20" x14ac:dyDescent="0.25">
      <c r="A17" s="5">
        <v>15</v>
      </c>
      <c r="B17" s="5" t="s">
        <v>25</v>
      </c>
      <c r="C17" s="6">
        <v>19</v>
      </c>
      <c r="D17" s="5">
        <f t="shared" si="0"/>
        <v>0.5</v>
      </c>
      <c r="E17" s="7" t="s">
        <v>19</v>
      </c>
      <c r="F17" s="6">
        <v>54</v>
      </c>
      <c r="G17" s="5">
        <f t="shared" si="1"/>
        <v>54.5</v>
      </c>
      <c r="S17" s="5">
        <v>15</v>
      </c>
      <c r="T17" s="5">
        <f t="shared" si="2"/>
        <v>1</v>
      </c>
    </row>
    <row r="18" spans="1:20" x14ac:dyDescent="0.25">
      <c r="A18" s="5">
        <v>16</v>
      </c>
      <c r="B18" s="5" t="s">
        <v>26</v>
      </c>
      <c r="C18" s="6">
        <v>21</v>
      </c>
      <c r="D18" s="5">
        <f t="shared" si="0"/>
        <v>0.5</v>
      </c>
      <c r="E18" s="7" t="s">
        <v>19</v>
      </c>
      <c r="F18" s="6">
        <v>54</v>
      </c>
      <c r="G18" s="5">
        <f t="shared" si="1"/>
        <v>54.5</v>
      </c>
      <c r="S18" s="5">
        <v>16</v>
      </c>
      <c r="T18" s="5">
        <v>1</v>
      </c>
    </row>
    <row r="19" spans="1:20" x14ac:dyDescent="0.25">
      <c r="A19" s="5">
        <v>17</v>
      </c>
      <c r="B19" s="5" t="s">
        <v>27</v>
      </c>
      <c r="C19" s="6">
        <v>11</v>
      </c>
      <c r="D19" s="5">
        <f t="shared" si="0"/>
        <v>2</v>
      </c>
      <c r="E19" s="6" t="s">
        <v>28</v>
      </c>
      <c r="F19" s="6">
        <v>24</v>
      </c>
      <c r="G19" s="5">
        <f t="shared" si="1"/>
        <v>26</v>
      </c>
      <c r="S19" s="5">
        <v>17</v>
      </c>
      <c r="T19" s="5">
        <f t="shared" si="2"/>
        <v>0.5</v>
      </c>
    </row>
    <row r="20" spans="1:20" x14ac:dyDescent="0.25">
      <c r="A20" s="5">
        <v>18</v>
      </c>
      <c r="B20" s="5" t="s">
        <v>29</v>
      </c>
      <c r="C20" s="6">
        <v>12</v>
      </c>
      <c r="D20" s="5">
        <f t="shared" si="0"/>
        <v>2</v>
      </c>
      <c r="E20" s="6" t="s">
        <v>28</v>
      </c>
      <c r="F20" s="6">
        <v>24</v>
      </c>
      <c r="G20" s="5">
        <f t="shared" si="1"/>
        <v>26</v>
      </c>
      <c r="S20" s="5">
        <v>18</v>
      </c>
      <c r="T20" s="5">
        <f t="shared" si="2"/>
        <v>0.5</v>
      </c>
    </row>
    <row r="21" spans="1:20" x14ac:dyDescent="0.25">
      <c r="A21" s="5">
        <v>19</v>
      </c>
      <c r="B21" s="5" t="s">
        <v>30</v>
      </c>
      <c r="C21" s="6">
        <v>14</v>
      </c>
      <c r="D21" s="5">
        <f t="shared" si="0"/>
        <v>1</v>
      </c>
      <c r="E21" s="6" t="s">
        <v>28</v>
      </c>
      <c r="F21" s="6">
        <v>24</v>
      </c>
      <c r="G21" s="5">
        <f t="shared" si="1"/>
        <v>25</v>
      </c>
      <c r="S21" s="5">
        <v>19</v>
      </c>
      <c r="T21" s="5">
        <f t="shared" si="2"/>
        <v>0.5</v>
      </c>
    </row>
    <row r="22" spans="1:20" x14ac:dyDescent="0.25">
      <c r="A22" s="5">
        <v>20</v>
      </c>
      <c r="B22" s="5" t="s">
        <v>31</v>
      </c>
      <c r="C22" s="6">
        <v>16</v>
      </c>
      <c r="D22" s="5">
        <f t="shared" si="0"/>
        <v>1</v>
      </c>
      <c r="E22" s="6" t="s">
        <v>28</v>
      </c>
      <c r="F22" s="6">
        <v>24</v>
      </c>
      <c r="G22" s="5">
        <f t="shared" si="1"/>
        <v>25</v>
      </c>
      <c r="S22" s="5">
        <v>20</v>
      </c>
      <c r="T22" s="5">
        <f t="shared" si="2"/>
        <v>0.5</v>
      </c>
    </row>
    <row r="23" spans="1:20" x14ac:dyDescent="0.25">
      <c r="A23" s="5">
        <v>21</v>
      </c>
      <c r="B23" s="5" t="s">
        <v>32</v>
      </c>
      <c r="C23" s="6">
        <v>18</v>
      </c>
      <c r="D23" s="5">
        <f t="shared" si="0"/>
        <v>0.5</v>
      </c>
      <c r="E23" s="6" t="s">
        <v>28</v>
      </c>
      <c r="F23" s="6">
        <v>24</v>
      </c>
      <c r="G23" s="5">
        <f t="shared" si="1"/>
        <v>24.5</v>
      </c>
      <c r="S23" s="5">
        <v>21</v>
      </c>
      <c r="T23" s="5">
        <f t="shared" si="2"/>
        <v>0.5</v>
      </c>
    </row>
    <row r="24" spans="1:20" x14ac:dyDescent="0.25">
      <c r="A24" s="5">
        <v>22</v>
      </c>
      <c r="B24" s="5" t="s">
        <v>33</v>
      </c>
      <c r="C24" s="6">
        <v>20</v>
      </c>
      <c r="D24" s="5">
        <f t="shared" si="0"/>
        <v>0.5</v>
      </c>
      <c r="E24" s="6" t="s">
        <v>28</v>
      </c>
      <c r="F24" s="6">
        <v>24</v>
      </c>
      <c r="G24" s="5">
        <f t="shared" si="1"/>
        <v>24.5</v>
      </c>
      <c r="S24" s="5">
        <v>22</v>
      </c>
      <c r="T24" s="5">
        <f t="shared" si="2"/>
        <v>0.5</v>
      </c>
    </row>
    <row r="25" spans="1:20" x14ac:dyDescent="0.25">
      <c r="A25" s="5">
        <v>23</v>
      </c>
      <c r="B25" s="5" t="s">
        <v>34</v>
      </c>
      <c r="C25" s="6">
        <v>23</v>
      </c>
      <c r="D25" s="5">
        <f t="shared" si="0"/>
        <v>0.5</v>
      </c>
      <c r="E25" s="6" t="s">
        <v>28</v>
      </c>
      <c r="F25" s="6">
        <v>24</v>
      </c>
      <c r="G25" s="5">
        <f t="shared" si="1"/>
        <v>24.5</v>
      </c>
      <c r="S25" s="5">
        <v>23</v>
      </c>
      <c r="T25" s="5">
        <f t="shared" si="2"/>
        <v>0.5</v>
      </c>
    </row>
    <row r="26" spans="1:20" x14ac:dyDescent="0.25">
      <c r="A26" s="5">
        <v>24</v>
      </c>
      <c r="B26" s="5" t="s">
        <v>35</v>
      </c>
      <c r="C26" s="6">
        <v>24</v>
      </c>
      <c r="D26" s="5">
        <f t="shared" si="0"/>
        <v>0.5</v>
      </c>
      <c r="E26" s="6" t="s">
        <v>28</v>
      </c>
      <c r="F26" s="6">
        <v>24</v>
      </c>
      <c r="G26" s="5">
        <f t="shared" si="1"/>
        <v>24.5</v>
      </c>
      <c r="S26" s="5">
        <v>24</v>
      </c>
      <c r="T26" s="5">
        <v>0.5</v>
      </c>
    </row>
    <row r="27" spans="1:20" x14ac:dyDescent="0.25">
      <c r="A27" s="5">
        <v>25</v>
      </c>
      <c r="B27" s="5" t="s">
        <v>36</v>
      </c>
      <c r="C27" s="6">
        <v>25</v>
      </c>
      <c r="D27" s="5">
        <f t="shared" si="0"/>
        <v>0.25</v>
      </c>
      <c r="E27" s="6" t="s">
        <v>28</v>
      </c>
      <c r="F27" s="6">
        <v>24</v>
      </c>
      <c r="G27" s="5">
        <f t="shared" si="1"/>
        <v>24.25</v>
      </c>
      <c r="S27" s="5">
        <v>25</v>
      </c>
      <c r="T27" s="5">
        <f t="shared" si="2"/>
        <v>0.25</v>
      </c>
    </row>
    <row r="28" spans="1:20" x14ac:dyDescent="0.25">
      <c r="A28" s="5">
        <v>26</v>
      </c>
      <c r="B28" s="5" t="s">
        <v>37</v>
      </c>
      <c r="C28" s="6">
        <v>26</v>
      </c>
      <c r="D28" s="5">
        <f t="shared" si="0"/>
        <v>0.25</v>
      </c>
      <c r="E28" s="6" t="s">
        <v>28</v>
      </c>
      <c r="F28" s="6">
        <v>24</v>
      </c>
      <c r="G28" s="5">
        <f t="shared" si="1"/>
        <v>24.25</v>
      </c>
      <c r="S28" s="5">
        <v>26</v>
      </c>
      <c r="T28" s="5">
        <f t="shared" si="2"/>
        <v>0.25</v>
      </c>
    </row>
    <row r="29" spans="1:20" x14ac:dyDescent="0.25">
      <c r="A29" s="5">
        <v>27</v>
      </c>
      <c r="B29" s="5" t="s">
        <v>38</v>
      </c>
      <c r="C29" s="6">
        <v>27</v>
      </c>
      <c r="D29" s="5">
        <f t="shared" si="0"/>
        <v>0.25</v>
      </c>
      <c r="E29" s="6" t="s">
        <v>28</v>
      </c>
      <c r="F29" s="6">
        <v>24</v>
      </c>
      <c r="G29" s="5">
        <f t="shared" si="1"/>
        <v>24.25</v>
      </c>
      <c r="S29" s="5">
        <v>27</v>
      </c>
      <c r="T29" s="5">
        <f t="shared" si="2"/>
        <v>0.25</v>
      </c>
    </row>
    <row r="30" spans="1:20" x14ac:dyDescent="0.25">
      <c r="A30" s="5">
        <v>28</v>
      </c>
      <c r="B30" s="5" t="s">
        <v>39</v>
      </c>
      <c r="C30" s="6">
        <v>28</v>
      </c>
      <c r="D30" s="5">
        <f t="shared" si="0"/>
        <v>0.25</v>
      </c>
      <c r="E30" s="6" t="s">
        <v>28</v>
      </c>
      <c r="F30" s="6">
        <v>24</v>
      </c>
      <c r="G30" s="5">
        <f t="shared" si="1"/>
        <v>24.25</v>
      </c>
      <c r="S30" s="5">
        <v>28</v>
      </c>
      <c r="T30" s="5">
        <f t="shared" si="2"/>
        <v>0.25</v>
      </c>
    </row>
    <row r="31" spans="1:20" x14ac:dyDescent="0.25">
      <c r="A31" s="5">
        <v>29</v>
      </c>
      <c r="B31" s="5" t="s">
        <v>40</v>
      </c>
      <c r="C31" s="6">
        <v>29</v>
      </c>
      <c r="D31" s="5">
        <f t="shared" si="0"/>
        <v>0.25</v>
      </c>
      <c r="E31" s="6" t="s">
        <v>28</v>
      </c>
      <c r="F31" s="6">
        <v>24</v>
      </c>
      <c r="G31" s="5">
        <f t="shared" si="1"/>
        <v>24.25</v>
      </c>
      <c r="S31" s="5">
        <v>29</v>
      </c>
      <c r="T31" s="5">
        <f t="shared" si="2"/>
        <v>0.25</v>
      </c>
    </row>
    <row r="32" spans="1:20" x14ac:dyDescent="0.25">
      <c r="A32" s="5">
        <v>30</v>
      </c>
      <c r="B32" s="5" t="s">
        <v>41</v>
      </c>
      <c r="C32" s="6">
        <v>30</v>
      </c>
      <c r="D32" s="5">
        <f t="shared" si="0"/>
        <v>0.25</v>
      </c>
      <c r="E32" s="6" t="s">
        <v>28</v>
      </c>
      <c r="F32" s="6">
        <v>24</v>
      </c>
      <c r="G32" s="5">
        <f t="shared" si="1"/>
        <v>24.25</v>
      </c>
      <c r="S32" s="5">
        <v>30</v>
      </c>
      <c r="T32" s="5">
        <f t="shared" si="2"/>
        <v>0.25</v>
      </c>
    </row>
    <row r="33" spans="1:20" x14ac:dyDescent="0.25">
      <c r="A33" s="5">
        <v>31</v>
      </c>
      <c r="B33" s="5" t="s">
        <v>42</v>
      </c>
      <c r="C33" s="6">
        <v>31</v>
      </c>
      <c r="D33" s="5">
        <f t="shared" si="0"/>
        <v>0.25</v>
      </c>
      <c r="E33" s="6" t="s">
        <v>28</v>
      </c>
      <c r="F33" s="6">
        <v>24</v>
      </c>
      <c r="G33" s="5">
        <f t="shared" si="1"/>
        <v>24.25</v>
      </c>
      <c r="S33" s="5">
        <v>31</v>
      </c>
      <c r="T33" s="5">
        <f t="shared" si="2"/>
        <v>0.25</v>
      </c>
    </row>
    <row r="34" spans="1:20" x14ac:dyDescent="0.25">
      <c r="A34" s="5">
        <v>32</v>
      </c>
      <c r="B34" s="5" t="s">
        <v>43</v>
      </c>
      <c r="C34" s="6">
        <v>32</v>
      </c>
      <c r="D34" s="5">
        <f t="shared" si="0"/>
        <v>0.25</v>
      </c>
      <c r="E34" s="6" t="s">
        <v>28</v>
      </c>
      <c r="F34" s="6">
        <v>24</v>
      </c>
      <c r="G34" s="5">
        <f t="shared" si="1"/>
        <v>24.25</v>
      </c>
      <c r="S34" s="5">
        <v>32</v>
      </c>
      <c r="T34" s="5">
        <f t="shared" si="2"/>
        <v>0.25</v>
      </c>
    </row>
    <row r="35" spans="1:20" x14ac:dyDescent="0.25">
      <c r="A35" s="5">
        <v>33</v>
      </c>
      <c r="B35" s="5" t="s">
        <v>44</v>
      </c>
      <c r="C35" s="6">
        <v>33</v>
      </c>
      <c r="D35" s="5">
        <f t="shared" si="0"/>
        <v>0.1</v>
      </c>
      <c r="E35" s="6">
        <v>33</v>
      </c>
      <c r="F35" s="6">
        <v>1</v>
      </c>
      <c r="G35" s="5">
        <f t="shared" si="1"/>
        <v>1.1000000000000001</v>
      </c>
      <c r="S35" s="5">
        <v>33</v>
      </c>
      <c r="T35" s="5">
        <f t="shared" si="2"/>
        <v>0.1</v>
      </c>
    </row>
    <row r="36" spans="1:20" x14ac:dyDescent="0.25">
      <c r="A36" s="5">
        <v>34</v>
      </c>
      <c r="B36" s="5" t="s">
        <v>45</v>
      </c>
      <c r="C36" s="6">
        <v>34</v>
      </c>
      <c r="D36" s="5">
        <f t="shared" si="0"/>
        <v>0.1</v>
      </c>
      <c r="E36" s="6">
        <v>34</v>
      </c>
      <c r="F36" s="6">
        <v>1</v>
      </c>
      <c r="G36" s="5">
        <f t="shared" si="1"/>
        <v>1.1000000000000001</v>
      </c>
      <c r="S36" s="5">
        <v>34</v>
      </c>
      <c r="T36" s="5">
        <f t="shared" si="2"/>
        <v>0.1</v>
      </c>
    </row>
    <row r="37" spans="1:20" x14ac:dyDescent="0.25">
      <c r="A37" s="5">
        <v>35</v>
      </c>
      <c r="B37" s="5" t="s">
        <v>46</v>
      </c>
      <c r="C37" s="6">
        <v>35</v>
      </c>
      <c r="D37" s="5">
        <f t="shared" si="0"/>
        <v>0.1</v>
      </c>
      <c r="E37" s="6">
        <v>35</v>
      </c>
      <c r="F37" s="6">
        <v>1</v>
      </c>
      <c r="G37" s="5">
        <f t="shared" si="1"/>
        <v>1.1000000000000001</v>
      </c>
      <c r="S37" s="5">
        <v>35</v>
      </c>
      <c r="T37" s="5">
        <f t="shared" si="2"/>
        <v>0.1</v>
      </c>
    </row>
    <row r="38" spans="1:20" x14ac:dyDescent="0.25">
      <c r="A38" s="5">
        <v>36</v>
      </c>
      <c r="B38" s="5" t="s">
        <v>47</v>
      </c>
      <c r="C38" s="6">
        <v>36</v>
      </c>
      <c r="D38" s="5">
        <f t="shared" si="0"/>
        <v>0.1</v>
      </c>
      <c r="E38" s="6">
        <v>36</v>
      </c>
      <c r="F38" s="6">
        <v>1</v>
      </c>
      <c r="G38" s="5">
        <f t="shared" si="1"/>
        <v>1.1000000000000001</v>
      </c>
      <c r="S38" s="5">
        <v>36</v>
      </c>
      <c r="T38" s="5">
        <f t="shared" si="2"/>
        <v>0.1</v>
      </c>
    </row>
    <row r="39" spans="1:20" x14ac:dyDescent="0.25">
      <c r="A39" s="5">
        <v>37</v>
      </c>
      <c r="B39" s="5" t="s">
        <v>48</v>
      </c>
      <c r="C39" s="6">
        <v>37</v>
      </c>
      <c r="D39" s="5">
        <f t="shared" si="0"/>
        <v>0.1</v>
      </c>
      <c r="E39" s="6">
        <v>37</v>
      </c>
      <c r="F39" s="6">
        <v>1</v>
      </c>
      <c r="G39" s="5">
        <f t="shared" si="1"/>
        <v>1.1000000000000001</v>
      </c>
      <c r="S39" s="5">
        <v>37</v>
      </c>
      <c r="T39" s="5">
        <f t="shared" si="2"/>
        <v>0.1</v>
      </c>
    </row>
    <row r="40" spans="1:20" x14ac:dyDescent="0.25">
      <c r="A40" s="5">
        <v>38</v>
      </c>
      <c r="B40" s="5" t="s">
        <v>49</v>
      </c>
      <c r="C40" s="6">
        <v>38</v>
      </c>
      <c r="D40" s="5">
        <v>0</v>
      </c>
      <c r="E40" s="6">
        <v>38</v>
      </c>
      <c r="F40" s="6">
        <v>0</v>
      </c>
      <c r="G40" s="5">
        <f t="shared" si="1"/>
        <v>0</v>
      </c>
      <c r="S40" s="5">
        <v>38</v>
      </c>
      <c r="T40" s="5">
        <f t="shared" si="2"/>
        <v>0.1</v>
      </c>
    </row>
    <row r="41" spans="1:20" x14ac:dyDescent="0.25">
      <c r="A41" s="5">
        <v>39</v>
      </c>
      <c r="B41" s="5" t="s">
        <v>50</v>
      </c>
      <c r="C41" s="6">
        <v>39</v>
      </c>
      <c r="D41" s="5">
        <v>0</v>
      </c>
      <c r="E41" s="6">
        <v>39</v>
      </c>
      <c r="F41" s="6">
        <v>0</v>
      </c>
      <c r="G41" s="5">
        <f t="shared" si="1"/>
        <v>0</v>
      </c>
      <c r="S41" s="5">
        <v>39</v>
      </c>
      <c r="T41" s="5">
        <f t="shared" si="2"/>
        <v>0.1</v>
      </c>
    </row>
    <row r="42" spans="1:20" x14ac:dyDescent="0.25">
      <c r="A42" s="5">
        <v>40</v>
      </c>
      <c r="B42" s="5"/>
      <c r="C42" s="6"/>
      <c r="D42" s="5" t="e">
        <f t="shared" si="0"/>
        <v>#N/A</v>
      </c>
      <c r="E42" s="6">
        <v>40</v>
      </c>
      <c r="F42" s="6">
        <v>1</v>
      </c>
      <c r="G42" s="5" t="e">
        <f t="shared" si="1"/>
        <v>#N/A</v>
      </c>
      <c r="S42" s="5">
        <v>40</v>
      </c>
      <c r="T42" s="5">
        <f t="shared" si="2"/>
        <v>0.1</v>
      </c>
    </row>
    <row r="43" spans="1:20" x14ac:dyDescent="0.25">
      <c r="A43" s="5">
        <v>41</v>
      </c>
      <c r="B43" s="5"/>
      <c r="C43" s="6"/>
      <c r="D43" s="5" t="e">
        <f t="shared" si="0"/>
        <v>#N/A</v>
      </c>
      <c r="E43" s="6">
        <v>41</v>
      </c>
      <c r="F43" s="6">
        <v>1</v>
      </c>
      <c r="G43" s="5" t="e">
        <f t="shared" si="1"/>
        <v>#N/A</v>
      </c>
      <c r="S43" s="5">
        <v>41</v>
      </c>
      <c r="T43" s="5">
        <f t="shared" si="2"/>
        <v>0.1</v>
      </c>
    </row>
    <row r="44" spans="1:20" x14ac:dyDescent="0.25">
      <c r="A44" s="5">
        <v>42</v>
      </c>
      <c r="B44" s="5"/>
      <c r="C44" s="5"/>
      <c r="D44" s="5" t="e">
        <f t="shared" si="0"/>
        <v>#N/A</v>
      </c>
      <c r="E44" s="6">
        <v>42</v>
      </c>
      <c r="F44" s="6">
        <v>1</v>
      </c>
      <c r="G44" s="5" t="e">
        <f t="shared" si="1"/>
        <v>#N/A</v>
      </c>
      <c r="S44" s="5">
        <v>42</v>
      </c>
      <c r="T44" s="5">
        <f t="shared" si="2"/>
        <v>0.1</v>
      </c>
    </row>
    <row r="45" spans="1:20" x14ac:dyDescent="0.25">
      <c r="A45" s="5">
        <v>43</v>
      </c>
      <c r="B45" s="5"/>
      <c r="C45" s="5"/>
      <c r="D45" s="5" t="e">
        <f t="shared" si="0"/>
        <v>#N/A</v>
      </c>
      <c r="E45" s="6">
        <v>43</v>
      </c>
      <c r="F45" s="6">
        <v>1</v>
      </c>
      <c r="G45" s="5" t="e">
        <f t="shared" si="1"/>
        <v>#N/A</v>
      </c>
      <c r="S45" s="5">
        <v>43</v>
      </c>
      <c r="T45" s="5">
        <f t="shared" si="2"/>
        <v>0.1</v>
      </c>
    </row>
    <row r="46" spans="1:20" x14ac:dyDescent="0.25">
      <c r="A46" s="5">
        <v>44</v>
      </c>
      <c r="B46" s="5"/>
      <c r="C46" s="5"/>
      <c r="D46" s="5" t="e">
        <f t="shared" si="0"/>
        <v>#N/A</v>
      </c>
      <c r="E46" s="6"/>
      <c r="F46" s="6">
        <v>1</v>
      </c>
      <c r="G46" s="5" t="e">
        <f t="shared" si="1"/>
        <v>#N/A</v>
      </c>
      <c r="S46" s="5">
        <v>44</v>
      </c>
      <c r="T46" s="5">
        <f t="shared" si="2"/>
        <v>0.1</v>
      </c>
    </row>
    <row r="47" spans="1:20" x14ac:dyDescent="0.25">
      <c r="A47" s="5">
        <v>45</v>
      </c>
      <c r="B47" s="5"/>
      <c r="C47" s="5"/>
      <c r="D47" s="5" t="e">
        <f t="shared" si="0"/>
        <v>#N/A</v>
      </c>
      <c r="E47" s="6"/>
      <c r="F47" s="6">
        <v>1</v>
      </c>
      <c r="G47" s="5"/>
      <c r="S47" s="5">
        <v>45</v>
      </c>
      <c r="T47" s="5">
        <f t="shared" si="2"/>
        <v>0.1</v>
      </c>
    </row>
    <row r="48" spans="1:20" x14ac:dyDescent="0.25">
      <c r="A48" s="5">
        <v>46</v>
      </c>
      <c r="B48" s="5"/>
      <c r="C48" s="5"/>
      <c r="D48" s="5" t="e">
        <f t="shared" si="0"/>
        <v>#N/A</v>
      </c>
      <c r="E48" s="6"/>
      <c r="F48" s="6">
        <v>1</v>
      </c>
      <c r="G48" s="5"/>
      <c r="S48" s="5">
        <v>46</v>
      </c>
      <c r="T48" s="5">
        <f t="shared" si="2"/>
        <v>0.1</v>
      </c>
    </row>
    <row r="49" spans="1:20" x14ac:dyDescent="0.25">
      <c r="A49" s="5">
        <v>47</v>
      </c>
      <c r="B49" s="5"/>
      <c r="C49" s="5"/>
      <c r="D49" s="5" t="e">
        <f t="shared" si="0"/>
        <v>#N/A</v>
      </c>
      <c r="E49" s="6"/>
      <c r="F49" s="6">
        <v>1</v>
      </c>
      <c r="G49" s="5"/>
      <c r="S49" s="5">
        <v>47</v>
      </c>
      <c r="T49" s="5">
        <f t="shared" si="2"/>
        <v>0.1</v>
      </c>
    </row>
    <row r="50" spans="1:20" x14ac:dyDescent="0.25">
      <c r="A50" s="5">
        <v>48</v>
      </c>
      <c r="B50" s="5"/>
      <c r="C50" s="5"/>
      <c r="D50" s="5" t="e">
        <f t="shared" si="0"/>
        <v>#N/A</v>
      </c>
      <c r="E50" s="6"/>
      <c r="F50" s="6">
        <v>1</v>
      </c>
      <c r="G50" s="5"/>
      <c r="S50" s="5">
        <v>48</v>
      </c>
      <c r="T50" s="5">
        <f t="shared" si="2"/>
        <v>0.1</v>
      </c>
    </row>
    <row r="51" spans="1:20" x14ac:dyDescent="0.25">
      <c r="A51" s="5">
        <v>49</v>
      </c>
      <c r="B51" s="5"/>
      <c r="C51" s="5"/>
      <c r="D51" s="5" t="e">
        <f t="shared" si="0"/>
        <v>#N/A</v>
      </c>
      <c r="E51" s="6"/>
      <c r="F51" s="6">
        <v>1</v>
      </c>
      <c r="G51" s="5"/>
      <c r="S51" s="5">
        <v>49</v>
      </c>
      <c r="T51" s="5">
        <f t="shared" si="2"/>
        <v>0</v>
      </c>
    </row>
    <row r="52" spans="1:20" x14ac:dyDescent="0.25">
      <c r="A52" s="5">
        <v>50</v>
      </c>
      <c r="B52" s="5"/>
      <c r="C52" s="5"/>
      <c r="D52" s="5" t="e">
        <f t="shared" si="0"/>
        <v>#N/A</v>
      </c>
      <c r="E52" s="6"/>
      <c r="F52" s="6">
        <v>1</v>
      </c>
      <c r="G52" s="5"/>
      <c r="S52" s="5">
        <v>50</v>
      </c>
      <c r="T52" s="5">
        <f t="shared" si="2"/>
        <v>0</v>
      </c>
    </row>
    <row r="53" spans="1:20" x14ac:dyDescent="0.25">
      <c r="A53" s="5">
        <v>51</v>
      </c>
      <c r="B53" s="5"/>
      <c r="C53" s="5"/>
      <c r="D53" s="5" t="e">
        <f t="shared" si="0"/>
        <v>#N/A</v>
      </c>
      <c r="E53" s="6"/>
      <c r="F53" s="6">
        <v>1</v>
      </c>
      <c r="G53" s="5"/>
      <c r="S53" s="5">
        <v>51</v>
      </c>
      <c r="T53" s="5">
        <f t="shared" si="2"/>
        <v>0</v>
      </c>
    </row>
    <row r="54" spans="1:20" x14ac:dyDescent="0.25">
      <c r="A54" s="5">
        <v>52</v>
      </c>
      <c r="B54" s="5"/>
      <c r="C54" s="5"/>
      <c r="D54" s="5" t="e">
        <f t="shared" si="0"/>
        <v>#N/A</v>
      </c>
      <c r="E54" s="6"/>
      <c r="F54" s="6">
        <v>1</v>
      </c>
      <c r="G54" s="5"/>
      <c r="S54" s="5">
        <v>52</v>
      </c>
      <c r="T54" s="5">
        <f t="shared" si="2"/>
        <v>0</v>
      </c>
    </row>
    <row r="55" spans="1:20" x14ac:dyDescent="0.25">
      <c r="A55" s="5">
        <v>53</v>
      </c>
      <c r="B55" s="5"/>
      <c r="C55" s="5"/>
      <c r="D55" s="5" t="e">
        <f t="shared" si="0"/>
        <v>#N/A</v>
      </c>
      <c r="E55" s="6"/>
      <c r="F55" s="6">
        <v>1</v>
      </c>
      <c r="G55" s="5"/>
      <c r="S55" s="5">
        <v>53</v>
      </c>
      <c r="T55" s="5">
        <f t="shared" si="2"/>
        <v>0</v>
      </c>
    </row>
    <row r="56" spans="1:20" x14ac:dyDescent="0.25">
      <c r="A56" s="5">
        <v>54</v>
      </c>
      <c r="B56" s="5"/>
      <c r="C56" s="5"/>
      <c r="D56" s="5" t="e">
        <f t="shared" si="0"/>
        <v>#N/A</v>
      </c>
      <c r="E56" s="6"/>
      <c r="F56" s="6">
        <v>1</v>
      </c>
      <c r="G56" s="5"/>
      <c r="S56" s="5">
        <v>54</v>
      </c>
      <c r="T56" s="5">
        <f t="shared" si="2"/>
        <v>0</v>
      </c>
    </row>
    <row r="57" spans="1:20" x14ac:dyDescent="0.25">
      <c r="A57" s="5">
        <v>55</v>
      </c>
      <c r="B57" s="5"/>
      <c r="C57" s="5"/>
      <c r="D57" s="5" t="e">
        <f t="shared" si="0"/>
        <v>#N/A</v>
      </c>
      <c r="E57" s="6"/>
      <c r="F57" s="6">
        <v>1</v>
      </c>
      <c r="G57" s="5"/>
      <c r="S57" s="5">
        <v>55</v>
      </c>
      <c r="T57" s="5">
        <f t="shared" si="2"/>
        <v>0</v>
      </c>
    </row>
    <row r="58" spans="1:20" x14ac:dyDescent="0.25">
      <c r="A58" s="5">
        <v>56</v>
      </c>
      <c r="B58" s="5"/>
      <c r="C58" s="5"/>
      <c r="D58" s="5" t="e">
        <f t="shared" si="0"/>
        <v>#N/A</v>
      </c>
      <c r="E58" s="6"/>
      <c r="F58" s="6">
        <v>1</v>
      </c>
      <c r="G58" s="5"/>
      <c r="S58" s="5">
        <v>56</v>
      </c>
      <c r="T58" s="5">
        <f t="shared" si="2"/>
        <v>0</v>
      </c>
    </row>
    <row r="59" spans="1:20" x14ac:dyDescent="0.25">
      <c r="A59" s="5">
        <v>57</v>
      </c>
      <c r="B59" s="5"/>
      <c r="C59" s="5"/>
      <c r="D59" s="5" t="e">
        <f t="shared" si="0"/>
        <v>#N/A</v>
      </c>
      <c r="E59" s="6"/>
      <c r="F59" s="6">
        <v>1</v>
      </c>
      <c r="G59" s="5"/>
      <c r="S59" s="5">
        <v>57</v>
      </c>
      <c r="T59" s="5">
        <f t="shared" si="2"/>
        <v>0</v>
      </c>
    </row>
    <row r="60" spans="1:20" x14ac:dyDescent="0.25">
      <c r="A60" s="5">
        <v>58</v>
      </c>
      <c r="B60" s="5"/>
      <c r="C60" s="5"/>
      <c r="D60" s="5" t="e">
        <f t="shared" si="0"/>
        <v>#N/A</v>
      </c>
      <c r="E60" s="6"/>
      <c r="F60" s="6">
        <v>1</v>
      </c>
      <c r="G60" s="5"/>
      <c r="S60" s="5">
        <v>58</v>
      </c>
      <c r="T60" s="5">
        <f t="shared" si="2"/>
        <v>0</v>
      </c>
    </row>
    <row r="61" spans="1:20" x14ac:dyDescent="0.25">
      <c r="A61" s="5">
        <v>59</v>
      </c>
      <c r="B61" s="5"/>
      <c r="C61" s="5"/>
      <c r="D61" s="5" t="e">
        <f t="shared" si="0"/>
        <v>#N/A</v>
      </c>
      <c r="E61" s="6"/>
      <c r="F61" s="6">
        <v>1</v>
      </c>
      <c r="G61" s="5"/>
      <c r="S61" s="5">
        <v>59</v>
      </c>
      <c r="T61" s="5">
        <f t="shared" si="2"/>
        <v>0</v>
      </c>
    </row>
    <row r="62" spans="1:20" x14ac:dyDescent="0.25">
      <c r="A62" s="5">
        <v>60</v>
      </c>
      <c r="B62" s="5"/>
      <c r="C62" s="5"/>
      <c r="D62" s="5" t="e">
        <f t="shared" si="0"/>
        <v>#N/A</v>
      </c>
      <c r="E62" s="6"/>
      <c r="F62" s="6">
        <v>1</v>
      </c>
      <c r="G62" s="5"/>
      <c r="S62" s="5">
        <v>60</v>
      </c>
      <c r="T62" s="5">
        <f t="shared" si="2"/>
        <v>0</v>
      </c>
    </row>
    <row r="63" spans="1:20" x14ac:dyDescent="0.25">
      <c r="A63" s="5">
        <v>61</v>
      </c>
      <c r="B63" s="5"/>
      <c r="C63" s="5"/>
      <c r="D63" s="5" t="e">
        <f t="shared" si="0"/>
        <v>#N/A</v>
      </c>
      <c r="E63" s="6"/>
      <c r="F63" s="6">
        <v>1</v>
      </c>
      <c r="G63" s="5"/>
      <c r="S63" s="5">
        <v>61</v>
      </c>
      <c r="T63" s="5">
        <f t="shared" si="2"/>
        <v>0</v>
      </c>
    </row>
    <row r="64" spans="1:20" x14ac:dyDescent="0.25">
      <c r="A64" s="5">
        <v>62</v>
      </c>
      <c r="B64" s="5"/>
      <c r="C64" s="5"/>
      <c r="D64" s="5" t="e">
        <f t="shared" si="0"/>
        <v>#N/A</v>
      </c>
      <c r="E64" s="6"/>
      <c r="F64" s="6">
        <v>1</v>
      </c>
      <c r="G64" s="5"/>
      <c r="S64" s="5">
        <v>62</v>
      </c>
      <c r="T64" s="5">
        <f t="shared" si="2"/>
        <v>0</v>
      </c>
    </row>
    <row r="65" spans="1:20" x14ac:dyDescent="0.25">
      <c r="A65" s="5">
        <v>63</v>
      </c>
      <c r="B65" s="5"/>
      <c r="C65" s="5"/>
      <c r="D65" s="5" t="e">
        <f t="shared" si="0"/>
        <v>#N/A</v>
      </c>
      <c r="E65" s="6"/>
      <c r="F65" s="6">
        <v>1</v>
      </c>
      <c r="G65" s="5"/>
      <c r="S65" s="5">
        <v>63</v>
      </c>
      <c r="T65" s="5">
        <f t="shared" si="2"/>
        <v>0</v>
      </c>
    </row>
    <row r="66" spans="1:20" x14ac:dyDescent="0.25">
      <c r="A66" s="5">
        <v>64</v>
      </c>
      <c r="B66" s="5"/>
      <c r="C66" s="5"/>
      <c r="D66" s="5" t="e">
        <f t="shared" si="0"/>
        <v>#N/A</v>
      </c>
      <c r="E66" s="6"/>
      <c r="F66" s="6">
        <v>1</v>
      </c>
      <c r="G66" s="5"/>
      <c r="S66" s="5">
        <v>64</v>
      </c>
      <c r="T66" s="5">
        <f t="shared" si="2"/>
        <v>0</v>
      </c>
    </row>
    <row r="67" spans="1:20" x14ac:dyDescent="0.25">
      <c r="A67" s="5">
        <v>65</v>
      </c>
      <c r="B67" s="5"/>
      <c r="C67" s="5"/>
      <c r="D67" s="5" t="e">
        <f t="shared" ref="D67:D102" si="3">VLOOKUP(C67,$S:$T,2,FALSE)</f>
        <v>#N/A</v>
      </c>
      <c r="E67" s="6"/>
      <c r="F67" s="6">
        <v>1</v>
      </c>
      <c r="G67" s="5"/>
      <c r="S67" s="5">
        <v>65</v>
      </c>
      <c r="T67" s="5">
        <f t="shared" si="2"/>
        <v>0</v>
      </c>
    </row>
    <row r="68" spans="1:20" x14ac:dyDescent="0.25">
      <c r="A68" s="5">
        <v>66</v>
      </c>
      <c r="B68" s="5"/>
      <c r="C68" s="5"/>
      <c r="D68" s="5" t="e">
        <f t="shared" si="3"/>
        <v>#N/A</v>
      </c>
      <c r="E68" s="6"/>
      <c r="F68" s="6">
        <v>1</v>
      </c>
      <c r="G68" s="5"/>
      <c r="S68" s="5">
        <v>66</v>
      </c>
      <c r="T68" s="5">
        <f t="shared" si="2"/>
        <v>0</v>
      </c>
    </row>
    <row r="69" spans="1:20" x14ac:dyDescent="0.25">
      <c r="A69" s="5">
        <v>67</v>
      </c>
      <c r="B69" s="5"/>
      <c r="C69" s="5"/>
      <c r="D69" s="5" t="e">
        <f t="shared" si="3"/>
        <v>#N/A</v>
      </c>
      <c r="E69" s="6"/>
      <c r="F69" s="6">
        <v>1</v>
      </c>
      <c r="G69" s="5"/>
      <c r="S69" s="5">
        <v>67</v>
      </c>
      <c r="T69" s="5">
        <f t="shared" si="2"/>
        <v>0</v>
      </c>
    </row>
    <row r="70" spans="1:20" x14ac:dyDescent="0.25">
      <c r="A70" s="5">
        <v>68</v>
      </c>
      <c r="B70" s="5"/>
      <c r="C70" s="5"/>
      <c r="D70" s="5" t="e">
        <f t="shared" si="3"/>
        <v>#N/A</v>
      </c>
      <c r="E70" s="6"/>
      <c r="F70" s="6">
        <v>1</v>
      </c>
      <c r="G70" s="5"/>
      <c r="S70" s="5">
        <v>68</v>
      </c>
      <c r="T70" s="5">
        <f t="shared" si="2"/>
        <v>0</v>
      </c>
    </row>
    <row r="71" spans="1:20" x14ac:dyDescent="0.25">
      <c r="A71" s="5">
        <v>69</v>
      </c>
      <c r="B71" s="5"/>
      <c r="C71" s="5"/>
      <c r="D71" s="5" t="e">
        <f t="shared" si="3"/>
        <v>#N/A</v>
      </c>
      <c r="E71" s="6"/>
      <c r="F71" s="6">
        <v>1</v>
      </c>
      <c r="G71" s="5"/>
      <c r="S71" s="5">
        <v>69</v>
      </c>
      <c r="T71" s="5">
        <f t="shared" si="2"/>
        <v>0</v>
      </c>
    </row>
    <row r="72" spans="1:20" x14ac:dyDescent="0.25">
      <c r="A72" s="5">
        <v>70</v>
      </c>
      <c r="B72" s="5"/>
      <c r="C72" s="5"/>
      <c r="D72" s="5" t="e">
        <f t="shared" si="3"/>
        <v>#N/A</v>
      </c>
      <c r="E72" s="6"/>
      <c r="F72" s="6">
        <v>1</v>
      </c>
      <c r="G72" s="5"/>
      <c r="S72" s="5">
        <v>70</v>
      </c>
      <c r="T72" s="5">
        <f t="shared" si="2"/>
        <v>0</v>
      </c>
    </row>
    <row r="73" spans="1:20" x14ac:dyDescent="0.25">
      <c r="A73" s="5">
        <v>71</v>
      </c>
      <c r="B73" s="5"/>
      <c r="C73" s="5"/>
      <c r="D73" s="5" t="e">
        <f t="shared" si="3"/>
        <v>#N/A</v>
      </c>
      <c r="E73" s="6"/>
      <c r="F73" s="6">
        <v>1</v>
      </c>
      <c r="G73" s="5"/>
      <c r="S73" s="5">
        <v>71</v>
      </c>
      <c r="T73" s="5">
        <f t="shared" si="2"/>
        <v>0</v>
      </c>
    </row>
    <row r="74" spans="1:20" x14ac:dyDescent="0.25">
      <c r="A74" s="5">
        <v>72</v>
      </c>
      <c r="B74" s="5"/>
      <c r="C74" s="5"/>
      <c r="D74" s="5" t="e">
        <f t="shared" si="3"/>
        <v>#N/A</v>
      </c>
      <c r="E74" s="6"/>
      <c r="F74" s="6">
        <v>1</v>
      </c>
      <c r="G74" s="5"/>
      <c r="S74" s="5">
        <v>72</v>
      </c>
      <c r="T74" s="5">
        <f t="shared" si="2"/>
        <v>0</v>
      </c>
    </row>
    <row r="75" spans="1:20" x14ac:dyDescent="0.25">
      <c r="A75" s="5">
        <v>73</v>
      </c>
      <c r="B75" s="5"/>
      <c r="C75" s="5"/>
      <c r="D75" s="5" t="e">
        <f t="shared" si="3"/>
        <v>#N/A</v>
      </c>
      <c r="E75" s="6"/>
      <c r="F75" s="6">
        <v>1</v>
      </c>
      <c r="G75" s="5"/>
      <c r="S75" s="5">
        <v>73</v>
      </c>
      <c r="T75" s="5">
        <f t="shared" si="2"/>
        <v>0</v>
      </c>
    </row>
    <row r="76" spans="1:20" x14ac:dyDescent="0.25">
      <c r="A76" s="5">
        <v>74</v>
      </c>
      <c r="B76" s="5"/>
      <c r="C76" s="5"/>
      <c r="D76" s="5" t="e">
        <f t="shared" si="3"/>
        <v>#N/A</v>
      </c>
      <c r="E76" s="6"/>
      <c r="F76" s="6">
        <v>1</v>
      </c>
      <c r="G76" s="5"/>
      <c r="S76" s="5">
        <v>74</v>
      </c>
      <c r="T76" s="5">
        <f t="shared" si="2"/>
        <v>0</v>
      </c>
    </row>
    <row r="77" spans="1:20" x14ac:dyDescent="0.25">
      <c r="A77" s="5">
        <v>75</v>
      </c>
      <c r="B77" s="5"/>
      <c r="C77" s="5"/>
      <c r="D77" s="5" t="e">
        <f t="shared" si="3"/>
        <v>#N/A</v>
      </c>
      <c r="E77" s="6"/>
      <c r="F77" s="6">
        <v>1</v>
      </c>
      <c r="G77" s="5"/>
      <c r="S77" s="5">
        <v>75</v>
      </c>
      <c r="T77" s="5">
        <f t="shared" si="2"/>
        <v>0</v>
      </c>
    </row>
    <row r="78" spans="1:20" x14ac:dyDescent="0.25">
      <c r="A78" s="5">
        <v>76</v>
      </c>
      <c r="B78" s="5"/>
      <c r="C78" s="5"/>
      <c r="D78" s="5" t="e">
        <f t="shared" si="3"/>
        <v>#N/A</v>
      </c>
      <c r="E78" s="6"/>
      <c r="F78" s="6">
        <v>1</v>
      </c>
      <c r="G78" s="5"/>
      <c r="S78" s="5">
        <v>76</v>
      </c>
      <c r="T78" s="5">
        <f t="shared" si="2"/>
        <v>0</v>
      </c>
    </row>
    <row r="79" spans="1:20" x14ac:dyDescent="0.25">
      <c r="A79" s="5">
        <v>77</v>
      </c>
      <c r="B79" s="5"/>
      <c r="C79" s="5"/>
      <c r="D79" s="5" t="e">
        <f t="shared" si="3"/>
        <v>#N/A</v>
      </c>
      <c r="E79" s="6"/>
      <c r="F79" s="6">
        <v>1</v>
      </c>
      <c r="G79" s="5"/>
      <c r="S79" s="5">
        <v>77</v>
      </c>
      <c r="T79" s="5">
        <f t="shared" ref="T79:T113" si="4">IF(S79=1,12,IF(S79=2,10,IF(S79=3,8,IF(S79=4,6,IF(AND(S79&gt;=5,S79&lt;7),4,IF(AND(S79&gt;=7,S79&lt;9),3,IF(AND(S79&gt;=9,S79&lt;12),2,IF(AND(S79&gt;=13,S79&lt;16),1,IF(AND(S79&gt;=17,S79&lt;24),0.5,IF(AND(S79&gt;=25,S79&lt;33),0.25,IF(AND(S79&gt;=33,S79&lt;49),0.1,IF(S79&gt;48,0,0))))))))))))</f>
        <v>0</v>
      </c>
    </row>
    <row r="80" spans="1:20" x14ac:dyDescent="0.25">
      <c r="A80" s="5">
        <v>78</v>
      </c>
      <c r="B80" s="5"/>
      <c r="C80" s="5"/>
      <c r="D80" s="5" t="e">
        <f t="shared" si="3"/>
        <v>#N/A</v>
      </c>
      <c r="E80" s="6"/>
      <c r="F80" s="6">
        <v>1</v>
      </c>
      <c r="G80" s="5"/>
      <c r="S80" s="5">
        <v>78</v>
      </c>
      <c r="T80" s="5">
        <f t="shared" si="4"/>
        <v>0</v>
      </c>
    </row>
    <row r="81" spans="1:20" x14ac:dyDescent="0.25">
      <c r="A81" s="5">
        <v>79</v>
      </c>
      <c r="B81" s="5"/>
      <c r="C81" s="5"/>
      <c r="D81" s="5" t="e">
        <f t="shared" si="3"/>
        <v>#N/A</v>
      </c>
      <c r="E81" s="6"/>
      <c r="F81" s="6">
        <v>1</v>
      </c>
      <c r="G81" s="5"/>
      <c r="S81" s="5">
        <v>79</v>
      </c>
      <c r="T81" s="5">
        <f t="shared" si="4"/>
        <v>0</v>
      </c>
    </row>
    <row r="82" spans="1:20" x14ac:dyDescent="0.25">
      <c r="A82" s="5">
        <v>80</v>
      </c>
      <c r="B82" s="5"/>
      <c r="C82" s="5"/>
      <c r="D82" s="5" t="e">
        <f t="shared" si="3"/>
        <v>#N/A</v>
      </c>
      <c r="E82" s="6"/>
      <c r="F82" s="6">
        <v>1</v>
      </c>
      <c r="G82" s="5"/>
      <c r="S82" s="5">
        <v>80</v>
      </c>
      <c r="T82" s="5">
        <f t="shared" si="4"/>
        <v>0</v>
      </c>
    </row>
    <row r="83" spans="1:20" x14ac:dyDescent="0.25">
      <c r="A83" s="5">
        <v>81</v>
      </c>
      <c r="B83" s="5"/>
      <c r="C83" s="5"/>
      <c r="D83" s="5" t="e">
        <f t="shared" si="3"/>
        <v>#N/A</v>
      </c>
      <c r="E83" s="6"/>
      <c r="F83" s="6">
        <v>1</v>
      </c>
      <c r="G83" s="5"/>
      <c r="S83" s="5">
        <v>81</v>
      </c>
      <c r="T83" s="5">
        <f t="shared" si="4"/>
        <v>0</v>
      </c>
    </row>
    <row r="84" spans="1:20" x14ac:dyDescent="0.25">
      <c r="A84" s="5">
        <v>82</v>
      </c>
      <c r="B84" s="5"/>
      <c r="C84" s="5"/>
      <c r="D84" s="5" t="e">
        <f t="shared" si="3"/>
        <v>#N/A</v>
      </c>
      <c r="E84" s="6"/>
      <c r="F84" s="6">
        <v>1</v>
      </c>
      <c r="G84" s="5"/>
      <c r="S84" s="5">
        <v>82</v>
      </c>
      <c r="T84" s="5">
        <f t="shared" si="4"/>
        <v>0</v>
      </c>
    </row>
    <row r="85" spans="1:20" x14ac:dyDescent="0.25">
      <c r="A85" s="5">
        <v>83</v>
      </c>
      <c r="B85" s="5"/>
      <c r="C85" s="5"/>
      <c r="D85" s="5" t="e">
        <f t="shared" si="3"/>
        <v>#N/A</v>
      </c>
      <c r="E85" s="6"/>
      <c r="F85" s="6">
        <v>1</v>
      </c>
      <c r="G85" s="5"/>
      <c r="S85" s="5">
        <v>83</v>
      </c>
      <c r="T85" s="5">
        <f t="shared" si="4"/>
        <v>0</v>
      </c>
    </row>
    <row r="86" spans="1:20" x14ac:dyDescent="0.25">
      <c r="A86" s="5">
        <v>84</v>
      </c>
      <c r="B86" s="5"/>
      <c r="C86" s="5"/>
      <c r="D86" s="5" t="e">
        <f t="shared" si="3"/>
        <v>#N/A</v>
      </c>
      <c r="E86" s="6"/>
      <c r="F86" s="6">
        <v>1</v>
      </c>
      <c r="G86" s="5"/>
      <c r="S86" s="5">
        <v>84</v>
      </c>
      <c r="T86" s="5">
        <f t="shared" si="4"/>
        <v>0</v>
      </c>
    </row>
    <row r="87" spans="1:20" x14ac:dyDescent="0.25">
      <c r="A87" s="5">
        <v>85</v>
      </c>
      <c r="B87" s="5"/>
      <c r="C87" s="5"/>
      <c r="D87" s="5" t="e">
        <f t="shared" si="3"/>
        <v>#N/A</v>
      </c>
      <c r="E87" s="6"/>
      <c r="F87" s="6">
        <v>1</v>
      </c>
      <c r="G87" s="5"/>
      <c r="S87" s="5">
        <v>85</v>
      </c>
      <c r="T87" s="5">
        <f t="shared" si="4"/>
        <v>0</v>
      </c>
    </row>
    <row r="88" spans="1:20" x14ac:dyDescent="0.25">
      <c r="A88" s="5">
        <v>86</v>
      </c>
      <c r="B88" s="5"/>
      <c r="C88" s="5"/>
      <c r="D88" s="5" t="e">
        <f t="shared" si="3"/>
        <v>#N/A</v>
      </c>
      <c r="E88" s="6"/>
      <c r="F88" s="6">
        <v>1</v>
      </c>
      <c r="G88" s="5"/>
      <c r="S88" s="5">
        <v>86</v>
      </c>
      <c r="T88" s="5">
        <f t="shared" si="4"/>
        <v>0</v>
      </c>
    </row>
    <row r="89" spans="1:20" x14ac:dyDescent="0.25">
      <c r="A89" s="5">
        <v>87</v>
      </c>
      <c r="B89" s="5"/>
      <c r="C89" s="5"/>
      <c r="D89" s="5" t="e">
        <f t="shared" si="3"/>
        <v>#N/A</v>
      </c>
      <c r="E89" s="6"/>
      <c r="F89" s="6">
        <v>1</v>
      </c>
      <c r="G89" s="5"/>
      <c r="S89" s="5">
        <v>87</v>
      </c>
      <c r="T89" s="5">
        <f t="shared" si="4"/>
        <v>0</v>
      </c>
    </row>
    <row r="90" spans="1:20" x14ac:dyDescent="0.25">
      <c r="A90" s="5">
        <v>88</v>
      </c>
      <c r="B90" s="5"/>
      <c r="C90" s="5"/>
      <c r="D90" s="5" t="e">
        <f t="shared" si="3"/>
        <v>#N/A</v>
      </c>
      <c r="E90" s="6"/>
      <c r="F90" s="6">
        <v>1</v>
      </c>
      <c r="G90" s="5"/>
      <c r="S90" s="5">
        <v>88</v>
      </c>
      <c r="T90" s="5">
        <f t="shared" si="4"/>
        <v>0</v>
      </c>
    </row>
    <row r="91" spans="1:20" x14ac:dyDescent="0.25">
      <c r="A91" s="5">
        <v>89</v>
      </c>
      <c r="B91" s="5"/>
      <c r="C91" s="5"/>
      <c r="D91" s="5" t="e">
        <f t="shared" si="3"/>
        <v>#N/A</v>
      </c>
      <c r="E91" s="6"/>
      <c r="F91" s="6">
        <v>1</v>
      </c>
      <c r="G91" s="5"/>
      <c r="S91" s="5">
        <v>89</v>
      </c>
      <c r="T91" s="5">
        <f t="shared" si="4"/>
        <v>0</v>
      </c>
    </row>
    <row r="92" spans="1:20" x14ac:dyDescent="0.25">
      <c r="A92" s="5">
        <v>90</v>
      </c>
      <c r="B92" s="5"/>
      <c r="C92" s="5"/>
      <c r="D92" s="5" t="e">
        <f t="shared" si="3"/>
        <v>#N/A</v>
      </c>
      <c r="E92" s="6"/>
      <c r="F92" s="6">
        <v>1</v>
      </c>
      <c r="G92" s="5"/>
      <c r="S92" s="5">
        <v>90</v>
      </c>
      <c r="T92" s="5">
        <f t="shared" si="4"/>
        <v>0</v>
      </c>
    </row>
    <row r="93" spans="1:20" x14ac:dyDescent="0.25">
      <c r="A93" s="5">
        <v>91</v>
      </c>
      <c r="B93" s="5"/>
      <c r="C93" s="5"/>
      <c r="D93" s="5" t="e">
        <f t="shared" si="3"/>
        <v>#N/A</v>
      </c>
      <c r="E93" s="6"/>
      <c r="F93" s="6">
        <v>1</v>
      </c>
      <c r="G93" s="5"/>
      <c r="S93" s="5">
        <v>91</v>
      </c>
      <c r="T93" s="5">
        <f t="shared" si="4"/>
        <v>0</v>
      </c>
    </row>
    <row r="94" spans="1:20" x14ac:dyDescent="0.25">
      <c r="A94" s="5">
        <v>92</v>
      </c>
      <c r="B94" s="5"/>
      <c r="C94" s="5"/>
      <c r="D94" s="5" t="e">
        <f t="shared" si="3"/>
        <v>#N/A</v>
      </c>
      <c r="E94" s="6"/>
      <c r="F94" s="6">
        <v>1</v>
      </c>
      <c r="G94" s="5"/>
      <c r="S94" s="5">
        <v>92</v>
      </c>
      <c r="T94" s="5">
        <f t="shared" si="4"/>
        <v>0</v>
      </c>
    </row>
    <row r="95" spans="1:20" x14ac:dyDescent="0.25">
      <c r="A95" s="5">
        <v>93</v>
      </c>
      <c r="B95" s="5"/>
      <c r="C95" s="5"/>
      <c r="D95" s="5" t="e">
        <f t="shared" si="3"/>
        <v>#N/A</v>
      </c>
      <c r="E95" s="6"/>
      <c r="F95" s="6">
        <v>1</v>
      </c>
      <c r="G95" s="5"/>
      <c r="S95" s="5">
        <v>93</v>
      </c>
      <c r="T95" s="5">
        <f t="shared" si="4"/>
        <v>0</v>
      </c>
    </row>
    <row r="96" spans="1:20" x14ac:dyDescent="0.25">
      <c r="A96" s="5">
        <v>94</v>
      </c>
      <c r="B96" s="5"/>
      <c r="C96" s="5"/>
      <c r="D96" s="5" t="e">
        <f t="shared" si="3"/>
        <v>#N/A</v>
      </c>
      <c r="E96" s="6"/>
      <c r="F96" s="6">
        <v>1</v>
      </c>
      <c r="G96" s="5"/>
      <c r="S96" s="5">
        <v>94</v>
      </c>
      <c r="T96" s="5">
        <f t="shared" si="4"/>
        <v>0</v>
      </c>
    </row>
    <row r="97" spans="1:20" x14ac:dyDescent="0.25">
      <c r="A97" s="5">
        <v>95</v>
      </c>
      <c r="B97" s="5"/>
      <c r="C97" s="5"/>
      <c r="D97" s="5" t="e">
        <f t="shared" si="3"/>
        <v>#N/A</v>
      </c>
      <c r="E97" s="6"/>
      <c r="F97" s="6">
        <v>1</v>
      </c>
      <c r="G97" s="5"/>
      <c r="S97" s="5">
        <v>95</v>
      </c>
      <c r="T97" s="5">
        <f t="shared" si="4"/>
        <v>0</v>
      </c>
    </row>
    <row r="98" spans="1:20" x14ac:dyDescent="0.25">
      <c r="A98" s="5">
        <v>96</v>
      </c>
      <c r="B98" s="5"/>
      <c r="C98" s="5"/>
      <c r="D98" s="5" t="e">
        <f t="shared" si="3"/>
        <v>#N/A</v>
      </c>
      <c r="E98" s="6"/>
      <c r="F98" s="6">
        <v>1</v>
      </c>
      <c r="G98" s="5"/>
      <c r="S98" s="5">
        <v>96</v>
      </c>
      <c r="T98" s="5">
        <f t="shared" si="4"/>
        <v>0</v>
      </c>
    </row>
    <row r="99" spans="1:20" x14ac:dyDescent="0.25">
      <c r="A99" s="5">
        <v>97</v>
      </c>
      <c r="B99" s="5"/>
      <c r="C99" s="5"/>
      <c r="D99" s="5" t="e">
        <f t="shared" si="3"/>
        <v>#N/A</v>
      </c>
      <c r="E99" s="6"/>
      <c r="F99" s="6">
        <v>1</v>
      </c>
      <c r="G99" s="5"/>
      <c r="S99" s="5">
        <v>97</v>
      </c>
      <c r="T99" s="5">
        <f t="shared" si="4"/>
        <v>0</v>
      </c>
    </row>
    <row r="100" spans="1:20" x14ac:dyDescent="0.25">
      <c r="A100" s="5">
        <v>98</v>
      </c>
      <c r="B100" s="5"/>
      <c r="C100" s="5"/>
      <c r="D100" s="5" t="e">
        <f t="shared" si="3"/>
        <v>#N/A</v>
      </c>
      <c r="E100" s="6"/>
      <c r="F100" s="6">
        <v>1</v>
      </c>
      <c r="G100" s="5"/>
      <c r="S100" s="5">
        <v>98</v>
      </c>
      <c r="T100" s="5">
        <f t="shared" si="4"/>
        <v>0</v>
      </c>
    </row>
    <row r="101" spans="1:20" x14ac:dyDescent="0.25">
      <c r="A101" s="5">
        <v>99</v>
      </c>
      <c r="B101" s="5"/>
      <c r="C101" s="5"/>
      <c r="D101" s="5" t="e">
        <f t="shared" si="3"/>
        <v>#N/A</v>
      </c>
      <c r="E101" s="6"/>
      <c r="F101" s="6">
        <v>1</v>
      </c>
      <c r="G101" s="5"/>
      <c r="S101" s="5">
        <v>99</v>
      </c>
      <c r="T101" s="5">
        <f t="shared" si="4"/>
        <v>0</v>
      </c>
    </row>
    <row r="102" spans="1:20" x14ac:dyDescent="0.25">
      <c r="A102" s="5">
        <v>100</v>
      </c>
      <c r="B102" s="5"/>
      <c r="C102" s="5"/>
      <c r="D102" s="5" t="e">
        <f t="shared" si="3"/>
        <v>#N/A</v>
      </c>
      <c r="E102" s="6"/>
      <c r="F102" s="6">
        <v>1</v>
      </c>
      <c r="G102" s="5"/>
      <c r="S102" s="5">
        <v>100</v>
      </c>
      <c r="T102" s="5">
        <f t="shared" si="4"/>
        <v>0</v>
      </c>
    </row>
  </sheetData>
  <mergeCells count="2">
    <mergeCell ref="A1:G1"/>
    <mergeCell ref="S1:T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TOP32</vt:lpstr>
      <vt:lpstr>Overall TOP32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Justė Šimkutė</cp:lastModifiedBy>
  <dcterms:created xsi:type="dcterms:W3CDTF">2022-09-20T06:57:38Z</dcterms:created>
  <dcterms:modified xsi:type="dcterms:W3CDTF">2022-09-20T07:01:15Z</dcterms:modified>
</cp:coreProperties>
</file>