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04776c8314b66a/2. Red Helmet/2. 06.05-06 Kuršėnai/STREET/"/>
    </mc:Choice>
  </mc:AlternateContent>
  <xr:revisionPtr revIDLastSave="1" documentId="8_{A2E850A7-24FA-43A7-9ADC-D35E27AF3EEA}" xr6:coauthVersionLast="47" xr6:coauthVersionMax="47" xr10:uidLastSave="{CFBF40D9-81F2-40D2-B82F-623FB65EA3BA}"/>
  <bookViews>
    <workbookView xWindow="-120" yWindow="-120" windowWidth="20730" windowHeight="11160" activeTab="1" xr2:uid="{BA8BE573-6677-40AF-B63E-B0DDC4B97FC0}"/>
  </bookViews>
  <sheets>
    <sheet name="TOP 48" sheetId="1" r:id="rId1"/>
    <sheet name="Overal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3" i="2" l="1"/>
  <c r="G113" i="2" s="1"/>
  <c r="D112" i="2"/>
  <c r="G112" i="2" s="1"/>
  <c r="D111" i="2"/>
  <c r="G111" i="2" s="1"/>
  <c r="D110" i="2"/>
  <c r="G110" i="2" s="1"/>
  <c r="D109" i="2"/>
  <c r="G109" i="2" s="1"/>
  <c r="D108" i="2"/>
  <c r="G108" i="2" s="1"/>
  <c r="D107" i="2"/>
  <c r="G107" i="2" s="1"/>
  <c r="D106" i="2"/>
  <c r="G106" i="2" s="1"/>
  <c r="D105" i="2"/>
  <c r="G105" i="2" s="1"/>
  <c r="D104" i="2"/>
  <c r="G104" i="2" s="1"/>
  <c r="D103" i="2"/>
  <c r="G103" i="2" s="1"/>
  <c r="D102" i="2"/>
  <c r="G102" i="2" s="1"/>
  <c r="D101" i="2"/>
  <c r="G101" i="2" s="1"/>
  <c r="D100" i="2"/>
  <c r="G100" i="2" s="1"/>
  <c r="D99" i="2"/>
  <c r="G99" i="2" s="1"/>
  <c r="D98" i="2"/>
  <c r="G98" i="2" s="1"/>
  <c r="D97" i="2"/>
  <c r="G97" i="2" s="1"/>
  <c r="D96" i="2"/>
  <c r="G96" i="2" s="1"/>
  <c r="D95" i="2"/>
  <c r="G95" i="2" s="1"/>
  <c r="D94" i="2"/>
  <c r="G94" i="2" s="1"/>
  <c r="D93" i="2"/>
  <c r="G93" i="2" s="1"/>
  <c r="D92" i="2"/>
  <c r="G92" i="2" s="1"/>
  <c r="D91" i="2"/>
  <c r="G91" i="2" s="1"/>
  <c r="D90" i="2"/>
  <c r="G90" i="2" s="1"/>
  <c r="D89" i="2"/>
  <c r="G89" i="2" s="1"/>
  <c r="D88" i="2"/>
  <c r="G88" i="2" s="1"/>
  <c r="D87" i="2"/>
  <c r="G87" i="2" s="1"/>
  <c r="D86" i="2"/>
  <c r="G86" i="2" s="1"/>
  <c r="D85" i="2"/>
  <c r="G85" i="2" s="1"/>
  <c r="D84" i="2"/>
  <c r="G84" i="2" s="1"/>
  <c r="D83" i="2"/>
  <c r="G83" i="2" s="1"/>
  <c r="D82" i="2"/>
  <c r="G82" i="2" s="1"/>
  <c r="D81" i="2"/>
  <c r="G81" i="2" s="1"/>
  <c r="D80" i="2"/>
  <c r="G80" i="2" s="1"/>
  <c r="D79" i="2"/>
  <c r="G79" i="2" s="1"/>
  <c r="D78" i="2"/>
  <c r="G78" i="2" s="1"/>
  <c r="D77" i="2"/>
  <c r="G77" i="2" s="1"/>
  <c r="D76" i="2"/>
  <c r="G76" i="2" s="1"/>
  <c r="D75" i="2"/>
  <c r="G75" i="2" s="1"/>
  <c r="D74" i="2"/>
  <c r="G74" i="2" s="1"/>
  <c r="D73" i="2"/>
  <c r="G73" i="2" s="1"/>
  <c r="D72" i="2"/>
  <c r="G72" i="2" s="1"/>
  <c r="D71" i="2"/>
  <c r="G71" i="2" s="1"/>
  <c r="D70" i="2"/>
  <c r="G70" i="2" s="1"/>
  <c r="D69" i="2"/>
  <c r="G69" i="2" s="1"/>
  <c r="D68" i="2"/>
  <c r="G68" i="2" s="1"/>
  <c r="D67" i="2"/>
  <c r="G67" i="2" s="1"/>
  <c r="D66" i="2"/>
  <c r="G66" i="2" s="1"/>
  <c r="D65" i="2"/>
  <c r="G65" i="2" s="1"/>
  <c r="D64" i="2"/>
  <c r="G64" i="2" s="1"/>
  <c r="D63" i="2"/>
  <c r="G63" i="2" s="1"/>
  <c r="D62" i="2"/>
  <c r="G62" i="2" s="1"/>
  <c r="D61" i="2"/>
  <c r="G61" i="2" s="1"/>
  <c r="D60" i="2"/>
  <c r="G60" i="2" s="1"/>
  <c r="D59" i="2"/>
  <c r="G59" i="2" s="1"/>
  <c r="D58" i="2"/>
  <c r="G58" i="2" s="1"/>
  <c r="D57" i="2"/>
  <c r="G57" i="2" s="1"/>
  <c r="D56" i="2"/>
  <c r="G56" i="2" s="1"/>
  <c r="D55" i="2"/>
  <c r="G55" i="2" s="1"/>
  <c r="D54" i="2"/>
  <c r="G54" i="2" s="1"/>
  <c r="D53" i="2"/>
  <c r="G53" i="2" s="1"/>
  <c r="D52" i="2"/>
  <c r="G52" i="2" s="1"/>
  <c r="D51" i="2"/>
  <c r="G51" i="2" s="1"/>
  <c r="D50" i="2"/>
  <c r="G50" i="2" s="1"/>
  <c r="D49" i="2"/>
  <c r="G49" i="2" s="1"/>
  <c r="D48" i="2"/>
  <c r="G48" i="2" s="1"/>
  <c r="D47" i="2"/>
  <c r="G47" i="2" s="1"/>
  <c r="D46" i="2"/>
  <c r="G46" i="2" s="1"/>
  <c r="D45" i="2"/>
  <c r="G45" i="2" s="1"/>
  <c r="D44" i="2"/>
  <c r="G44" i="2" s="1"/>
  <c r="D43" i="2"/>
  <c r="G43" i="2" s="1"/>
  <c r="D42" i="2"/>
  <c r="G42" i="2" s="1"/>
  <c r="D41" i="2"/>
  <c r="G41" i="2" s="1"/>
  <c r="D40" i="2"/>
  <c r="G40" i="2" s="1"/>
  <c r="D39" i="2"/>
  <c r="G39" i="2" s="1"/>
  <c r="D38" i="2"/>
  <c r="G38" i="2" s="1"/>
  <c r="D37" i="2"/>
  <c r="G37" i="2" s="1"/>
  <c r="D36" i="2"/>
  <c r="G36" i="2" s="1"/>
  <c r="D35" i="2"/>
  <c r="G35" i="2" s="1"/>
  <c r="D34" i="2"/>
  <c r="G34" i="2" s="1"/>
  <c r="D33" i="2"/>
  <c r="G33" i="2" s="1"/>
  <c r="D32" i="2"/>
  <c r="G32" i="2" s="1"/>
  <c r="D31" i="2"/>
  <c r="G31" i="2" s="1"/>
  <c r="D30" i="2"/>
  <c r="G30" i="2" s="1"/>
  <c r="D29" i="2"/>
  <c r="G29" i="2" s="1"/>
  <c r="D28" i="2"/>
  <c r="G28" i="2" s="1"/>
  <c r="D27" i="2"/>
  <c r="G27" i="2" s="1"/>
  <c r="D26" i="2"/>
  <c r="G26" i="2" s="1"/>
  <c r="D25" i="2"/>
  <c r="G25" i="2" s="1"/>
  <c r="D24" i="2"/>
  <c r="G24" i="2" s="1"/>
  <c r="D23" i="2"/>
  <c r="G23" i="2" s="1"/>
  <c r="D22" i="2"/>
  <c r="G22" i="2" s="1"/>
  <c r="D21" i="2"/>
  <c r="G21" i="2" s="1"/>
  <c r="D20" i="2"/>
  <c r="G20" i="2" s="1"/>
  <c r="D19" i="2"/>
  <c r="G19" i="2" s="1"/>
  <c r="D18" i="2"/>
  <c r="G18" i="2" s="1"/>
  <c r="D17" i="2"/>
  <c r="G17" i="2" s="1"/>
  <c r="D16" i="2"/>
  <c r="G16" i="2" s="1"/>
  <c r="D15" i="2"/>
  <c r="G15" i="2" s="1"/>
  <c r="D14" i="2"/>
  <c r="G14" i="2" s="1"/>
  <c r="D13" i="2"/>
  <c r="G13" i="2" s="1"/>
  <c r="D12" i="2"/>
  <c r="G12" i="2" s="1"/>
  <c r="D11" i="2"/>
  <c r="G11" i="2" s="1"/>
  <c r="D10" i="2"/>
  <c r="G10" i="2" s="1"/>
  <c r="D9" i="2"/>
  <c r="G9" i="2" s="1"/>
  <c r="D8" i="2"/>
  <c r="G8" i="2" s="1"/>
  <c r="D7" i="2"/>
  <c r="G7" i="2" s="1"/>
  <c r="D6" i="2"/>
  <c r="G6" i="2" s="1"/>
  <c r="D5" i="2"/>
  <c r="G5" i="2" s="1"/>
  <c r="D4" i="2"/>
  <c r="G4" i="2" s="1"/>
  <c r="C66" i="1"/>
  <c r="B66" i="1"/>
  <c r="G65" i="1"/>
  <c r="F65" i="1"/>
  <c r="C65" i="1"/>
  <c r="B65" i="1"/>
  <c r="C62" i="1"/>
  <c r="B62" i="1"/>
  <c r="G61" i="1"/>
  <c r="F61" i="1"/>
  <c r="C61" i="1"/>
  <c r="B61" i="1"/>
  <c r="C58" i="1"/>
  <c r="B58" i="1"/>
  <c r="G57" i="1"/>
  <c r="F57" i="1"/>
  <c r="C57" i="1"/>
  <c r="B57" i="1"/>
  <c r="C54" i="1"/>
  <c r="B54" i="1"/>
  <c r="G53" i="1"/>
  <c r="F53" i="1"/>
  <c r="C53" i="1"/>
  <c r="B53" i="1"/>
  <c r="C50" i="1"/>
  <c r="B50" i="1"/>
  <c r="G49" i="1"/>
  <c r="F49" i="1"/>
  <c r="C49" i="1"/>
  <c r="B49" i="1"/>
  <c r="C46" i="1"/>
  <c r="B46" i="1"/>
  <c r="G45" i="1"/>
  <c r="F45" i="1"/>
  <c r="C45" i="1"/>
  <c r="B45" i="1"/>
  <c r="C42" i="1"/>
  <c r="B42" i="1"/>
  <c r="G41" i="1"/>
  <c r="F41" i="1"/>
  <c r="C41" i="1"/>
  <c r="B41" i="1"/>
  <c r="C38" i="1"/>
  <c r="B38" i="1"/>
  <c r="G37" i="1"/>
  <c r="F37" i="1"/>
  <c r="C37" i="1"/>
  <c r="B37" i="1"/>
  <c r="C34" i="1"/>
  <c r="B34" i="1"/>
  <c r="G33" i="1"/>
  <c r="F33" i="1"/>
  <c r="C33" i="1"/>
  <c r="B33" i="1"/>
  <c r="C30" i="1"/>
  <c r="B30" i="1"/>
  <c r="G29" i="1"/>
  <c r="F29" i="1"/>
  <c r="C29" i="1"/>
  <c r="B29" i="1"/>
  <c r="C26" i="1"/>
  <c r="B26" i="1"/>
  <c r="G25" i="1"/>
  <c r="F25" i="1"/>
  <c r="C25" i="1"/>
  <c r="B25" i="1"/>
  <c r="C22" i="1"/>
  <c r="B22" i="1"/>
  <c r="G21" i="1"/>
  <c r="F21" i="1"/>
  <c r="C21" i="1"/>
  <c r="B21" i="1"/>
  <c r="C18" i="1"/>
  <c r="B18" i="1"/>
  <c r="G17" i="1"/>
  <c r="F17" i="1"/>
  <c r="C17" i="1"/>
  <c r="B17" i="1"/>
  <c r="C14" i="1"/>
  <c r="B14" i="1"/>
  <c r="G13" i="1"/>
  <c r="F13" i="1"/>
  <c r="C13" i="1"/>
  <c r="B13" i="1"/>
  <c r="C10" i="1"/>
  <c r="B10" i="1"/>
  <c r="G9" i="1"/>
  <c r="F9" i="1"/>
  <c r="C9" i="1"/>
  <c r="B9" i="1"/>
  <c r="C6" i="1"/>
  <c r="B6" i="1"/>
  <c r="G5" i="1"/>
  <c r="F5" i="1"/>
  <c r="C5" i="1"/>
  <c r="B5" i="1"/>
  <c r="A1" i="1"/>
  <c r="L1" i="1" s="1"/>
</calcChain>
</file>

<file path=xl/sharedStrings.xml><?xml version="1.0" encoding="utf-8"?>
<sst xmlns="http://schemas.openxmlformats.org/spreadsheetml/2006/main" count="382" uniqueCount="151">
  <si>
    <t>TOP 48</t>
  </si>
  <si>
    <t>TOP 32</t>
  </si>
  <si>
    <t>1 pair</t>
  </si>
  <si>
    <t>No</t>
  </si>
  <si>
    <t>TOP 16</t>
  </si>
  <si>
    <t>Simas Valinskas</t>
  </si>
  <si>
    <t>Žydrūnas Vilčinskas</t>
  </si>
  <si>
    <t>2 pair</t>
  </si>
  <si>
    <t>Žygimantas Buožius</t>
  </si>
  <si>
    <t>TOP 8</t>
  </si>
  <si>
    <t>Edvinas Rauktys</t>
  </si>
  <si>
    <t>3 pair</t>
  </si>
  <si>
    <t>Augustinas Jankevičius</t>
  </si>
  <si>
    <t>TOP 4</t>
  </si>
  <si>
    <t>Paulius Balzaris</t>
  </si>
  <si>
    <t>4 pair</t>
  </si>
  <si>
    <t>Lukas Butkus</t>
  </si>
  <si>
    <t>Eimantas Kindurys</t>
  </si>
  <si>
    <t>5 pair</t>
  </si>
  <si>
    <t>Paulinas Dzenkauskas</t>
  </si>
  <si>
    <t>Tautvydas Gylys</t>
  </si>
  <si>
    <t>6 pair</t>
  </si>
  <si>
    <t>Laurynas Skrickis</t>
  </si>
  <si>
    <t>Geraldas Čelyševas</t>
  </si>
  <si>
    <t>7 pair</t>
  </si>
  <si>
    <t>1st/2nd</t>
  </si>
  <si>
    <t>Vilius Pieža</t>
  </si>
  <si>
    <t>Nerijus Petrulis</t>
  </si>
  <si>
    <t>8 pair</t>
  </si>
  <si>
    <t>Jevgenij Melichov</t>
  </si>
  <si>
    <t>9 pair</t>
  </si>
  <si>
    <t>3rd/4th</t>
  </si>
  <si>
    <t>Vilius Laukys</t>
  </si>
  <si>
    <t>Nedas Burneikis</t>
  </si>
  <si>
    <t>10 pair</t>
  </si>
  <si>
    <t>Daniel Fedorovič</t>
  </si>
  <si>
    <t>Martynas Deksnys</t>
  </si>
  <si>
    <t>11 pair</t>
  </si>
  <si>
    <t>Edvinas Balčiūnas</t>
  </si>
  <si>
    <t>12 pair</t>
  </si>
  <si>
    <t>Povilas Brazauskas</t>
  </si>
  <si>
    <t>13 pair</t>
  </si>
  <si>
    <t>Sandrius Gančierius</t>
  </si>
  <si>
    <t>Ignas Kringelis</t>
  </si>
  <si>
    <t>14 pair</t>
  </si>
  <si>
    <t>Mantas Kanapeckas</t>
  </si>
  <si>
    <t>15 pair</t>
  </si>
  <si>
    <t>Leonid Kapustin</t>
  </si>
  <si>
    <t>Paulius Kavaliauskas</t>
  </si>
  <si>
    <t>Final standing</t>
  </si>
  <si>
    <t>1st</t>
  </si>
  <si>
    <t>16 pair</t>
  </si>
  <si>
    <t>Deividas Stankevičius</t>
  </si>
  <si>
    <t>2nd</t>
  </si>
  <si>
    <t>3rd</t>
  </si>
  <si>
    <t>Eimantas Subačius</t>
  </si>
  <si>
    <t>4th</t>
  </si>
  <si>
    <t>2021 m. LIETUVOS DRIFTO STREET LYGOS II etapo rezultatai 2021-06-06</t>
  </si>
  <si>
    <t>Vieta</t>
  </si>
  <si>
    <t>Vairuotojas</t>
  </si>
  <si>
    <t>Kvalifikacijos rezultatai</t>
  </si>
  <si>
    <t>Kvalifikacijos balai</t>
  </si>
  <si>
    <t>Vieta TOP 32</t>
  </si>
  <si>
    <t>Etapo taškai</t>
  </si>
  <si>
    <t>Bendra</t>
  </si>
  <si>
    <t>5-8</t>
  </si>
  <si>
    <t>9-16</t>
  </si>
  <si>
    <t>Rapolas Staškus</t>
  </si>
  <si>
    <t>17-32</t>
  </si>
  <si>
    <t>Jonas Jastrumskas</t>
  </si>
  <si>
    <t>Tadas Danielius</t>
  </si>
  <si>
    <t>Indrė Senkutė- Gedgaudienė</t>
  </si>
  <si>
    <t>Giedrius Venckevičius</t>
  </si>
  <si>
    <t>32-48</t>
  </si>
  <si>
    <t>Edvinas Litvinskas</t>
  </si>
  <si>
    <t>Eugenijus Simokaitis</t>
  </si>
  <si>
    <t>Arnas Gailevičius</t>
  </si>
  <si>
    <t>Dominykas Nemura</t>
  </si>
  <si>
    <t>Aivaras Jonikavičius</t>
  </si>
  <si>
    <t>Paulius Ramanovas</t>
  </si>
  <si>
    <t>Edvinas Savickas</t>
  </si>
  <si>
    <t>Irmantas Četrauskas</t>
  </si>
  <si>
    <t>Linas Cerauskas</t>
  </si>
  <si>
    <t>Tomas Stankevičius</t>
  </si>
  <si>
    <t>Marius Ališauskas</t>
  </si>
  <si>
    <t>Edgar Kochanovskij</t>
  </si>
  <si>
    <t>Tomas Zubė</t>
  </si>
  <si>
    <t>Tomas Kananavičius</t>
  </si>
  <si>
    <t>Mindaugas Petrauskas</t>
  </si>
  <si>
    <t>Audrius Vilkauskas</t>
  </si>
  <si>
    <t>&gt;48</t>
  </si>
  <si>
    <t>Justinas Žebarauskas</t>
  </si>
  <si>
    <t>Arnoldas Čiukna</t>
  </si>
  <si>
    <t>Arnas Skirpstūnas</t>
  </si>
  <si>
    <t>Eimantas Šukys</t>
  </si>
  <si>
    <t>Rokas Micevičius</t>
  </si>
  <si>
    <t>Gediminas Raila</t>
  </si>
  <si>
    <t>Vaidas Gaidukevičius</t>
  </si>
  <si>
    <t>Paulius Šidlauskas</t>
  </si>
  <si>
    <t>Julius Juška</t>
  </si>
  <si>
    <t>Sigitas Mockus</t>
  </si>
  <si>
    <t>Paulius Liatukas</t>
  </si>
  <si>
    <t>Aldas Eglynas</t>
  </si>
  <si>
    <t>Marius Kurpė</t>
  </si>
  <si>
    <t>Aidas Kananavičius</t>
  </si>
  <si>
    <t>Laurynas Jurčiukonis</t>
  </si>
  <si>
    <t>Deividas Mištautas</t>
  </si>
  <si>
    <t>Vytautas Šimėnas</t>
  </si>
  <si>
    <t>Jokūbas Pauliukėnas</t>
  </si>
  <si>
    <t>Mantas Žiulpys</t>
  </si>
  <si>
    <t>Tadas Dambrauskas</t>
  </si>
  <si>
    <t>Kristiana Lapinskaitė</t>
  </si>
  <si>
    <t>Kasparas Liktaravičius</t>
  </si>
  <si>
    <t>Tomas Jankūnas</t>
  </si>
  <si>
    <t>Paulius Vitonis</t>
  </si>
  <si>
    <t>Mindaugas Sadauskas</t>
  </si>
  <si>
    <t>Matas Gaučas</t>
  </si>
  <si>
    <t>Aivaras Maciulevičius</t>
  </si>
  <si>
    <t>Deividas Jovaiša</t>
  </si>
  <si>
    <t>Šarūnas Dambrauskas</t>
  </si>
  <si>
    <t>Mantas Maišimas</t>
  </si>
  <si>
    <t>Marius Buntinas</t>
  </si>
  <si>
    <t>Vitalijus Daukšas</t>
  </si>
  <si>
    <t>Andrej Dmitrov</t>
  </si>
  <si>
    <t>Mantvydas Puteikis</t>
  </si>
  <si>
    <t>Vytautas Žutautas</t>
  </si>
  <si>
    <t>Karolis Jurgaitis</t>
  </si>
  <si>
    <t>Egidijus Didžiulis</t>
  </si>
  <si>
    <t>Edgar Valiuk</t>
  </si>
  <si>
    <t>Ernestas Sudaris</t>
  </si>
  <si>
    <t>Giedrius V. Venckevičius</t>
  </si>
  <si>
    <t>Aivaras Žuromskas</t>
  </si>
  <si>
    <t>Arvistas Keras</t>
  </si>
  <si>
    <t>Laimonas Laukys</t>
  </si>
  <si>
    <t>Arnas Mikuckis</t>
  </si>
  <si>
    <t>Deimantas Einingis</t>
  </si>
  <si>
    <t>Vitas Žukauskas</t>
  </si>
  <si>
    <t>Vidmantas Vaitkus</t>
  </si>
  <si>
    <t>Tomas Markūnas</t>
  </si>
  <si>
    <t>Lukas Černiauskas</t>
  </si>
  <si>
    <t>Dainius Dručiūnas</t>
  </si>
  <si>
    <t>Gustas Tamošiūnas</t>
  </si>
  <si>
    <t>Lukas Šakalys</t>
  </si>
  <si>
    <t>Tadas Karpavičius</t>
  </si>
  <si>
    <t>Kasparas Plučas</t>
  </si>
  <si>
    <t>Aivaras Četrauskas</t>
  </si>
  <si>
    <t>Aleksandras Podagėlis</t>
  </si>
  <si>
    <t>Karolis Ališauskis</t>
  </si>
  <si>
    <t>Dainius Snetkovas</t>
  </si>
  <si>
    <t>Aurimas Juchnevičius</t>
  </si>
  <si>
    <t>Edgaras Doveika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</si>
</sst>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45">
    <xf numFmtId="0" fontId="0" fillId="0" borderId="0" xfId="0"/>
    <xf numFmtId="0" fontId="3" fillId="2" borderId="0" xfId="1" applyFont="1" applyFill="1" applyAlignment="1" applyProtection="1">
      <alignment horizontal="center"/>
      <protection locked="0"/>
    </xf>
    <xf numFmtId="0" fontId="1" fillId="0" borderId="0" xfId="1"/>
    <xf numFmtId="0" fontId="2" fillId="2" borderId="0" xfId="1" applyFont="1" applyFill="1" applyAlignment="1">
      <alignment horizontal="center"/>
    </xf>
    <xf numFmtId="0" fontId="1" fillId="2" borderId="0" xfId="1" applyFill="1"/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vertical="center"/>
    </xf>
    <xf numFmtId="0" fontId="4" fillId="2" borderId="0" xfId="1" applyFont="1" applyFill="1" applyAlignment="1">
      <alignment horizontal="center"/>
    </xf>
    <xf numFmtId="0" fontId="2" fillId="2" borderId="1" xfId="1" applyFont="1" applyFill="1" applyBorder="1" applyAlignment="1">
      <alignment vertical="center"/>
    </xf>
    <xf numFmtId="0" fontId="1" fillId="2" borderId="2" xfId="1" applyFill="1" applyBorder="1" applyProtection="1">
      <protection locked="0"/>
    </xf>
    <xf numFmtId="0" fontId="1" fillId="2" borderId="3" xfId="1" applyFill="1" applyBorder="1" applyAlignment="1" applyProtection="1">
      <alignment horizontal="center" vertical="center"/>
      <protection locked="0"/>
    </xf>
    <xf numFmtId="0" fontId="2" fillId="2" borderId="4" xfId="1" applyFont="1" applyFill="1" applyBorder="1" applyAlignment="1">
      <alignment vertical="center"/>
    </xf>
    <xf numFmtId="0" fontId="1" fillId="2" borderId="5" xfId="1" applyFill="1" applyBorder="1" applyProtection="1">
      <protection locked="0"/>
    </xf>
    <xf numFmtId="0" fontId="1" fillId="2" borderId="6" xfId="1" applyFill="1" applyBorder="1" applyAlignment="1" applyProtection="1">
      <alignment horizontal="center" vertical="center"/>
      <protection locked="0"/>
    </xf>
    <xf numFmtId="0" fontId="1" fillId="2" borderId="7" xfId="1" applyFill="1" applyBorder="1" applyProtection="1">
      <protection locked="0"/>
    </xf>
    <xf numFmtId="0" fontId="2" fillId="2" borderId="0" xfId="1" applyFont="1" applyFill="1"/>
    <xf numFmtId="0" fontId="2" fillId="2" borderId="0" xfId="1" applyFont="1" applyFill="1" applyAlignment="1">
      <alignment horizontal="center"/>
    </xf>
    <xf numFmtId="0" fontId="1" fillId="2" borderId="0" xfId="1" applyFill="1" applyAlignment="1">
      <alignment horizontal="right"/>
    </xf>
    <xf numFmtId="0" fontId="1" fillId="2" borderId="8" xfId="1" applyFill="1" applyBorder="1" applyAlignment="1" applyProtection="1">
      <alignment horizontal="center"/>
      <protection locked="0"/>
    </xf>
    <xf numFmtId="0" fontId="1" fillId="2" borderId="9" xfId="1" applyFill="1" applyBorder="1" applyProtection="1">
      <protection locked="0"/>
    </xf>
    <xf numFmtId="0" fontId="1" fillId="2" borderId="10" xfId="1" applyFill="1" applyBorder="1" applyAlignment="1" applyProtection="1">
      <alignment horizontal="center" vertical="center"/>
      <protection locked="0"/>
    </xf>
    <xf numFmtId="0" fontId="1" fillId="2" borderId="11" xfId="1" applyFill="1" applyBorder="1" applyAlignment="1" applyProtection="1">
      <alignment horizontal="center"/>
      <protection locked="0"/>
    </xf>
    <xf numFmtId="0" fontId="1" fillId="2" borderId="12" xfId="1" applyFill="1" applyBorder="1" applyProtection="1">
      <protection locked="0"/>
    </xf>
    <xf numFmtId="0" fontId="1" fillId="2" borderId="13" xfId="1" applyFill="1" applyBorder="1" applyAlignment="1" applyProtection="1">
      <alignment horizontal="center" vertical="center"/>
      <protection locked="0"/>
    </xf>
    <xf numFmtId="49" fontId="1" fillId="2" borderId="11" xfId="1" applyNumberFormat="1" applyFill="1" applyBorder="1" applyAlignment="1" applyProtection="1">
      <alignment horizontal="center"/>
      <protection locked="0"/>
    </xf>
    <xf numFmtId="49" fontId="1" fillId="2" borderId="14" xfId="1" applyNumberFormat="1" applyFill="1" applyBorder="1" applyAlignment="1" applyProtection="1">
      <alignment horizontal="center"/>
      <protection locked="0"/>
    </xf>
    <xf numFmtId="0" fontId="1" fillId="2" borderId="15" xfId="1" applyFill="1" applyBorder="1" applyProtection="1">
      <protection locked="0"/>
    </xf>
    <xf numFmtId="0" fontId="1" fillId="2" borderId="16" xfId="1" applyFill="1" applyBorder="1" applyAlignment="1" applyProtection="1">
      <alignment horizontal="center" vertical="center"/>
      <protection locked="0"/>
    </xf>
    <xf numFmtId="0" fontId="1" fillId="0" borderId="0" xfId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7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49" fontId="7" fillId="0" borderId="0" xfId="2" applyNumberFormat="1" applyFont="1" applyAlignment="1">
      <alignment horizontal="center" vertical="center"/>
    </xf>
    <xf numFmtId="0" fontId="8" fillId="0" borderId="17" xfId="2" applyFont="1" applyBorder="1" applyAlignment="1">
      <alignment horizontal="center" vertical="center"/>
    </xf>
    <xf numFmtId="0" fontId="8" fillId="0" borderId="17" xfId="2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0" fontId="7" fillId="0" borderId="17" xfId="2" applyFont="1" applyBorder="1" applyAlignment="1">
      <alignment vertical="center" wrapText="1"/>
    </xf>
    <xf numFmtId="0" fontId="7" fillId="0" borderId="17" xfId="2" applyFont="1" applyBorder="1" applyAlignment="1">
      <alignment horizontal="center" vertical="center" wrapText="1"/>
    </xf>
    <xf numFmtId="2" fontId="7" fillId="0" borderId="17" xfId="2" applyNumberFormat="1" applyFont="1" applyBorder="1" applyAlignment="1">
      <alignment horizontal="center" vertical="center" wrapText="1"/>
    </xf>
    <xf numFmtId="49" fontId="7" fillId="0" borderId="17" xfId="2" applyNumberFormat="1" applyFont="1" applyBorder="1" applyAlignment="1">
      <alignment horizontal="center" vertical="center" wrapText="1"/>
    </xf>
    <xf numFmtId="0" fontId="7" fillId="0" borderId="17" xfId="2" applyFont="1" applyBorder="1" applyAlignment="1">
      <alignment horizontal="center" vertical="center"/>
    </xf>
    <xf numFmtId="2" fontId="7" fillId="0" borderId="17" xfId="2" applyNumberFormat="1" applyFont="1" applyBorder="1" applyAlignment="1">
      <alignment horizontal="center" vertical="center"/>
    </xf>
    <xf numFmtId="1" fontId="8" fillId="0" borderId="17" xfId="2" applyNumberFormat="1" applyFont="1" applyBorder="1" applyAlignment="1">
      <alignment horizontal="center" vertical="center"/>
    </xf>
    <xf numFmtId="0" fontId="7" fillId="0" borderId="17" xfId="2" applyFont="1" applyBorder="1" applyAlignment="1">
      <alignment vertical="center"/>
    </xf>
  </cellXfs>
  <cellStyles count="3">
    <cellStyle name="Normal" xfId="0" builtinId="0"/>
    <cellStyle name="Normal 2" xfId="2" xr:uid="{0781A93A-500F-4CB1-A7E6-03C930D209F6}"/>
    <cellStyle name="Normal 3" xfId="1" xr:uid="{C99DFF6B-14E5-46EF-966B-9491EC7C4B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22161</xdr:colOff>
      <xdr:row>11</xdr:row>
      <xdr:rowOff>47762</xdr:rowOff>
    </xdr:from>
    <xdr:to>
      <xdr:col>10</xdr:col>
      <xdr:colOff>599883</xdr:colOff>
      <xdr:row>13</xdr:row>
      <xdr:rowOff>130185</xdr:rowOff>
    </xdr:to>
    <xdr:pic>
      <xdr:nvPicPr>
        <xdr:cNvPr id="2" name="Graphic 1" descr="Line Arrow: Straight">
          <a:extLst>
            <a:ext uri="{FF2B5EF4-FFF2-40B4-BE49-F238E27FC236}">
              <a16:creationId xmlns:a16="http://schemas.microsoft.com/office/drawing/2014/main" id="{617CDCCE-7974-42B6-8FE6-9B94C9016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605533">
          <a:off x="9175686" y="2676662"/>
          <a:ext cx="577722" cy="577723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8</xdr:row>
      <xdr:rowOff>123826</xdr:rowOff>
    </xdr:from>
    <xdr:to>
      <xdr:col>11</xdr:col>
      <xdr:colOff>0</xdr:colOff>
      <xdr:row>10</xdr:row>
      <xdr:rowOff>238127</xdr:rowOff>
    </xdr:to>
    <xdr:pic>
      <xdr:nvPicPr>
        <xdr:cNvPr id="3" name="Graphic 2" descr="Line Arrow: Straight">
          <a:extLst>
            <a:ext uri="{FF2B5EF4-FFF2-40B4-BE49-F238E27FC236}">
              <a16:creationId xmlns:a16="http://schemas.microsoft.com/office/drawing/2014/main" id="{21170BE7-CB61-4FDD-B302-86BB78686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3359707">
          <a:off x="9153525" y="2009776"/>
          <a:ext cx="609600" cy="609601"/>
        </a:xfrm>
        <a:prstGeom prst="rect">
          <a:avLst/>
        </a:prstGeom>
      </xdr:spPr>
    </xdr:pic>
    <xdr:clientData/>
  </xdr:twoCellAnchor>
  <xdr:twoCellAnchor editAs="oneCell">
    <xdr:from>
      <xdr:col>9</xdr:col>
      <xdr:colOff>384175</xdr:colOff>
      <xdr:row>24</xdr:row>
      <xdr:rowOff>53976</xdr:rowOff>
    </xdr:from>
    <xdr:to>
      <xdr:col>10</xdr:col>
      <xdr:colOff>539750</xdr:colOff>
      <xdr:row>26</xdr:row>
      <xdr:rowOff>168276</xdr:rowOff>
    </xdr:to>
    <xdr:pic>
      <xdr:nvPicPr>
        <xdr:cNvPr id="4" name="Graphic 3" descr="Line Arrow: Straight">
          <a:extLst>
            <a:ext uri="{FF2B5EF4-FFF2-40B4-BE49-F238E27FC236}">
              <a16:creationId xmlns:a16="http://schemas.microsoft.com/office/drawing/2014/main" id="{923217B9-8B22-4F11-BDC9-2F0F75D43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3359707">
          <a:off x="9090025" y="5902326"/>
          <a:ext cx="603250" cy="609600"/>
        </a:xfrm>
        <a:prstGeom prst="rect">
          <a:avLst/>
        </a:prstGeom>
      </xdr:spPr>
    </xdr:pic>
    <xdr:clientData/>
  </xdr:twoCellAnchor>
  <xdr:twoCellAnchor editAs="oneCell">
    <xdr:from>
      <xdr:col>9</xdr:col>
      <xdr:colOff>358774</xdr:colOff>
      <xdr:row>39</xdr:row>
      <xdr:rowOff>200026</xdr:rowOff>
    </xdr:from>
    <xdr:to>
      <xdr:col>10</xdr:col>
      <xdr:colOff>517525</xdr:colOff>
      <xdr:row>42</xdr:row>
      <xdr:rowOff>66675</xdr:rowOff>
    </xdr:to>
    <xdr:pic>
      <xdr:nvPicPr>
        <xdr:cNvPr id="5" name="Graphic 4" descr="Line Arrow: Straight">
          <a:extLst>
            <a:ext uri="{FF2B5EF4-FFF2-40B4-BE49-F238E27FC236}">
              <a16:creationId xmlns:a16="http://schemas.microsoft.com/office/drawing/2014/main" id="{A792A381-203B-4796-8FE9-9CF6F763D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3359707">
          <a:off x="9064624" y="9763126"/>
          <a:ext cx="606426" cy="609599"/>
        </a:xfrm>
        <a:prstGeom prst="rect">
          <a:avLst/>
        </a:prstGeom>
      </xdr:spPr>
    </xdr:pic>
    <xdr:clientData/>
  </xdr:twoCellAnchor>
  <xdr:twoCellAnchor editAs="oneCell">
    <xdr:from>
      <xdr:col>9</xdr:col>
      <xdr:colOff>406401</xdr:colOff>
      <xdr:row>55</xdr:row>
      <xdr:rowOff>184151</xdr:rowOff>
    </xdr:from>
    <xdr:to>
      <xdr:col>10</xdr:col>
      <xdr:colOff>565152</xdr:colOff>
      <xdr:row>58</xdr:row>
      <xdr:rowOff>44451</xdr:rowOff>
    </xdr:to>
    <xdr:pic>
      <xdr:nvPicPr>
        <xdr:cNvPr id="6" name="Graphic 5" descr="Line Arrow: Straight">
          <a:extLst>
            <a:ext uri="{FF2B5EF4-FFF2-40B4-BE49-F238E27FC236}">
              <a16:creationId xmlns:a16="http://schemas.microsoft.com/office/drawing/2014/main" id="{2F030BCD-FA6F-48B7-9FAD-06259EF94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3359707">
          <a:off x="9112251" y="13709651"/>
          <a:ext cx="606426" cy="603250"/>
        </a:xfrm>
        <a:prstGeom prst="rect">
          <a:avLst/>
        </a:prstGeom>
      </xdr:spPr>
    </xdr:pic>
    <xdr:clientData/>
  </xdr:twoCellAnchor>
  <xdr:twoCellAnchor editAs="oneCell">
    <xdr:from>
      <xdr:col>13</xdr:col>
      <xdr:colOff>156816</xdr:colOff>
      <xdr:row>11</xdr:row>
      <xdr:rowOff>9443</xdr:rowOff>
    </xdr:from>
    <xdr:to>
      <xdr:col>14</xdr:col>
      <xdr:colOff>182217</xdr:colOff>
      <xdr:row>16</xdr:row>
      <xdr:rowOff>98474</xdr:rowOff>
    </xdr:to>
    <xdr:pic>
      <xdr:nvPicPr>
        <xdr:cNvPr id="7" name="Graphic 6" descr="Line Arrow: Straight">
          <a:extLst>
            <a:ext uri="{FF2B5EF4-FFF2-40B4-BE49-F238E27FC236}">
              <a16:creationId xmlns:a16="http://schemas.microsoft.com/office/drawing/2014/main" id="{34E1585C-4E81-4FDB-B67B-A9E611C72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4558381">
          <a:off x="11907426" y="2984483"/>
          <a:ext cx="1327281" cy="635001"/>
        </a:xfrm>
        <a:prstGeom prst="rect">
          <a:avLst/>
        </a:prstGeom>
      </xdr:spPr>
    </xdr:pic>
    <xdr:clientData/>
  </xdr:twoCellAnchor>
  <xdr:twoCellAnchor editAs="oneCell">
    <xdr:from>
      <xdr:col>16</xdr:col>
      <xdr:colOff>49680</xdr:colOff>
      <xdr:row>19</xdr:row>
      <xdr:rowOff>232629</xdr:rowOff>
    </xdr:from>
    <xdr:to>
      <xdr:col>17</xdr:col>
      <xdr:colOff>75082</xdr:colOff>
      <xdr:row>25</xdr:row>
      <xdr:rowOff>215159</xdr:rowOff>
    </xdr:to>
    <xdr:pic>
      <xdr:nvPicPr>
        <xdr:cNvPr id="8" name="Graphic 7" descr="Line Arrow: Straight">
          <a:extLst>
            <a:ext uri="{FF2B5EF4-FFF2-40B4-BE49-F238E27FC236}">
              <a16:creationId xmlns:a16="http://schemas.microsoft.com/office/drawing/2014/main" id="{74E85D53-67E5-4A96-876B-1D1960753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5050241">
          <a:off x="14672941" y="5259443"/>
          <a:ext cx="1468430" cy="635002"/>
        </a:xfrm>
        <a:prstGeom prst="rect">
          <a:avLst/>
        </a:prstGeom>
      </xdr:spPr>
    </xdr:pic>
    <xdr:clientData/>
  </xdr:twoCellAnchor>
  <xdr:twoCellAnchor editAs="oneCell">
    <xdr:from>
      <xdr:col>9</xdr:col>
      <xdr:colOff>396875</xdr:colOff>
      <xdr:row>27</xdr:row>
      <xdr:rowOff>85725</xdr:rowOff>
    </xdr:from>
    <xdr:to>
      <xdr:col>10</xdr:col>
      <xdr:colOff>530097</xdr:colOff>
      <xdr:row>29</xdr:row>
      <xdr:rowOff>168148</xdr:rowOff>
    </xdr:to>
    <xdr:pic>
      <xdr:nvPicPr>
        <xdr:cNvPr id="9" name="Graphic 8" descr="Line Arrow: Straight">
          <a:extLst>
            <a:ext uri="{FF2B5EF4-FFF2-40B4-BE49-F238E27FC236}">
              <a16:creationId xmlns:a16="http://schemas.microsoft.com/office/drawing/2014/main" id="{5A958371-744B-4B69-B77D-EBBDBEE84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605533">
          <a:off x="9102725" y="6677025"/>
          <a:ext cx="580897" cy="577723"/>
        </a:xfrm>
        <a:prstGeom prst="rect">
          <a:avLst/>
        </a:prstGeom>
      </xdr:spPr>
    </xdr:pic>
    <xdr:clientData/>
  </xdr:twoCellAnchor>
  <xdr:twoCellAnchor editAs="oneCell">
    <xdr:from>
      <xdr:col>9</xdr:col>
      <xdr:colOff>393699</xdr:colOff>
      <xdr:row>42</xdr:row>
      <xdr:rowOff>193675</xdr:rowOff>
    </xdr:from>
    <xdr:to>
      <xdr:col>10</xdr:col>
      <xdr:colOff>526922</xdr:colOff>
      <xdr:row>45</xdr:row>
      <xdr:rowOff>22097</xdr:rowOff>
    </xdr:to>
    <xdr:pic>
      <xdr:nvPicPr>
        <xdr:cNvPr id="10" name="Graphic 9" descr="Line Arrow: Straight">
          <a:extLst>
            <a:ext uri="{FF2B5EF4-FFF2-40B4-BE49-F238E27FC236}">
              <a16:creationId xmlns:a16="http://schemas.microsoft.com/office/drawing/2014/main" id="{7A09105C-F6F3-489D-9F69-51B1B4221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605533">
          <a:off x="9099549" y="10499725"/>
          <a:ext cx="580898" cy="571372"/>
        </a:xfrm>
        <a:prstGeom prst="rect">
          <a:avLst/>
        </a:prstGeom>
      </xdr:spPr>
    </xdr:pic>
    <xdr:clientData/>
  </xdr:twoCellAnchor>
  <xdr:twoCellAnchor editAs="oneCell">
    <xdr:from>
      <xdr:col>9</xdr:col>
      <xdr:colOff>374650</xdr:colOff>
      <xdr:row>59</xdr:row>
      <xdr:rowOff>25402</xdr:rowOff>
    </xdr:from>
    <xdr:to>
      <xdr:col>10</xdr:col>
      <xdr:colOff>507872</xdr:colOff>
      <xdr:row>61</xdr:row>
      <xdr:rowOff>107825</xdr:rowOff>
    </xdr:to>
    <xdr:pic>
      <xdr:nvPicPr>
        <xdr:cNvPr id="11" name="Graphic 10" descr="Line Arrow: Straight">
          <a:extLst>
            <a:ext uri="{FF2B5EF4-FFF2-40B4-BE49-F238E27FC236}">
              <a16:creationId xmlns:a16="http://schemas.microsoft.com/office/drawing/2014/main" id="{F364502C-E9C4-4E4D-8181-1CC9EC9FF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605533">
          <a:off x="9080500" y="14541502"/>
          <a:ext cx="580897" cy="577723"/>
        </a:xfrm>
        <a:prstGeom prst="rect">
          <a:avLst/>
        </a:prstGeom>
      </xdr:spPr>
    </xdr:pic>
    <xdr:clientData/>
  </xdr:twoCellAnchor>
  <xdr:twoCellAnchor editAs="oneCell">
    <xdr:from>
      <xdr:col>13</xdr:col>
      <xdr:colOff>160156</xdr:colOff>
      <xdr:row>21</xdr:row>
      <xdr:rowOff>88877</xdr:rowOff>
    </xdr:from>
    <xdr:to>
      <xdr:col>14</xdr:col>
      <xdr:colOff>147328</xdr:colOff>
      <xdr:row>27</xdr:row>
      <xdr:rowOff>19050</xdr:rowOff>
    </xdr:to>
    <xdr:pic>
      <xdr:nvPicPr>
        <xdr:cNvPr id="12" name="Graphic 11" descr="Line Arrow: Straight">
          <a:extLst>
            <a:ext uri="{FF2B5EF4-FFF2-40B4-BE49-F238E27FC236}">
              <a16:creationId xmlns:a16="http://schemas.microsoft.com/office/drawing/2014/main" id="{2293643F-434B-4AA5-AA84-A16A0640E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6941060">
          <a:off x="11847255" y="5603928"/>
          <a:ext cx="1416073" cy="596772"/>
        </a:xfrm>
        <a:prstGeom prst="rect">
          <a:avLst/>
        </a:prstGeom>
      </xdr:spPr>
    </xdr:pic>
    <xdr:clientData/>
  </xdr:twoCellAnchor>
  <xdr:twoCellAnchor editAs="oneCell">
    <xdr:from>
      <xdr:col>16</xdr:col>
      <xdr:colOff>110356</xdr:colOff>
      <xdr:row>41</xdr:row>
      <xdr:rowOff>180950</xdr:rowOff>
    </xdr:from>
    <xdr:to>
      <xdr:col>17</xdr:col>
      <xdr:colOff>188070</xdr:colOff>
      <xdr:row>48</xdr:row>
      <xdr:rowOff>53183</xdr:rowOff>
    </xdr:to>
    <xdr:pic>
      <xdr:nvPicPr>
        <xdr:cNvPr id="13" name="Graphic 12" descr="Line Arrow: Straight">
          <a:extLst>
            <a:ext uri="{FF2B5EF4-FFF2-40B4-BE49-F238E27FC236}">
              <a16:creationId xmlns:a16="http://schemas.microsoft.com/office/drawing/2014/main" id="{C4B8F272-A770-4FDF-9698-9C4A41331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6694088">
          <a:off x="14691096" y="10698585"/>
          <a:ext cx="1605783" cy="687314"/>
        </a:xfrm>
        <a:prstGeom prst="rect">
          <a:avLst/>
        </a:prstGeom>
      </xdr:spPr>
    </xdr:pic>
    <xdr:clientData/>
  </xdr:twoCellAnchor>
  <xdr:twoCellAnchor>
    <xdr:from>
      <xdr:col>3</xdr:col>
      <xdr:colOff>79374</xdr:colOff>
      <xdr:row>4</xdr:row>
      <xdr:rowOff>190499</xdr:rowOff>
    </xdr:from>
    <xdr:to>
      <xdr:col>3</xdr:col>
      <xdr:colOff>536574</xdr:colOff>
      <xdr:row>5</xdr:row>
      <xdr:rowOff>75564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D5F8148C-649D-46F0-9716-19DB62DC7639}"/>
            </a:ext>
          </a:extLst>
        </xdr:cNvPr>
        <xdr:cNvCxnSpPr/>
      </xdr:nvCxnSpPr>
      <xdr:spPr>
        <a:xfrm>
          <a:off x="2879724" y="1085849"/>
          <a:ext cx="457200" cy="132715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9</xdr:row>
      <xdr:rowOff>15875</xdr:rowOff>
    </xdr:from>
    <xdr:to>
      <xdr:col>3</xdr:col>
      <xdr:colOff>536575</xdr:colOff>
      <xdr:row>9</xdr:row>
      <xdr:rowOff>107315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3F8FD121-C98E-4D5E-AAF1-19D43817184B}"/>
            </a:ext>
          </a:extLst>
        </xdr:cNvPr>
        <xdr:cNvCxnSpPr/>
      </xdr:nvCxnSpPr>
      <xdr:spPr>
        <a:xfrm>
          <a:off x="2879725" y="21494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13</xdr:row>
      <xdr:rowOff>15875</xdr:rowOff>
    </xdr:from>
    <xdr:to>
      <xdr:col>3</xdr:col>
      <xdr:colOff>536575</xdr:colOff>
      <xdr:row>13</xdr:row>
      <xdr:rowOff>107315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5B80DACC-3B23-4F31-99CE-107B5335C27F}"/>
            </a:ext>
          </a:extLst>
        </xdr:cNvPr>
        <xdr:cNvCxnSpPr/>
      </xdr:nvCxnSpPr>
      <xdr:spPr>
        <a:xfrm>
          <a:off x="2879725" y="31400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17</xdr:row>
      <xdr:rowOff>31750</xdr:rowOff>
    </xdr:from>
    <xdr:to>
      <xdr:col>3</xdr:col>
      <xdr:colOff>536575</xdr:colOff>
      <xdr:row>17</xdr:row>
      <xdr:rowOff>123190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DAC42CB0-7E02-4D7C-9AE2-38CF37DA9EAA}"/>
            </a:ext>
          </a:extLst>
        </xdr:cNvPr>
        <xdr:cNvCxnSpPr/>
      </xdr:nvCxnSpPr>
      <xdr:spPr>
        <a:xfrm>
          <a:off x="2879725" y="4146550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21</xdr:row>
      <xdr:rowOff>0</xdr:rowOff>
    </xdr:from>
    <xdr:to>
      <xdr:col>3</xdr:col>
      <xdr:colOff>552450</xdr:colOff>
      <xdr:row>21</xdr:row>
      <xdr:rowOff>91440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3F3FD20B-1E18-4BAC-8AC1-F54FF6F4B4B5}"/>
            </a:ext>
          </a:extLst>
        </xdr:cNvPr>
        <xdr:cNvCxnSpPr/>
      </xdr:nvCxnSpPr>
      <xdr:spPr>
        <a:xfrm>
          <a:off x="2895600" y="5105400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25</xdr:row>
      <xdr:rowOff>15875</xdr:rowOff>
    </xdr:from>
    <xdr:to>
      <xdr:col>3</xdr:col>
      <xdr:colOff>536575</xdr:colOff>
      <xdr:row>25</xdr:row>
      <xdr:rowOff>107315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F97FDE6-1E35-408E-A583-37EC00A215CB}"/>
            </a:ext>
          </a:extLst>
        </xdr:cNvPr>
        <xdr:cNvCxnSpPr/>
      </xdr:nvCxnSpPr>
      <xdr:spPr>
        <a:xfrm>
          <a:off x="2879725" y="61118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29</xdr:row>
      <xdr:rowOff>31750</xdr:rowOff>
    </xdr:from>
    <xdr:to>
      <xdr:col>3</xdr:col>
      <xdr:colOff>536575</xdr:colOff>
      <xdr:row>29</xdr:row>
      <xdr:rowOff>123190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25A484BA-D460-4342-8850-C4AD14965912}"/>
            </a:ext>
          </a:extLst>
        </xdr:cNvPr>
        <xdr:cNvCxnSpPr/>
      </xdr:nvCxnSpPr>
      <xdr:spPr>
        <a:xfrm>
          <a:off x="2879725" y="7118350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33</xdr:row>
      <xdr:rowOff>15875</xdr:rowOff>
    </xdr:from>
    <xdr:to>
      <xdr:col>3</xdr:col>
      <xdr:colOff>520700</xdr:colOff>
      <xdr:row>33</xdr:row>
      <xdr:rowOff>107315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FAB23482-067A-4F82-A916-D84EEF6CEFFD}"/>
            </a:ext>
          </a:extLst>
        </xdr:cNvPr>
        <xdr:cNvCxnSpPr/>
      </xdr:nvCxnSpPr>
      <xdr:spPr>
        <a:xfrm>
          <a:off x="2863850" y="80930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37</xdr:row>
      <xdr:rowOff>15875</xdr:rowOff>
    </xdr:from>
    <xdr:to>
      <xdr:col>3</xdr:col>
      <xdr:colOff>536575</xdr:colOff>
      <xdr:row>37</xdr:row>
      <xdr:rowOff>107315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A6F96B00-E7AA-4171-A1AD-09A80A26CA3A}"/>
            </a:ext>
          </a:extLst>
        </xdr:cNvPr>
        <xdr:cNvCxnSpPr/>
      </xdr:nvCxnSpPr>
      <xdr:spPr>
        <a:xfrm>
          <a:off x="2879725" y="90836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41</xdr:row>
      <xdr:rowOff>15875</xdr:rowOff>
    </xdr:from>
    <xdr:to>
      <xdr:col>3</xdr:col>
      <xdr:colOff>520700</xdr:colOff>
      <xdr:row>41</xdr:row>
      <xdr:rowOff>107315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8A2BDE6A-AE4B-45F0-B86A-AF2E11C07D7F}"/>
            </a:ext>
          </a:extLst>
        </xdr:cNvPr>
        <xdr:cNvCxnSpPr/>
      </xdr:nvCxnSpPr>
      <xdr:spPr>
        <a:xfrm>
          <a:off x="2863850" y="100742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45</xdr:row>
      <xdr:rowOff>0</xdr:rowOff>
    </xdr:from>
    <xdr:to>
      <xdr:col>3</xdr:col>
      <xdr:colOff>520700</xdr:colOff>
      <xdr:row>45</xdr:row>
      <xdr:rowOff>91440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5AB65842-91F7-41F2-9C2F-84B59BC62865}"/>
            </a:ext>
          </a:extLst>
        </xdr:cNvPr>
        <xdr:cNvCxnSpPr/>
      </xdr:nvCxnSpPr>
      <xdr:spPr>
        <a:xfrm>
          <a:off x="2863850" y="11049000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49</xdr:row>
      <xdr:rowOff>15875</xdr:rowOff>
    </xdr:from>
    <xdr:to>
      <xdr:col>3</xdr:col>
      <xdr:colOff>536575</xdr:colOff>
      <xdr:row>49</xdr:row>
      <xdr:rowOff>107315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6DF18D70-71BB-4FC1-9237-CA191261E56B}"/>
            </a:ext>
          </a:extLst>
        </xdr:cNvPr>
        <xdr:cNvCxnSpPr/>
      </xdr:nvCxnSpPr>
      <xdr:spPr>
        <a:xfrm>
          <a:off x="2879725" y="120554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53</xdr:row>
      <xdr:rowOff>0</xdr:rowOff>
    </xdr:from>
    <xdr:to>
      <xdr:col>3</xdr:col>
      <xdr:colOff>536575</xdr:colOff>
      <xdr:row>53</xdr:row>
      <xdr:rowOff>91440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C54F5FE7-9FF9-437B-9817-4EB8358EAA1F}"/>
            </a:ext>
          </a:extLst>
        </xdr:cNvPr>
        <xdr:cNvCxnSpPr/>
      </xdr:nvCxnSpPr>
      <xdr:spPr>
        <a:xfrm>
          <a:off x="2879725" y="13030200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57</xdr:row>
      <xdr:rowOff>31750</xdr:rowOff>
    </xdr:from>
    <xdr:to>
      <xdr:col>3</xdr:col>
      <xdr:colOff>536575</xdr:colOff>
      <xdr:row>57</xdr:row>
      <xdr:rowOff>123190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3940BD3E-1C67-4ACF-A276-CB5BE164277B}"/>
            </a:ext>
          </a:extLst>
        </xdr:cNvPr>
        <xdr:cNvCxnSpPr/>
      </xdr:nvCxnSpPr>
      <xdr:spPr>
        <a:xfrm>
          <a:off x="2879725" y="14052550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61</xdr:row>
      <xdr:rowOff>15875</xdr:rowOff>
    </xdr:from>
    <xdr:to>
      <xdr:col>3</xdr:col>
      <xdr:colOff>520700</xdr:colOff>
      <xdr:row>61</xdr:row>
      <xdr:rowOff>107315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AA974434-82EB-43C0-B6F7-37F1C7D11DFC}"/>
            </a:ext>
          </a:extLst>
        </xdr:cNvPr>
        <xdr:cNvCxnSpPr/>
      </xdr:nvCxnSpPr>
      <xdr:spPr>
        <a:xfrm>
          <a:off x="2863850" y="150272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65</xdr:row>
      <xdr:rowOff>0</xdr:rowOff>
    </xdr:from>
    <xdr:to>
      <xdr:col>3</xdr:col>
      <xdr:colOff>536575</xdr:colOff>
      <xdr:row>65</xdr:row>
      <xdr:rowOff>91440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55FEEE45-1D5C-4A9C-8C59-307A59AC92E6}"/>
            </a:ext>
          </a:extLst>
        </xdr:cNvPr>
        <xdr:cNvCxnSpPr/>
      </xdr:nvCxnSpPr>
      <xdr:spPr>
        <a:xfrm>
          <a:off x="2879725" y="16002000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90843</xdr:colOff>
      <xdr:row>4</xdr:row>
      <xdr:rowOff>207528</xdr:rowOff>
    </xdr:from>
    <xdr:to>
      <xdr:col>7</xdr:col>
      <xdr:colOff>530013</xdr:colOff>
      <xdr:row>7</xdr:row>
      <xdr:rowOff>67829</xdr:rowOff>
    </xdr:to>
    <xdr:pic>
      <xdr:nvPicPr>
        <xdr:cNvPr id="30" name="Graphic 29" descr="Line Arrow: Straight">
          <a:extLst>
            <a:ext uri="{FF2B5EF4-FFF2-40B4-BE49-F238E27FC236}">
              <a16:creationId xmlns:a16="http://schemas.microsoft.com/office/drawing/2014/main" id="{2CBC7140-D7DF-4730-A4DE-C3FA07380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6301143" y="1102878"/>
          <a:ext cx="439170" cy="603251"/>
        </a:xfrm>
        <a:prstGeom prst="rect">
          <a:avLst/>
        </a:prstGeom>
      </xdr:spPr>
    </xdr:pic>
    <xdr:clientData/>
  </xdr:twoCellAnchor>
  <xdr:twoCellAnchor editAs="oneCell">
    <xdr:from>
      <xdr:col>7</xdr:col>
      <xdr:colOff>52744</xdr:colOff>
      <xdr:row>7</xdr:row>
      <xdr:rowOff>105929</xdr:rowOff>
    </xdr:from>
    <xdr:to>
      <xdr:col>7</xdr:col>
      <xdr:colOff>491914</xdr:colOff>
      <xdr:row>9</xdr:row>
      <xdr:rowOff>220230</xdr:rowOff>
    </xdr:to>
    <xdr:pic>
      <xdr:nvPicPr>
        <xdr:cNvPr id="31" name="Graphic 30" descr="Line Arrow: Straight">
          <a:extLst>
            <a:ext uri="{FF2B5EF4-FFF2-40B4-BE49-F238E27FC236}">
              <a16:creationId xmlns:a16="http://schemas.microsoft.com/office/drawing/2014/main" id="{08254F65-AEE9-4A8B-9B65-80BDA6515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6263044" y="1744229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31751</xdr:colOff>
      <xdr:row>12</xdr:row>
      <xdr:rowOff>142875</xdr:rowOff>
    </xdr:from>
    <xdr:to>
      <xdr:col>7</xdr:col>
      <xdr:colOff>470921</xdr:colOff>
      <xdr:row>15</xdr:row>
      <xdr:rowOff>3176</xdr:rowOff>
    </xdr:to>
    <xdr:pic>
      <xdr:nvPicPr>
        <xdr:cNvPr id="32" name="Graphic 31" descr="Line Arrow: Straight">
          <a:extLst>
            <a:ext uri="{FF2B5EF4-FFF2-40B4-BE49-F238E27FC236}">
              <a16:creationId xmlns:a16="http://schemas.microsoft.com/office/drawing/2014/main" id="{325BDAF6-710E-4655-B7BA-C094B79CC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6242051" y="3019425"/>
          <a:ext cx="439170" cy="603251"/>
        </a:xfrm>
        <a:prstGeom prst="rect">
          <a:avLst/>
        </a:prstGeom>
      </xdr:spPr>
    </xdr:pic>
    <xdr:clientData/>
  </xdr:twoCellAnchor>
  <xdr:twoCellAnchor editAs="oneCell">
    <xdr:from>
      <xdr:col>7</xdr:col>
      <xdr:colOff>47626</xdr:colOff>
      <xdr:row>20</xdr:row>
      <xdr:rowOff>142874</xdr:rowOff>
    </xdr:from>
    <xdr:to>
      <xdr:col>7</xdr:col>
      <xdr:colOff>486796</xdr:colOff>
      <xdr:row>23</xdr:row>
      <xdr:rowOff>3175</xdr:rowOff>
    </xdr:to>
    <xdr:pic>
      <xdr:nvPicPr>
        <xdr:cNvPr id="33" name="Graphic 32" descr="Line Arrow: Straight">
          <a:extLst>
            <a:ext uri="{FF2B5EF4-FFF2-40B4-BE49-F238E27FC236}">
              <a16:creationId xmlns:a16="http://schemas.microsoft.com/office/drawing/2014/main" id="{FFA07033-6671-48A1-B4AB-FDF2CBD95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6257926" y="5000624"/>
          <a:ext cx="439170" cy="603251"/>
        </a:xfrm>
        <a:prstGeom prst="rect">
          <a:avLst/>
        </a:prstGeom>
      </xdr:spPr>
    </xdr:pic>
    <xdr:clientData/>
  </xdr:twoCellAnchor>
  <xdr:twoCellAnchor editAs="oneCell">
    <xdr:from>
      <xdr:col>7</xdr:col>
      <xdr:colOff>79375</xdr:colOff>
      <xdr:row>28</xdr:row>
      <xdr:rowOff>127001</xdr:rowOff>
    </xdr:from>
    <xdr:to>
      <xdr:col>7</xdr:col>
      <xdr:colOff>518545</xdr:colOff>
      <xdr:row>30</xdr:row>
      <xdr:rowOff>241302</xdr:rowOff>
    </xdr:to>
    <xdr:pic>
      <xdr:nvPicPr>
        <xdr:cNvPr id="34" name="Graphic 33" descr="Line Arrow: Straight">
          <a:extLst>
            <a:ext uri="{FF2B5EF4-FFF2-40B4-BE49-F238E27FC236}">
              <a16:creationId xmlns:a16="http://schemas.microsoft.com/office/drawing/2014/main" id="{9C4A8053-E7F9-457B-81D4-255D0DD13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6289675" y="6965951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36</xdr:row>
      <xdr:rowOff>111125</xdr:rowOff>
    </xdr:from>
    <xdr:to>
      <xdr:col>7</xdr:col>
      <xdr:colOff>486794</xdr:colOff>
      <xdr:row>38</xdr:row>
      <xdr:rowOff>225426</xdr:rowOff>
    </xdr:to>
    <xdr:pic>
      <xdr:nvPicPr>
        <xdr:cNvPr id="35" name="Graphic 34" descr="Line Arrow: Straight">
          <a:extLst>
            <a:ext uri="{FF2B5EF4-FFF2-40B4-BE49-F238E27FC236}">
              <a16:creationId xmlns:a16="http://schemas.microsoft.com/office/drawing/2014/main" id="{56E9796F-78D8-4830-AE3A-801815089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6257924" y="8931275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31751</xdr:colOff>
      <xdr:row>44</xdr:row>
      <xdr:rowOff>79375</xdr:rowOff>
    </xdr:from>
    <xdr:to>
      <xdr:col>7</xdr:col>
      <xdr:colOff>470921</xdr:colOff>
      <xdr:row>46</xdr:row>
      <xdr:rowOff>193676</xdr:rowOff>
    </xdr:to>
    <xdr:pic>
      <xdr:nvPicPr>
        <xdr:cNvPr id="36" name="Graphic 35" descr="Line Arrow: Straight">
          <a:extLst>
            <a:ext uri="{FF2B5EF4-FFF2-40B4-BE49-F238E27FC236}">
              <a16:creationId xmlns:a16="http://schemas.microsoft.com/office/drawing/2014/main" id="{075D2442-FA49-4AD3-BDE4-DDAAB3342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6242051" y="10880725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31749</xdr:colOff>
      <xdr:row>52</xdr:row>
      <xdr:rowOff>142875</xdr:rowOff>
    </xdr:from>
    <xdr:to>
      <xdr:col>7</xdr:col>
      <xdr:colOff>470919</xdr:colOff>
      <xdr:row>55</xdr:row>
      <xdr:rowOff>3176</xdr:rowOff>
    </xdr:to>
    <xdr:pic>
      <xdr:nvPicPr>
        <xdr:cNvPr id="37" name="Graphic 36" descr="Line Arrow: Straight">
          <a:extLst>
            <a:ext uri="{FF2B5EF4-FFF2-40B4-BE49-F238E27FC236}">
              <a16:creationId xmlns:a16="http://schemas.microsoft.com/office/drawing/2014/main" id="{9E368F6A-75CA-44BE-8A6C-C3CA4BE65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6242049" y="12925425"/>
          <a:ext cx="439170" cy="60325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60</xdr:row>
      <xdr:rowOff>174625</xdr:rowOff>
    </xdr:from>
    <xdr:to>
      <xdr:col>7</xdr:col>
      <xdr:colOff>534420</xdr:colOff>
      <xdr:row>63</xdr:row>
      <xdr:rowOff>34926</xdr:rowOff>
    </xdr:to>
    <xdr:pic>
      <xdr:nvPicPr>
        <xdr:cNvPr id="38" name="Graphic 37" descr="Line Arrow: Straight">
          <a:extLst>
            <a:ext uri="{FF2B5EF4-FFF2-40B4-BE49-F238E27FC236}">
              <a16:creationId xmlns:a16="http://schemas.microsoft.com/office/drawing/2014/main" id="{B5760E9F-7015-4527-808E-C36500F16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6305550" y="14938375"/>
          <a:ext cx="439170" cy="60325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63501</xdr:colOff>
      <xdr:row>15</xdr:row>
      <xdr:rowOff>79375</xdr:rowOff>
    </xdr:from>
    <xdr:to>
      <xdr:col>7</xdr:col>
      <xdr:colOff>502671</xdr:colOff>
      <xdr:row>17</xdr:row>
      <xdr:rowOff>193676</xdr:rowOff>
    </xdr:to>
    <xdr:pic>
      <xdr:nvPicPr>
        <xdr:cNvPr id="39" name="Graphic 38" descr="Line Arrow: Straight">
          <a:extLst>
            <a:ext uri="{FF2B5EF4-FFF2-40B4-BE49-F238E27FC236}">
              <a16:creationId xmlns:a16="http://schemas.microsoft.com/office/drawing/2014/main" id="{64CE2138-D009-4A6E-AA7E-CE52FED42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6273801" y="3698875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23</xdr:row>
      <xdr:rowOff>79376</xdr:rowOff>
    </xdr:from>
    <xdr:to>
      <xdr:col>7</xdr:col>
      <xdr:colOff>502670</xdr:colOff>
      <xdr:row>25</xdr:row>
      <xdr:rowOff>193677</xdr:rowOff>
    </xdr:to>
    <xdr:pic>
      <xdr:nvPicPr>
        <xdr:cNvPr id="40" name="Graphic 39" descr="Line Arrow: Straight">
          <a:extLst>
            <a:ext uri="{FF2B5EF4-FFF2-40B4-BE49-F238E27FC236}">
              <a16:creationId xmlns:a16="http://schemas.microsoft.com/office/drawing/2014/main" id="{ABA37C64-BB00-4E74-AB6F-6B656B37B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6273800" y="5680076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31</xdr:row>
      <xdr:rowOff>79375</xdr:rowOff>
    </xdr:from>
    <xdr:to>
      <xdr:col>7</xdr:col>
      <xdr:colOff>486795</xdr:colOff>
      <xdr:row>33</xdr:row>
      <xdr:rowOff>193676</xdr:rowOff>
    </xdr:to>
    <xdr:pic>
      <xdr:nvPicPr>
        <xdr:cNvPr id="41" name="Graphic 40" descr="Line Arrow: Straight">
          <a:extLst>
            <a:ext uri="{FF2B5EF4-FFF2-40B4-BE49-F238E27FC236}">
              <a16:creationId xmlns:a16="http://schemas.microsoft.com/office/drawing/2014/main" id="{83E90AAB-B925-47BA-BC3E-DA395D7E3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6257925" y="7661275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39</xdr:row>
      <xdr:rowOff>95250</xdr:rowOff>
    </xdr:from>
    <xdr:to>
      <xdr:col>7</xdr:col>
      <xdr:colOff>502670</xdr:colOff>
      <xdr:row>41</xdr:row>
      <xdr:rowOff>209551</xdr:rowOff>
    </xdr:to>
    <xdr:pic>
      <xdr:nvPicPr>
        <xdr:cNvPr id="42" name="Graphic 41" descr="Line Arrow: Straight">
          <a:extLst>
            <a:ext uri="{FF2B5EF4-FFF2-40B4-BE49-F238E27FC236}">
              <a16:creationId xmlns:a16="http://schemas.microsoft.com/office/drawing/2014/main" id="{7E98B4D1-22CD-4A07-B0AC-E7962F804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6273800" y="9658350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47</xdr:row>
      <xdr:rowOff>95250</xdr:rowOff>
    </xdr:from>
    <xdr:to>
      <xdr:col>7</xdr:col>
      <xdr:colOff>502670</xdr:colOff>
      <xdr:row>49</xdr:row>
      <xdr:rowOff>209551</xdr:rowOff>
    </xdr:to>
    <xdr:pic>
      <xdr:nvPicPr>
        <xdr:cNvPr id="43" name="Graphic 42" descr="Line Arrow: Straight">
          <a:extLst>
            <a:ext uri="{FF2B5EF4-FFF2-40B4-BE49-F238E27FC236}">
              <a16:creationId xmlns:a16="http://schemas.microsoft.com/office/drawing/2014/main" id="{7F8510DF-3321-4139-A17D-C13579854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6273800" y="11639550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31748</xdr:colOff>
      <xdr:row>55</xdr:row>
      <xdr:rowOff>111126</xdr:rowOff>
    </xdr:from>
    <xdr:to>
      <xdr:col>7</xdr:col>
      <xdr:colOff>470918</xdr:colOff>
      <xdr:row>57</xdr:row>
      <xdr:rowOff>225427</xdr:rowOff>
    </xdr:to>
    <xdr:pic>
      <xdr:nvPicPr>
        <xdr:cNvPr id="44" name="Graphic 43" descr="Line Arrow: Straight">
          <a:extLst>
            <a:ext uri="{FF2B5EF4-FFF2-40B4-BE49-F238E27FC236}">
              <a16:creationId xmlns:a16="http://schemas.microsoft.com/office/drawing/2014/main" id="{8BA6B863-9891-461C-B119-A1D48DAA7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6242048" y="13636626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63</xdr:row>
      <xdr:rowOff>127001</xdr:rowOff>
    </xdr:from>
    <xdr:to>
      <xdr:col>7</xdr:col>
      <xdr:colOff>502670</xdr:colOff>
      <xdr:row>65</xdr:row>
      <xdr:rowOff>241302</xdr:rowOff>
    </xdr:to>
    <xdr:pic>
      <xdr:nvPicPr>
        <xdr:cNvPr id="45" name="Graphic 44" descr="Line Arrow: Straight">
          <a:extLst>
            <a:ext uri="{FF2B5EF4-FFF2-40B4-BE49-F238E27FC236}">
              <a16:creationId xmlns:a16="http://schemas.microsoft.com/office/drawing/2014/main" id="{45CC7A3D-FE74-48AA-8BDC-6A9BABAAD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6273800" y="15633701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13</xdr:col>
      <xdr:colOff>158751</xdr:colOff>
      <xdr:row>42</xdr:row>
      <xdr:rowOff>238125</xdr:rowOff>
    </xdr:from>
    <xdr:to>
      <xdr:col>14</xdr:col>
      <xdr:colOff>184152</xdr:colOff>
      <xdr:row>48</xdr:row>
      <xdr:rowOff>73156</xdr:rowOff>
    </xdr:to>
    <xdr:pic>
      <xdr:nvPicPr>
        <xdr:cNvPr id="46" name="Graphic 45" descr="Line Arrow: Straight">
          <a:extLst>
            <a:ext uri="{FF2B5EF4-FFF2-40B4-BE49-F238E27FC236}">
              <a16:creationId xmlns:a16="http://schemas.microsoft.com/office/drawing/2014/main" id="{11D6EDD6-8331-4698-AAA8-58C5B6CBC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4558381">
          <a:off x="11912536" y="10887140"/>
          <a:ext cx="1320931" cy="635001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53</xdr:row>
      <xdr:rowOff>174626</xdr:rowOff>
    </xdr:from>
    <xdr:to>
      <xdr:col>14</xdr:col>
      <xdr:colOff>130047</xdr:colOff>
      <xdr:row>59</xdr:row>
      <xdr:rowOff>104799</xdr:rowOff>
    </xdr:to>
    <xdr:pic>
      <xdr:nvPicPr>
        <xdr:cNvPr id="47" name="Graphic 46" descr="Line Arrow: Straight">
          <a:extLst>
            <a:ext uri="{FF2B5EF4-FFF2-40B4-BE49-F238E27FC236}">
              <a16:creationId xmlns:a16="http://schemas.microsoft.com/office/drawing/2014/main" id="{46180850-A924-48FB-ADEB-522E245F2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6941060">
          <a:off x="11829974" y="13614477"/>
          <a:ext cx="1416073" cy="5967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zultatu%20lentelesTOP48_2021_Kursen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Judge list"/>
      <sheetName val="Judges"/>
      <sheetName val="Qualification General"/>
      <sheetName val="Qualification Sort"/>
      <sheetName val="Qualification overall - insert"/>
      <sheetName val="TOP 48"/>
      <sheetName val="Overall"/>
    </sheetNames>
    <sheetDataSet>
      <sheetData sheetId="0">
        <row r="1">
          <cell r="B1" t="str">
            <v>2021 m. LIETUVOS DRIFTO STREET II etapas</v>
          </cell>
        </row>
      </sheetData>
      <sheetData sheetId="1"/>
      <sheetData sheetId="2"/>
      <sheetData sheetId="3"/>
      <sheetData sheetId="4"/>
      <sheetData sheetId="5">
        <row r="4">
          <cell r="B4">
            <v>21</v>
          </cell>
          <cell r="C4" t="str">
            <v>Žydrūnas Vilčinskas</v>
          </cell>
        </row>
        <row r="5">
          <cell r="B5">
            <v>124</v>
          </cell>
          <cell r="C5" t="str">
            <v>Rapolas Staškus</v>
          </cell>
        </row>
        <row r="6">
          <cell r="B6">
            <v>29</v>
          </cell>
          <cell r="C6" t="str">
            <v>Ignas Kringelis</v>
          </cell>
        </row>
        <row r="7">
          <cell r="B7">
            <v>44</v>
          </cell>
          <cell r="C7" t="str">
            <v>Tautvydas Gylys</v>
          </cell>
        </row>
        <row r="8">
          <cell r="B8">
            <v>109</v>
          </cell>
          <cell r="C8" t="str">
            <v>Eimantas Kindurys</v>
          </cell>
        </row>
        <row r="9">
          <cell r="B9">
            <v>139</v>
          </cell>
          <cell r="C9" t="str">
            <v>Leonid Kapustin</v>
          </cell>
        </row>
        <row r="10">
          <cell r="B10">
            <v>83</v>
          </cell>
          <cell r="C10" t="str">
            <v>Nerijus Petrulis</v>
          </cell>
        </row>
        <row r="11">
          <cell r="B11">
            <v>125</v>
          </cell>
          <cell r="C11" t="str">
            <v>Jonas Jastrumskas</v>
          </cell>
        </row>
        <row r="12">
          <cell r="B12">
            <v>49</v>
          </cell>
          <cell r="C12" t="str">
            <v>Augustinas Jankevičius</v>
          </cell>
        </row>
        <row r="13">
          <cell r="B13">
            <v>39</v>
          </cell>
          <cell r="C13" t="str">
            <v>Tadas Danielius</v>
          </cell>
        </row>
        <row r="14">
          <cell r="B14">
            <v>167</v>
          </cell>
          <cell r="C14" t="str">
            <v>Deividas Stankevičius</v>
          </cell>
        </row>
        <row r="15">
          <cell r="B15">
            <v>33</v>
          </cell>
          <cell r="C15" t="str">
            <v>Indrė Senkutė- Gedgaudienė</v>
          </cell>
        </row>
        <row r="16">
          <cell r="B16">
            <v>160</v>
          </cell>
          <cell r="C16" t="str">
            <v>Laurynas Skrickis</v>
          </cell>
        </row>
        <row r="17">
          <cell r="B17">
            <v>154</v>
          </cell>
          <cell r="C17" t="str">
            <v>Nedas Burneikis</v>
          </cell>
        </row>
        <row r="18">
          <cell r="B18">
            <v>172</v>
          </cell>
          <cell r="C18" t="str">
            <v>Daniel Fedorovič</v>
          </cell>
        </row>
        <row r="19">
          <cell r="B19">
            <v>185</v>
          </cell>
          <cell r="C19" t="str">
            <v>Žygimantas Buožius</v>
          </cell>
        </row>
        <row r="20">
          <cell r="B20">
            <v>130</v>
          </cell>
          <cell r="C20" t="str">
            <v>Edvinas Rauktys</v>
          </cell>
        </row>
        <row r="21">
          <cell r="B21">
            <v>191</v>
          </cell>
          <cell r="C21" t="str">
            <v>Martynas Deksnys</v>
          </cell>
        </row>
        <row r="22">
          <cell r="B22">
            <v>55</v>
          </cell>
          <cell r="C22" t="str">
            <v>Mantas Kanapeckas</v>
          </cell>
        </row>
        <row r="23">
          <cell r="B23">
            <v>158</v>
          </cell>
          <cell r="C23" t="str">
            <v>Geraldas Čelyševas</v>
          </cell>
        </row>
        <row r="24">
          <cell r="B24">
            <v>178</v>
          </cell>
          <cell r="C24" t="str">
            <v>Giedrius Venckevičius</v>
          </cell>
        </row>
        <row r="25">
          <cell r="B25">
            <v>137</v>
          </cell>
          <cell r="C25" t="str">
            <v>Eimantas Subačius</v>
          </cell>
        </row>
        <row r="26">
          <cell r="B26">
            <v>127</v>
          </cell>
          <cell r="C26" t="str">
            <v>Povilas Brazauskas</v>
          </cell>
        </row>
        <row r="27">
          <cell r="B27">
            <v>114</v>
          </cell>
          <cell r="C27" t="str">
            <v>Lukas Butkus</v>
          </cell>
        </row>
        <row r="28">
          <cell r="B28">
            <v>101</v>
          </cell>
          <cell r="C28" t="str">
            <v>Paulius Balzaris</v>
          </cell>
        </row>
        <row r="29">
          <cell r="B29">
            <v>118</v>
          </cell>
          <cell r="C29" t="str">
            <v>Edvinas Balčiūnas</v>
          </cell>
        </row>
        <row r="30">
          <cell r="B30">
            <v>78</v>
          </cell>
          <cell r="C30" t="str">
            <v>Edvinas Litvinskas</v>
          </cell>
        </row>
        <row r="31">
          <cell r="B31">
            <v>40</v>
          </cell>
          <cell r="C31" t="str">
            <v>Eugenijus Simokaitis</v>
          </cell>
        </row>
        <row r="32">
          <cell r="B32">
            <v>122</v>
          </cell>
          <cell r="C32" t="str">
            <v>Paulinas Dzenkauskas</v>
          </cell>
        </row>
        <row r="33">
          <cell r="B33">
            <v>43</v>
          </cell>
          <cell r="C33" t="str">
            <v>Sandrius Gančierius</v>
          </cell>
        </row>
        <row r="34">
          <cell r="B34">
            <v>159</v>
          </cell>
          <cell r="C34" t="str">
            <v>Vilius Laukys</v>
          </cell>
        </row>
        <row r="35">
          <cell r="B35">
            <v>140</v>
          </cell>
          <cell r="C35" t="str">
            <v>Simas Valinskas</v>
          </cell>
        </row>
        <row r="36">
          <cell r="B36">
            <v>179</v>
          </cell>
          <cell r="C36" t="str">
            <v>Arnas Gailevičius</v>
          </cell>
        </row>
        <row r="37">
          <cell r="B37">
            <v>113</v>
          </cell>
          <cell r="C37" t="str">
            <v>Dominykas Nemura</v>
          </cell>
        </row>
        <row r="38">
          <cell r="B38">
            <v>176</v>
          </cell>
          <cell r="C38" t="str">
            <v>Aivaras Jonikavičius</v>
          </cell>
        </row>
        <row r="39">
          <cell r="B39">
            <v>75</v>
          </cell>
          <cell r="C39" t="str">
            <v>Paulius Ramanovas</v>
          </cell>
        </row>
        <row r="40">
          <cell r="B40">
            <v>168</v>
          </cell>
          <cell r="C40" t="str">
            <v>Vilius Pieža</v>
          </cell>
        </row>
        <row r="41">
          <cell r="B41">
            <v>188</v>
          </cell>
          <cell r="C41" t="str">
            <v>Paulius Kavaliauskas</v>
          </cell>
        </row>
        <row r="42">
          <cell r="B42">
            <v>153</v>
          </cell>
          <cell r="C42" t="str">
            <v>Edvinas Savickas</v>
          </cell>
        </row>
        <row r="43">
          <cell r="B43">
            <v>163</v>
          </cell>
          <cell r="C43" t="str">
            <v>Irmantas Četrauskas</v>
          </cell>
        </row>
        <row r="44">
          <cell r="B44">
            <v>82</v>
          </cell>
          <cell r="C44" t="str">
            <v>Linas Cerauskas</v>
          </cell>
        </row>
        <row r="45">
          <cell r="B45">
            <v>111</v>
          </cell>
          <cell r="C45" t="str">
            <v>Tomas Stankevičius</v>
          </cell>
        </row>
        <row r="46">
          <cell r="B46">
            <v>169</v>
          </cell>
          <cell r="C46" t="str">
            <v>Marius Ališauskas</v>
          </cell>
        </row>
        <row r="47">
          <cell r="B47">
            <v>50</v>
          </cell>
          <cell r="C47" t="str">
            <v>Jevgenij Melichov</v>
          </cell>
        </row>
        <row r="48">
          <cell r="B48">
            <v>107</v>
          </cell>
          <cell r="C48" t="str">
            <v>Edgar Kochanovskij</v>
          </cell>
        </row>
        <row r="49">
          <cell r="B49">
            <v>156</v>
          </cell>
          <cell r="C49" t="str">
            <v>Tomas Zubė</v>
          </cell>
        </row>
        <row r="50">
          <cell r="B50">
            <v>152</v>
          </cell>
          <cell r="C50" t="str">
            <v>Tomas Kananavičius</v>
          </cell>
        </row>
        <row r="51">
          <cell r="B51">
            <v>157</v>
          </cell>
          <cell r="C51" t="str">
            <v>Mindaugas Petrauskas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6B65B-D573-4608-9980-13B7DA3C7C1E}">
  <sheetPr>
    <pageSetUpPr fitToPage="1"/>
  </sheetPr>
  <dimension ref="A1:U70"/>
  <sheetViews>
    <sheetView zoomScale="60" zoomScaleNormal="60" workbookViewId="0">
      <selection activeCell="O61" sqref="O61"/>
    </sheetView>
  </sheetViews>
  <sheetFormatPr defaultRowHeight="15" x14ac:dyDescent="0.25"/>
  <cols>
    <col min="1" max="1" width="4.5703125" style="2" bestFit="1" customWidth="1"/>
    <col min="2" max="2" width="28.28515625" style="2" bestFit="1" customWidth="1"/>
    <col min="3" max="4" width="9.140625" style="2"/>
    <col min="5" max="5" width="4.5703125" style="2" bestFit="1" customWidth="1"/>
    <col min="6" max="6" width="28.28515625" style="2" bestFit="1" customWidth="1"/>
    <col min="7" max="8" width="9.140625" style="2"/>
    <col min="9" max="9" width="28.28515625" style="2" customWidth="1"/>
    <col min="10" max="10" width="6.7109375" style="29" customWidth="1"/>
    <col min="11" max="11" width="9.140625" style="2"/>
    <col min="12" max="12" width="28.28515625" style="2" customWidth="1"/>
    <col min="13" max="13" width="6.7109375" style="29" customWidth="1"/>
    <col min="14" max="14" width="9.140625" style="2"/>
    <col min="15" max="15" width="28.28515625" style="2" customWidth="1"/>
    <col min="16" max="16" width="6.7109375" style="29" customWidth="1"/>
    <col min="17" max="17" width="9.140625" style="2"/>
    <col min="18" max="18" width="25.7109375" style="2" customWidth="1"/>
    <col min="19" max="19" width="6.7109375" style="29" customWidth="1"/>
    <col min="20" max="16384" width="9.140625" style="2"/>
  </cols>
  <sheetData>
    <row r="1" spans="1:21" ht="21" x14ac:dyDescent="0.35">
      <c r="A1" s="1" t="str">
        <f>[1]List!B1</f>
        <v>2021 m. LIETUVOS DRIFTO STREET II etapas</v>
      </c>
      <c r="B1" s="1"/>
      <c r="C1" s="1"/>
      <c r="D1" s="1"/>
      <c r="E1" s="1"/>
      <c r="F1" s="1"/>
      <c r="G1" s="1"/>
      <c r="H1" s="1"/>
      <c r="I1" s="1"/>
      <c r="J1" s="1"/>
      <c r="K1" s="1"/>
      <c r="L1" s="1" t="str">
        <f>A1</f>
        <v>2021 m. LIETUVOS DRIFTO STREET II etapas</v>
      </c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3" t="s">
        <v>0</v>
      </c>
      <c r="B2" s="3"/>
      <c r="C2" s="3"/>
      <c r="D2" s="4"/>
      <c r="E2" s="3" t="s">
        <v>1</v>
      </c>
      <c r="F2" s="3"/>
      <c r="G2" s="3"/>
      <c r="H2" s="4"/>
      <c r="I2" s="4"/>
      <c r="J2" s="5"/>
      <c r="K2" s="4"/>
      <c r="L2" s="4"/>
      <c r="M2" s="5"/>
      <c r="N2" s="4"/>
      <c r="O2" s="4"/>
      <c r="P2" s="5"/>
      <c r="Q2" s="4"/>
      <c r="R2" s="4"/>
      <c r="S2" s="5"/>
      <c r="T2" s="4"/>
      <c r="U2" s="4"/>
    </row>
    <row r="3" spans="1:21" x14ac:dyDescent="0.25">
      <c r="A3" s="4"/>
      <c r="B3" s="4"/>
      <c r="C3" s="4"/>
      <c r="D3" s="4"/>
      <c r="E3" s="4"/>
      <c r="F3" s="4"/>
      <c r="G3" s="4"/>
      <c r="H3" s="4"/>
      <c r="I3" s="6"/>
      <c r="J3" s="5"/>
      <c r="K3" s="4"/>
      <c r="L3" s="4"/>
      <c r="M3" s="5"/>
      <c r="N3" s="4"/>
      <c r="O3" s="4"/>
      <c r="P3" s="5"/>
      <c r="Q3" s="4"/>
      <c r="R3" s="4"/>
      <c r="S3" s="5"/>
      <c r="T3" s="4"/>
      <c r="U3" s="4"/>
    </row>
    <row r="4" spans="1:21" ht="20.100000000000001" customHeight="1" thickBot="1" x14ac:dyDescent="0.3">
      <c r="A4" s="7"/>
      <c r="B4" s="8" t="s">
        <v>2</v>
      </c>
      <c r="C4" s="5" t="s">
        <v>3</v>
      </c>
      <c r="D4" s="4"/>
      <c r="E4" s="7"/>
      <c r="F4" s="8" t="s">
        <v>2</v>
      </c>
      <c r="G4" s="5" t="s">
        <v>3</v>
      </c>
      <c r="H4" s="4"/>
      <c r="I4" s="6" t="s">
        <v>4</v>
      </c>
      <c r="J4" s="5"/>
      <c r="K4" s="4"/>
      <c r="L4" s="4"/>
      <c r="M4" s="5"/>
      <c r="N4" s="4"/>
      <c r="O4" s="4"/>
      <c r="P4" s="5"/>
      <c r="Q4" s="4"/>
      <c r="R4" s="4"/>
      <c r="S4" s="5"/>
      <c r="T4" s="4"/>
      <c r="U4" s="4"/>
    </row>
    <row r="5" spans="1:21" ht="20.100000000000001" customHeight="1" thickBot="1" x14ac:dyDescent="0.3">
      <c r="A5" s="9">
        <v>32</v>
      </c>
      <c r="B5" s="10" t="str">
        <f>'[1]Qualification overall - insert'!C35</f>
        <v>Simas Valinskas</v>
      </c>
      <c r="C5" s="11">
        <f>'[1]Qualification overall - insert'!B35</f>
        <v>140</v>
      </c>
      <c r="D5" s="4"/>
      <c r="E5" s="9">
        <v>1</v>
      </c>
      <c r="F5" s="10" t="str">
        <f>'[1]Qualification overall - insert'!C4</f>
        <v>Žydrūnas Vilčinskas</v>
      </c>
      <c r="G5" s="11">
        <f>'[1]Qualification overall - insert'!B4</f>
        <v>21</v>
      </c>
      <c r="H5" s="4"/>
      <c r="I5" s="6"/>
      <c r="J5" s="5"/>
      <c r="K5" s="4"/>
      <c r="L5" s="4"/>
      <c r="M5" s="5"/>
      <c r="N5" s="4"/>
      <c r="O5" s="4"/>
      <c r="P5" s="5"/>
      <c r="Q5" s="4"/>
      <c r="R5" s="4"/>
      <c r="S5" s="5"/>
      <c r="T5" s="4"/>
      <c r="U5" s="4"/>
    </row>
    <row r="6" spans="1:21" ht="20.100000000000001" customHeight="1" thickBot="1" x14ac:dyDescent="0.3">
      <c r="A6" s="12">
        <v>33</v>
      </c>
      <c r="B6" s="13" t="str">
        <f>'[1]Qualification overall - insert'!C36</f>
        <v>Arnas Gailevičius</v>
      </c>
      <c r="C6" s="14">
        <f>'[1]Qualification overall - insert'!B36</f>
        <v>179</v>
      </c>
      <c r="D6" s="4"/>
      <c r="E6" s="12">
        <v>32</v>
      </c>
      <c r="F6" s="13" t="s">
        <v>5</v>
      </c>
      <c r="G6" s="14">
        <v>140</v>
      </c>
      <c r="H6" s="4"/>
      <c r="I6" s="8" t="s">
        <v>2</v>
      </c>
      <c r="J6" s="5" t="s">
        <v>3</v>
      </c>
      <c r="K6" s="4"/>
      <c r="L6" s="4"/>
      <c r="M6" s="5"/>
      <c r="N6" s="4"/>
      <c r="O6" s="4"/>
      <c r="P6" s="5"/>
      <c r="Q6" s="4"/>
      <c r="R6" s="4"/>
      <c r="S6" s="5"/>
      <c r="T6" s="4"/>
      <c r="U6" s="4"/>
    </row>
    <row r="7" spans="1:21" ht="20.100000000000001" customHeight="1" thickBot="1" x14ac:dyDescent="0.3">
      <c r="A7" s="4"/>
      <c r="B7" s="4"/>
      <c r="C7" s="4"/>
      <c r="D7" s="4"/>
      <c r="E7" s="4"/>
      <c r="F7" s="4"/>
      <c r="G7" s="4"/>
      <c r="H7" s="4"/>
      <c r="I7" s="10" t="s">
        <v>6</v>
      </c>
      <c r="J7" s="11">
        <v>21</v>
      </c>
      <c r="K7" s="4"/>
      <c r="L7" s="4"/>
      <c r="M7" s="5"/>
      <c r="N7" s="4"/>
      <c r="O7" s="4"/>
      <c r="P7" s="5"/>
      <c r="Q7" s="4"/>
      <c r="R7" s="4"/>
      <c r="S7" s="5"/>
      <c r="T7" s="4"/>
      <c r="U7" s="4"/>
    </row>
    <row r="8" spans="1:21" ht="20.100000000000001" customHeight="1" thickBot="1" x14ac:dyDescent="0.3">
      <c r="A8" s="7"/>
      <c r="B8" s="8" t="s">
        <v>7</v>
      </c>
      <c r="C8" s="5" t="s">
        <v>3</v>
      </c>
      <c r="D8" s="4"/>
      <c r="E8" s="7"/>
      <c r="F8" s="8" t="s">
        <v>7</v>
      </c>
      <c r="G8" s="5" t="s">
        <v>3</v>
      </c>
      <c r="H8" s="4"/>
      <c r="I8" s="13" t="s">
        <v>8</v>
      </c>
      <c r="J8" s="14">
        <v>185</v>
      </c>
      <c r="K8" s="4"/>
      <c r="L8" s="3" t="s">
        <v>9</v>
      </c>
      <c r="M8" s="3"/>
      <c r="N8" s="4"/>
      <c r="O8" s="4"/>
      <c r="P8" s="5"/>
      <c r="Q8" s="4"/>
      <c r="R8" s="4"/>
      <c r="S8" s="5"/>
      <c r="T8" s="4"/>
      <c r="U8" s="4"/>
    </row>
    <row r="9" spans="1:21" ht="20.100000000000001" customHeight="1" thickBot="1" x14ac:dyDescent="0.3">
      <c r="A9" s="9">
        <v>17</v>
      </c>
      <c r="B9" s="10" t="str">
        <f>'[1]Qualification overall - insert'!C20</f>
        <v>Edvinas Rauktys</v>
      </c>
      <c r="C9" s="11">
        <f>'[1]Qualification overall - insert'!B20</f>
        <v>130</v>
      </c>
      <c r="D9" s="4"/>
      <c r="E9" s="9">
        <v>16</v>
      </c>
      <c r="F9" s="10" t="str">
        <f>'[1]Qualification overall - insert'!C19</f>
        <v>Žygimantas Buožius</v>
      </c>
      <c r="G9" s="11">
        <f>'[1]Qualification overall - insert'!B19</f>
        <v>185</v>
      </c>
      <c r="H9" s="4"/>
      <c r="I9" s="4"/>
      <c r="J9" s="5"/>
      <c r="K9" s="4"/>
      <c r="L9" s="4"/>
      <c r="M9" s="5"/>
      <c r="N9" s="4"/>
      <c r="O9" s="4"/>
      <c r="P9" s="5"/>
      <c r="Q9" s="4"/>
      <c r="R9" s="4"/>
      <c r="S9" s="5"/>
      <c r="T9" s="4"/>
      <c r="U9" s="4"/>
    </row>
    <row r="10" spans="1:21" ht="20.100000000000001" customHeight="1" thickBot="1" x14ac:dyDescent="0.3">
      <c r="A10" s="12">
        <v>48</v>
      </c>
      <c r="B10" s="13" t="str">
        <f>'[1]Qualification overall - insert'!C51</f>
        <v>Mindaugas Petrauskas</v>
      </c>
      <c r="C10" s="14">
        <f>'[1]Qualification overall - insert'!B51</f>
        <v>157</v>
      </c>
      <c r="D10" s="4"/>
      <c r="E10" s="12">
        <v>17</v>
      </c>
      <c r="F10" s="13" t="s">
        <v>10</v>
      </c>
      <c r="G10" s="14">
        <v>130</v>
      </c>
      <c r="H10" s="4"/>
      <c r="I10" s="4"/>
      <c r="J10" s="5"/>
      <c r="K10" s="4"/>
      <c r="L10" s="8" t="s">
        <v>2</v>
      </c>
      <c r="M10" s="5" t="s">
        <v>3</v>
      </c>
      <c r="N10" s="4"/>
      <c r="O10" s="4"/>
      <c r="P10" s="5"/>
      <c r="Q10" s="4"/>
      <c r="R10" s="4"/>
      <c r="S10" s="5"/>
      <c r="T10" s="4"/>
      <c r="U10" s="4"/>
    </row>
    <row r="11" spans="1:21" ht="20.100000000000001" customHeight="1" thickBot="1" x14ac:dyDescent="0.3">
      <c r="A11" s="4"/>
      <c r="B11" s="4"/>
      <c r="C11" s="4"/>
      <c r="D11" s="4"/>
      <c r="E11" s="4"/>
      <c r="F11" s="4"/>
      <c r="G11" s="4"/>
      <c r="H11" s="4"/>
      <c r="I11" s="4"/>
      <c r="J11" s="5"/>
      <c r="K11" s="4"/>
      <c r="L11" s="15" t="s">
        <v>6</v>
      </c>
      <c r="M11" s="14">
        <v>21</v>
      </c>
      <c r="N11" s="4"/>
      <c r="O11" s="4"/>
      <c r="P11" s="5"/>
      <c r="Q11" s="4"/>
      <c r="R11" s="4"/>
      <c r="S11" s="5"/>
      <c r="T11" s="4"/>
      <c r="U11" s="4"/>
    </row>
    <row r="12" spans="1:21" ht="20.100000000000001" customHeight="1" thickBot="1" x14ac:dyDescent="0.3">
      <c r="A12" s="7"/>
      <c r="B12" s="8" t="s">
        <v>11</v>
      </c>
      <c r="C12" s="5" t="s">
        <v>3</v>
      </c>
      <c r="D12" s="4"/>
      <c r="E12" s="7"/>
      <c r="F12" s="8" t="s">
        <v>11</v>
      </c>
      <c r="G12" s="5" t="s">
        <v>3</v>
      </c>
      <c r="H12" s="4"/>
      <c r="I12" s="4"/>
      <c r="J12" s="5"/>
      <c r="K12" s="4"/>
      <c r="L12" s="13" t="s">
        <v>12</v>
      </c>
      <c r="M12" s="14">
        <v>49</v>
      </c>
      <c r="N12" s="4"/>
      <c r="O12" s="4"/>
      <c r="P12" s="5"/>
      <c r="Q12" s="4"/>
      <c r="R12" s="4"/>
      <c r="S12" s="5"/>
      <c r="T12" s="4"/>
      <c r="U12" s="4"/>
    </row>
    <row r="13" spans="1:21" ht="20.100000000000001" customHeight="1" thickBot="1" x14ac:dyDescent="0.3">
      <c r="A13" s="9">
        <v>25</v>
      </c>
      <c r="B13" s="10" t="str">
        <f>'[1]Qualification overall - insert'!C28</f>
        <v>Paulius Balzaris</v>
      </c>
      <c r="C13" s="11">
        <f>'[1]Qualification overall - insert'!B28</f>
        <v>101</v>
      </c>
      <c r="D13" s="4"/>
      <c r="E13" s="9">
        <v>8</v>
      </c>
      <c r="F13" s="10" t="str">
        <f>'[1]Qualification overall - insert'!C11</f>
        <v>Jonas Jastrumskas</v>
      </c>
      <c r="G13" s="11">
        <f>'[1]Qualification overall - insert'!B11</f>
        <v>125</v>
      </c>
      <c r="H13" s="4"/>
      <c r="I13" s="4"/>
      <c r="J13" s="5"/>
      <c r="K13" s="4"/>
      <c r="L13" s="4"/>
      <c r="M13" s="5"/>
      <c r="N13" s="4"/>
      <c r="O13" s="3" t="s">
        <v>13</v>
      </c>
      <c r="P13" s="3"/>
      <c r="Q13" s="4"/>
      <c r="R13" s="4"/>
      <c r="S13" s="5"/>
      <c r="T13" s="4"/>
      <c r="U13" s="4"/>
    </row>
    <row r="14" spans="1:21" ht="20.100000000000001" customHeight="1" thickBot="1" x14ac:dyDescent="0.3">
      <c r="A14" s="12">
        <v>40</v>
      </c>
      <c r="B14" s="13" t="str">
        <f>'[1]Qualification overall - insert'!C43</f>
        <v>Irmantas Četrauskas</v>
      </c>
      <c r="C14" s="14">
        <f>'[1]Qualification overall - insert'!B43</f>
        <v>163</v>
      </c>
      <c r="D14" s="4"/>
      <c r="E14" s="12">
        <v>25</v>
      </c>
      <c r="F14" s="13" t="s">
        <v>14</v>
      </c>
      <c r="G14" s="14">
        <v>101</v>
      </c>
      <c r="H14" s="4"/>
      <c r="I14" s="8" t="s">
        <v>7</v>
      </c>
      <c r="J14" s="5" t="s">
        <v>3</v>
      </c>
      <c r="K14" s="4"/>
      <c r="L14" s="4"/>
      <c r="M14" s="5"/>
      <c r="N14" s="4"/>
      <c r="O14" s="4"/>
      <c r="P14" s="5"/>
      <c r="Q14" s="4"/>
      <c r="R14" s="4"/>
      <c r="S14" s="5"/>
      <c r="T14" s="4"/>
      <c r="U14" s="4"/>
    </row>
    <row r="15" spans="1:21" ht="20.100000000000001" customHeight="1" thickBot="1" x14ac:dyDescent="0.3">
      <c r="A15" s="4"/>
      <c r="B15" s="4"/>
      <c r="C15" s="4"/>
      <c r="D15" s="4"/>
      <c r="E15" s="4"/>
      <c r="F15" s="4"/>
      <c r="G15" s="4"/>
      <c r="H15" s="4"/>
      <c r="I15" s="13" t="s">
        <v>14</v>
      </c>
      <c r="J15" s="14">
        <v>101</v>
      </c>
      <c r="K15" s="4"/>
      <c r="L15" s="4"/>
      <c r="M15" s="5"/>
      <c r="N15" s="4"/>
      <c r="O15" s="4"/>
      <c r="P15" s="5"/>
      <c r="Q15" s="4"/>
      <c r="R15" s="4"/>
      <c r="S15" s="5"/>
      <c r="T15" s="4"/>
      <c r="U15" s="4"/>
    </row>
    <row r="16" spans="1:21" ht="20.100000000000001" customHeight="1" thickBot="1" x14ac:dyDescent="0.3">
      <c r="A16" s="7"/>
      <c r="B16" s="8" t="s">
        <v>15</v>
      </c>
      <c r="C16" s="5" t="s">
        <v>3</v>
      </c>
      <c r="D16" s="4"/>
      <c r="E16" s="7"/>
      <c r="F16" s="8" t="s">
        <v>15</v>
      </c>
      <c r="G16" s="5" t="s">
        <v>3</v>
      </c>
      <c r="H16" s="4"/>
      <c r="I16" s="13" t="s">
        <v>12</v>
      </c>
      <c r="J16" s="14">
        <v>49</v>
      </c>
      <c r="K16" s="4"/>
      <c r="L16" s="4"/>
      <c r="M16" s="5"/>
      <c r="N16" s="4"/>
      <c r="O16" s="4"/>
      <c r="P16" s="5"/>
      <c r="Q16" s="4"/>
      <c r="R16" s="4"/>
      <c r="S16" s="5"/>
      <c r="T16" s="4"/>
      <c r="U16" s="4"/>
    </row>
    <row r="17" spans="1:21" ht="20.100000000000001" customHeight="1" thickBot="1" x14ac:dyDescent="0.3">
      <c r="A17" s="9">
        <v>24</v>
      </c>
      <c r="B17" s="10" t="str">
        <f>'[1]Qualification overall - insert'!C27</f>
        <v>Lukas Butkus</v>
      </c>
      <c r="C17" s="11">
        <f>'[1]Qualification overall - insert'!B27</f>
        <v>114</v>
      </c>
      <c r="D17" s="4"/>
      <c r="E17" s="9">
        <v>9</v>
      </c>
      <c r="F17" s="10" t="str">
        <f>'[1]Qualification overall - insert'!C12</f>
        <v>Augustinas Jankevičius</v>
      </c>
      <c r="G17" s="11">
        <f>'[1]Qualification overall - insert'!B12</f>
        <v>49</v>
      </c>
      <c r="H17" s="4"/>
      <c r="I17" s="4"/>
      <c r="J17" s="5"/>
      <c r="K17" s="4"/>
      <c r="L17" s="4"/>
      <c r="M17" s="5"/>
      <c r="N17" s="4"/>
      <c r="O17" s="8" t="s">
        <v>2</v>
      </c>
      <c r="P17" s="5" t="s">
        <v>3</v>
      </c>
      <c r="Q17" s="4"/>
      <c r="R17" s="16"/>
      <c r="S17" s="16"/>
      <c r="T17" s="4"/>
      <c r="U17" s="4"/>
    </row>
    <row r="18" spans="1:21" ht="20.100000000000001" customHeight="1" thickBot="1" x14ac:dyDescent="0.3">
      <c r="A18" s="12">
        <v>41</v>
      </c>
      <c r="B18" s="13" t="str">
        <f>'[1]Qualification overall - insert'!C44</f>
        <v>Linas Cerauskas</v>
      </c>
      <c r="C18" s="14">
        <f>'[1]Qualification overall - insert'!B44</f>
        <v>82</v>
      </c>
      <c r="D18" s="4"/>
      <c r="E18" s="12">
        <v>24</v>
      </c>
      <c r="F18" s="13" t="s">
        <v>16</v>
      </c>
      <c r="G18" s="14">
        <v>114</v>
      </c>
      <c r="H18" s="4"/>
      <c r="I18" s="4"/>
      <c r="J18" s="5"/>
      <c r="K18" s="4"/>
      <c r="L18" s="4"/>
      <c r="M18" s="5"/>
      <c r="N18" s="4"/>
      <c r="O18" s="15" t="s">
        <v>6</v>
      </c>
      <c r="P18" s="14">
        <v>21</v>
      </c>
      <c r="Q18" s="4"/>
      <c r="R18" s="4"/>
      <c r="S18" s="5"/>
      <c r="T18" s="4"/>
      <c r="U18" s="4"/>
    </row>
    <row r="19" spans="1:21" ht="20.100000000000001" customHeight="1" thickBot="1" x14ac:dyDescent="0.3">
      <c r="A19" s="4"/>
      <c r="B19" s="4"/>
      <c r="C19" s="4"/>
      <c r="D19" s="4"/>
      <c r="E19" s="4"/>
      <c r="F19" s="4"/>
      <c r="G19" s="4"/>
      <c r="H19" s="4"/>
      <c r="I19" s="4"/>
      <c r="J19" s="5"/>
      <c r="K19" s="4"/>
      <c r="L19" s="4"/>
      <c r="M19" s="5"/>
      <c r="N19" s="4"/>
      <c r="O19" s="13" t="s">
        <v>17</v>
      </c>
      <c r="P19" s="14">
        <v>109</v>
      </c>
      <c r="Q19" s="4"/>
      <c r="R19" s="4"/>
      <c r="S19" s="5"/>
      <c r="T19" s="4"/>
      <c r="U19" s="4"/>
    </row>
    <row r="20" spans="1:21" ht="20.100000000000001" customHeight="1" thickBot="1" x14ac:dyDescent="0.3">
      <c r="A20" s="7"/>
      <c r="B20" s="8" t="s">
        <v>18</v>
      </c>
      <c r="C20" s="5" t="s">
        <v>3</v>
      </c>
      <c r="D20" s="4"/>
      <c r="E20" s="7"/>
      <c r="F20" s="8" t="s">
        <v>18</v>
      </c>
      <c r="G20" s="5" t="s">
        <v>3</v>
      </c>
      <c r="H20" s="4"/>
      <c r="I20" s="4"/>
      <c r="J20" s="5"/>
      <c r="K20" s="4"/>
      <c r="L20" s="4"/>
      <c r="M20" s="5"/>
      <c r="N20" s="4"/>
      <c r="O20" s="4"/>
      <c r="P20" s="5"/>
      <c r="Q20" s="4"/>
      <c r="R20" s="4"/>
      <c r="S20" s="5"/>
      <c r="T20" s="4"/>
      <c r="U20" s="4"/>
    </row>
    <row r="21" spans="1:21" ht="20.100000000000001" customHeight="1" thickBot="1" x14ac:dyDescent="0.3">
      <c r="A21" s="9">
        <v>29</v>
      </c>
      <c r="B21" s="10" t="str">
        <f>'[1]Qualification overall - insert'!C32</f>
        <v>Paulinas Dzenkauskas</v>
      </c>
      <c r="C21" s="11">
        <f>'[1]Qualification overall - insert'!B32</f>
        <v>122</v>
      </c>
      <c r="D21" s="4"/>
      <c r="E21" s="9">
        <v>4</v>
      </c>
      <c r="F21" s="10" t="str">
        <f>'[1]Qualification overall - insert'!C7</f>
        <v>Tautvydas Gylys</v>
      </c>
      <c r="G21" s="11">
        <f>'[1]Qualification overall - insert'!B7</f>
        <v>44</v>
      </c>
      <c r="H21" s="4"/>
      <c r="I21" s="4"/>
      <c r="J21" s="5"/>
      <c r="K21" s="4"/>
      <c r="L21" s="4"/>
      <c r="M21" s="5"/>
      <c r="N21" s="4"/>
      <c r="O21" s="4"/>
      <c r="P21" s="5"/>
      <c r="Q21" s="4"/>
      <c r="R21" s="4"/>
      <c r="S21" s="5"/>
      <c r="T21" s="4"/>
      <c r="U21" s="4"/>
    </row>
    <row r="22" spans="1:21" ht="20.100000000000001" customHeight="1" thickBot="1" x14ac:dyDescent="0.3">
      <c r="A22" s="12">
        <v>36</v>
      </c>
      <c r="B22" s="13" t="str">
        <f>'[1]Qualification overall - insert'!C39</f>
        <v>Paulius Ramanovas</v>
      </c>
      <c r="C22" s="14">
        <f>'[1]Qualification overall - insert'!B39</f>
        <v>75</v>
      </c>
      <c r="D22" s="4"/>
      <c r="E22" s="12">
        <v>29</v>
      </c>
      <c r="F22" s="13" t="s">
        <v>19</v>
      </c>
      <c r="G22" s="14">
        <v>122</v>
      </c>
      <c r="H22" s="4"/>
      <c r="I22" s="8" t="s">
        <v>11</v>
      </c>
      <c r="J22" s="5" t="s">
        <v>3</v>
      </c>
      <c r="K22" s="4"/>
      <c r="L22" s="4"/>
      <c r="M22" s="5"/>
      <c r="N22" s="4"/>
      <c r="O22" s="4"/>
      <c r="P22" s="5"/>
      <c r="Q22" s="4"/>
      <c r="R22" s="4"/>
      <c r="S22" s="5"/>
      <c r="T22" s="4"/>
      <c r="U22" s="4"/>
    </row>
    <row r="23" spans="1:21" ht="20.100000000000001" customHeight="1" thickBot="1" x14ac:dyDescent="0.3">
      <c r="A23" s="4"/>
      <c r="B23" s="4"/>
      <c r="C23" s="4"/>
      <c r="D23" s="4"/>
      <c r="E23" s="4"/>
      <c r="F23" s="4"/>
      <c r="G23" s="4"/>
      <c r="H23" s="4"/>
      <c r="I23" s="13" t="s">
        <v>20</v>
      </c>
      <c r="J23" s="14">
        <v>44</v>
      </c>
      <c r="K23" s="4"/>
      <c r="L23" s="4"/>
      <c r="M23" s="5"/>
      <c r="N23" s="4"/>
      <c r="O23" s="4"/>
      <c r="P23" s="5"/>
      <c r="Q23" s="4"/>
      <c r="R23" s="4"/>
      <c r="S23" s="5"/>
      <c r="T23" s="4"/>
      <c r="U23" s="4"/>
    </row>
    <row r="24" spans="1:21" ht="20.100000000000001" customHeight="1" thickBot="1" x14ac:dyDescent="0.3">
      <c r="A24" s="7"/>
      <c r="B24" s="8" t="s">
        <v>21</v>
      </c>
      <c r="C24" s="5" t="s">
        <v>3</v>
      </c>
      <c r="D24" s="4"/>
      <c r="E24" s="7"/>
      <c r="F24" s="8" t="s">
        <v>21</v>
      </c>
      <c r="G24" s="5" t="s">
        <v>3</v>
      </c>
      <c r="H24" s="4"/>
      <c r="I24" s="13" t="s">
        <v>22</v>
      </c>
      <c r="J24" s="14">
        <v>160</v>
      </c>
      <c r="K24" s="4"/>
      <c r="L24" s="4"/>
      <c r="M24" s="5"/>
      <c r="N24" s="4"/>
      <c r="O24" s="4"/>
      <c r="P24" s="5"/>
      <c r="Q24" s="4"/>
      <c r="R24" s="4"/>
      <c r="S24" s="5"/>
      <c r="T24" s="4"/>
      <c r="U24" s="4"/>
    </row>
    <row r="25" spans="1:21" ht="20.100000000000001" customHeight="1" thickBot="1" x14ac:dyDescent="0.3">
      <c r="A25" s="9">
        <v>20</v>
      </c>
      <c r="B25" s="10" t="str">
        <f>'[1]Qualification overall - insert'!C23</f>
        <v>Geraldas Čelyševas</v>
      </c>
      <c r="C25" s="11">
        <f>'[1]Qualification overall - insert'!B23</f>
        <v>158</v>
      </c>
      <c r="D25" s="4"/>
      <c r="E25" s="9">
        <v>13</v>
      </c>
      <c r="F25" s="10" t="str">
        <f>'[1]Qualification overall - insert'!C16</f>
        <v>Laurynas Skrickis</v>
      </c>
      <c r="G25" s="11">
        <f>'[1]Qualification overall - insert'!B16</f>
        <v>160</v>
      </c>
      <c r="H25" s="4"/>
      <c r="I25" s="4"/>
      <c r="J25" s="5"/>
      <c r="K25" s="4"/>
      <c r="L25" s="4"/>
      <c r="M25" s="5"/>
      <c r="N25" s="4"/>
      <c r="O25" s="4"/>
      <c r="P25" s="5"/>
      <c r="Q25" s="4"/>
      <c r="R25" s="4"/>
      <c r="S25" s="5"/>
      <c r="T25" s="4"/>
      <c r="U25" s="4"/>
    </row>
    <row r="26" spans="1:21" ht="20.100000000000001" customHeight="1" thickBot="1" x14ac:dyDescent="0.3">
      <c r="A26" s="12">
        <v>45</v>
      </c>
      <c r="B26" s="13" t="str">
        <f>'[1]Qualification overall - insert'!C48</f>
        <v>Edgar Kochanovskij</v>
      </c>
      <c r="C26" s="14">
        <f>'[1]Qualification overall - insert'!B48</f>
        <v>107</v>
      </c>
      <c r="D26" s="4"/>
      <c r="E26" s="12">
        <v>20</v>
      </c>
      <c r="F26" s="13" t="s">
        <v>23</v>
      </c>
      <c r="G26" s="14">
        <v>158</v>
      </c>
      <c r="H26" s="4"/>
      <c r="I26" s="4"/>
      <c r="J26" s="5"/>
      <c r="K26" s="4"/>
      <c r="L26" s="8" t="s">
        <v>7</v>
      </c>
      <c r="M26" s="5" t="s">
        <v>3</v>
      </c>
      <c r="N26" s="4"/>
      <c r="O26" s="4"/>
      <c r="P26" s="5"/>
      <c r="Q26" s="4"/>
      <c r="R26" s="4"/>
      <c r="S26" s="5"/>
      <c r="T26" s="4"/>
      <c r="U26" s="4"/>
    </row>
    <row r="27" spans="1:21" ht="20.100000000000001" customHeight="1" thickBot="1" x14ac:dyDescent="0.3">
      <c r="A27" s="4"/>
      <c r="B27" s="4"/>
      <c r="C27" s="4"/>
      <c r="D27" s="4"/>
      <c r="E27" s="4"/>
      <c r="F27" s="4"/>
      <c r="G27" s="4"/>
      <c r="H27" s="4"/>
      <c r="I27" s="4"/>
      <c r="J27" s="5"/>
      <c r="K27" s="4"/>
      <c r="L27" s="13" t="s">
        <v>22</v>
      </c>
      <c r="M27" s="14">
        <v>160</v>
      </c>
      <c r="N27" s="4"/>
      <c r="O27" s="4"/>
      <c r="P27" s="5"/>
      <c r="Q27" s="4"/>
      <c r="R27" s="4"/>
      <c r="S27" s="5"/>
      <c r="T27" s="4"/>
      <c r="U27" s="4"/>
    </row>
    <row r="28" spans="1:21" ht="20.100000000000001" customHeight="1" thickBot="1" x14ac:dyDescent="0.3">
      <c r="A28" s="7"/>
      <c r="B28" s="8" t="s">
        <v>24</v>
      </c>
      <c r="C28" s="5" t="s">
        <v>3</v>
      </c>
      <c r="D28" s="4"/>
      <c r="E28" s="7"/>
      <c r="F28" s="8" t="s">
        <v>24</v>
      </c>
      <c r="G28" s="5" t="s">
        <v>3</v>
      </c>
      <c r="H28" s="4"/>
      <c r="I28" s="4"/>
      <c r="J28" s="5"/>
      <c r="K28" s="4"/>
      <c r="L28" s="13" t="s">
        <v>17</v>
      </c>
      <c r="M28" s="14">
        <v>109</v>
      </c>
      <c r="N28" s="4"/>
      <c r="O28" s="4"/>
      <c r="P28" s="5"/>
      <c r="Q28" s="4"/>
      <c r="R28" s="4"/>
      <c r="S28" s="5"/>
      <c r="T28" s="4"/>
      <c r="U28" s="4"/>
    </row>
    <row r="29" spans="1:21" ht="20.100000000000001" customHeight="1" thickBot="1" x14ac:dyDescent="0.3">
      <c r="A29" s="9">
        <v>28</v>
      </c>
      <c r="B29" s="10" t="str">
        <f>'[1]Qualification overall - insert'!C31</f>
        <v>Eugenijus Simokaitis</v>
      </c>
      <c r="C29" s="11">
        <f>'[1]Qualification overall - insert'!B31</f>
        <v>40</v>
      </c>
      <c r="D29" s="4"/>
      <c r="E29" s="9">
        <v>5</v>
      </c>
      <c r="F29" s="10" t="str">
        <f>'[1]Qualification overall - insert'!C8</f>
        <v>Eimantas Kindurys</v>
      </c>
      <c r="G29" s="11">
        <f>'[1]Qualification overall - insert'!B8</f>
        <v>109</v>
      </c>
      <c r="H29" s="4"/>
      <c r="I29" s="4"/>
      <c r="J29" s="5"/>
      <c r="K29" s="4"/>
      <c r="L29" s="4"/>
      <c r="M29" s="5"/>
      <c r="N29" s="4"/>
      <c r="O29" s="4"/>
      <c r="P29" s="5"/>
      <c r="Q29" s="4"/>
      <c r="R29" s="17" t="s">
        <v>25</v>
      </c>
      <c r="S29" s="5" t="s">
        <v>3</v>
      </c>
      <c r="T29" s="4"/>
      <c r="U29" s="4"/>
    </row>
    <row r="30" spans="1:21" ht="20.100000000000001" customHeight="1" thickBot="1" x14ac:dyDescent="0.3">
      <c r="A30" s="12">
        <v>37</v>
      </c>
      <c r="B30" s="13" t="str">
        <f>'[1]Qualification overall - insert'!C40</f>
        <v>Vilius Pieža</v>
      </c>
      <c r="C30" s="14">
        <f>'[1]Qualification overall - insert'!B40</f>
        <v>168</v>
      </c>
      <c r="D30" s="4"/>
      <c r="E30" s="12">
        <v>37</v>
      </c>
      <c r="F30" s="13" t="s">
        <v>26</v>
      </c>
      <c r="G30" s="14">
        <v>168</v>
      </c>
      <c r="H30" s="4"/>
      <c r="I30" s="8" t="s">
        <v>15</v>
      </c>
      <c r="J30" s="5" t="s">
        <v>3</v>
      </c>
      <c r="K30" s="4"/>
      <c r="L30" s="4"/>
      <c r="M30" s="5"/>
      <c r="N30" s="4"/>
      <c r="O30" s="4"/>
      <c r="P30" s="5"/>
      <c r="Q30" s="4"/>
      <c r="R30" s="13" t="s">
        <v>17</v>
      </c>
      <c r="S30" s="14">
        <v>109</v>
      </c>
      <c r="T30" s="4"/>
      <c r="U30" s="4"/>
    </row>
    <row r="31" spans="1:21" ht="20.100000000000001" customHeight="1" thickBot="1" x14ac:dyDescent="0.3">
      <c r="A31" s="4"/>
      <c r="B31" s="4"/>
      <c r="C31" s="4"/>
      <c r="D31" s="4"/>
      <c r="E31" s="4"/>
      <c r="F31" s="4"/>
      <c r="G31" s="4"/>
      <c r="H31" s="4"/>
      <c r="I31" s="13" t="s">
        <v>17</v>
      </c>
      <c r="J31" s="14">
        <v>109</v>
      </c>
      <c r="K31" s="4"/>
      <c r="L31" s="4"/>
      <c r="M31" s="5"/>
      <c r="N31" s="4"/>
      <c r="O31" s="4"/>
      <c r="P31" s="5"/>
      <c r="Q31" s="4"/>
      <c r="R31" s="13" t="s">
        <v>27</v>
      </c>
      <c r="S31" s="14">
        <v>83</v>
      </c>
      <c r="T31" s="4"/>
      <c r="U31" s="4"/>
    </row>
    <row r="32" spans="1:21" ht="20.100000000000001" customHeight="1" thickBot="1" x14ac:dyDescent="0.3">
      <c r="A32" s="7"/>
      <c r="B32" s="8" t="s">
        <v>28</v>
      </c>
      <c r="C32" s="5" t="s">
        <v>3</v>
      </c>
      <c r="D32" s="4"/>
      <c r="E32" s="7"/>
      <c r="F32" s="8" t="s">
        <v>28</v>
      </c>
      <c r="G32" s="5" t="s">
        <v>3</v>
      </c>
      <c r="H32" s="4"/>
      <c r="I32" s="13" t="s">
        <v>29</v>
      </c>
      <c r="J32" s="14">
        <v>50</v>
      </c>
      <c r="K32" s="4"/>
      <c r="L32" s="4"/>
      <c r="M32" s="5"/>
      <c r="N32" s="4"/>
      <c r="O32" s="4"/>
      <c r="P32" s="5"/>
      <c r="Q32" s="4"/>
      <c r="R32" s="4"/>
      <c r="S32" s="5"/>
      <c r="T32" s="4"/>
      <c r="U32" s="4"/>
    </row>
    <row r="33" spans="1:21" ht="20.100000000000001" customHeight="1" thickBot="1" x14ac:dyDescent="0.3">
      <c r="A33" s="9">
        <v>21</v>
      </c>
      <c r="B33" s="10" t="str">
        <f>'[1]Qualification overall - insert'!C24</f>
        <v>Giedrius Venckevičius</v>
      </c>
      <c r="C33" s="11">
        <f>'[1]Qualification overall - insert'!B24</f>
        <v>178</v>
      </c>
      <c r="D33" s="4"/>
      <c r="E33" s="9">
        <v>12</v>
      </c>
      <c r="F33" s="10" t="str">
        <f>'[1]Qualification overall - insert'!C15</f>
        <v>Indrė Senkutė- Gedgaudienė</v>
      </c>
      <c r="G33" s="11">
        <f>'[1]Qualification overall - insert'!B15</f>
        <v>33</v>
      </c>
      <c r="H33" s="4"/>
      <c r="I33" s="4"/>
      <c r="J33" s="5"/>
      <c r="K33" s="4"/>
      <c r="L33" s="4"/>
      <c r="M33" s="5"/>
      <c r="N33" s="4"/>
      <c r="O33" s="4"/>
      <c r="P33" s="5"/>
      <c r="Q33" s="4"/>
      <c r="R33" s="4"/>
      <c r="S33" s="5"/>
      <c r="T33" s="4"/>
      <c r="U33" s="4"/>
    </row>
    <row r="34" spans="1:21" ht="20.100000000000001" customHeight="1" thickBot="1" x14ac:dyDescent="0.3">
      <c r="A34" s="12">
        <v>44</v>
      </c>
      <c r="B34" s="13" t="str">
        <f>'[1]Qualification overall - insert'!C47</f>
        <v>Jevgenij Melichov</v>
      </c>
      <c r="C34" s="14">
        <f>'[1]Qualification overall - insert'!B47</f>
        <v>50</v>
      </c>
      <c r="D34" s="4"/>
      <c r="E34" s="12">
        <v>44</v>
      </c>
      <c r="F34" s="13" t="s">
        <v>29</v>
      </c>
      <c r="G34" s="14">
        <v>50</v>
      </c>
      <c r="H34" s="4"/>
      <c r="I34" s="4"/>
      <c r="J34" s="5"/>
      <c r="K34" s="4"/>
      <c r="L34" s="4"/>
      <c r="M34" s="5"/>
      <c r="N34" s="4"/>
      <c r="O34" s="4"/>
      <c r="P34" s="5"/>
      <c r="Q34" s="4"/>
      <c r="R34" s="4"/>
      <c r="S34" s="5"/>
      <c r="T34" s="4"/>
      <c r="U34" s="4"/>
    </row>
    <row r="35" spans="1:21" ht="20.100000000000001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5"/>
      <c r="K35" s="4"/>
      <c r="L35" s="4"/>
      <c r="M35" s="5"/>
      <c r="N35" s="18"/>
      <c r="O35" s="4"/>
      <c r="P35" s="5"/>
      <c r="Q35" s="4"/>
      <c r="R35" s="4"/>
      <c r="S35" s="5"/>
      <c r="T35" s="4"/>
      <c r="U35" s="4"/>
    </row>
    <row r="36" spans="1:21" ht="20.100000000000001" customHeight="1" thickBot="1" x14ac:dyDescent="0.3">
      <c r="A36" s="7"/>
      <c r="B36" s="8" t="s">
        <v>30</v>
      </c>
      <c r="C36" s="5" t="s">
        <v>3</v>
      </c>
      <c r="D36" s="4"/>
      <c r="E36" s="7"/>
      <c r="F36" s="8" t="s">
        <v>30</v>
      </c>
      <c r="G36" s="5" t="s">
        <v>3</v>
      </c>
      <c r="H36" s="4"/>
      <c r="I36" s="4"/>
      <c r="J36" s="5"/>
      <c r="K36" s="4"/>
      <c r="L36" s="4"/>
      <c r="M36" s="5"/>
      <c r="N36" s="18"/>
      <c r="O36" s="4"/>
      <c r="P36" s="5"/>
      <c r="Q36" s="4"/>
      <c r="R36" s="3"/>
      <c r="S36" s="3"/>
      <c r="T36" s="4"/>
      <c r="U36" s="4"/>
    </row>
    <row r="37" spans="1:21" ht="20.100000000000001" customHeight="1" thickBot="1" x14ac:dyDescent="0.3">
      <c r="A37" s="9">
        <v>31</v>
      </c>
      <c r="B37" s="10" t="str">
        <f>'[1]Qualification overall - insert'!C34</f>
        <v>Vilius Laukys</v>
      </c>
      <c r="C37" s="11">
        <f>'[1]Qualification overall - insert'!B34</f>
        <v>159</v>
      </c>
      <c r="D37" s="4"/>
      <c r="E37" s="9">
        <v>2</v>
      </c>
      <c r="F37" s="10" t="str">
        <f>'[1]Qualification overall - insert'!C5</f>
        <v>Rapolas Staškus</v>
      </c>
      <c r="G37" s="11">
        <f>'[1]Qualification overall - insert'!B5</f>
        <v>124</v>
      </c>
      <c r="H37" s="4"/>
      <c r="I37" s="4"/>
      <c r="J37" s="5"/>
      <c r="K37" s="4"/>
      <c r="L37" s="4"/>
      <c r="M37" s="5"/>
      <c r="N37" s="4"/>
      <c r="O37" s="4"/>
      <c r="P37" s="5"/>
      <c r="Q37" s="4"/>
      <c r="R37" s="17" t="s">
        <v>31</v>
      </c>
      <c r="S37" s="5" t="s">
        <v>3</v>
      </c>
      <c r="T37" s="4"/>
      <c r="U37" s="4"/>
    </row>
    <row r="38" spans="1:21" ht="20.100000000000001" customHeight="1" thickBot="1" x14ac:dyDescent="0.3">
      <c r="A38" s="12">
        <v>34</v>
      </c>
      <c r="B38" s="13" t="str">
        <f>'[1]Qualification overall - insert'!C37</f>
        <v>Dominykas Nemura</v>
      </c>
      <c r="C38" s="14">
        <f>'[1]Qualification overall - insert'!B37</f>
        <v>113</v>
      </c>
      <c r="D38" s="4"/>
      <c r="E38" s="12">
        <v>31</v>
      </c>
      <c r="F38" s="13" t="s">
        <v>32</v>
      </c>
      <c r="G38" s="14">
        <v>159</v>
      </c>
      <c r="H38" s="4"/>
      <c r="I38" s="8" t="s">
        <v>18</v>
      </c>
      <c r="J38" s="5" t="s">
        <v>3</v>
      </c>
      <c r="K38" s="4"/>
      <c r="L38" s="4"/>
      <c r="M38" s="5"/>
      <c r="N38" s="4"/>
      <c r="O38" s="4"/>
      <c r="P38" s="5"/>
      <c r="Q38" s="4"/>
      <c r="R38" s="15" t="s">
        <v>6</v>
      </c>
      <c r="S38" s="14">
        <v>21</v>
      </c>
      <c r="T38" s="4"/>
      <c r="U38" s="4"/>
    </row>
    <row r="39" spans="1:21" ht="20.100000000000001" customHeight="1" thickBot="1" x14ac:dyDescent="0.3">
      <c r="A39" s="4"/>
      <c r="B39" s="4"/>
      <c r="C39" s="4"/>
      <c r="D39" s="4"/>
      <c r="E39" s="4"/>
      <c r="F39" s="4"/>
      <c r="G39" s="4"/>
      <c r="H39" s="4"/>
      <c r="I39" s="13" t="s">
        <v>32</v>
      </c>
      <c r="J39" s="14">
        <v>159</v>
      </c>
      <c r="K39" s="4"/>
      <c r="L39" s="4"/>
      <c r="M39" s="5"/>
      <c r="N39" s="4"/>
      <c r="O39" s="4"/>
      <c r="P39" s="5"/>
      <c r="Q39" s="4"/>
      <c r="R39" s="13" t="s">
        <v>33</v>
      </c>
      <c r="S39" s="14">
        <v>154</v>
      </c>
      <c r="T39" s="4"/>
      <c r="U39" s="4"/>
    </row>
    <row r="40" spans="1:21" ht="20.100000000000001" customHeight="1" thickBot="1" x14ac:dyDescent="0.3">
      <c r="A40" s="7"/>
      <c r="B40" s="8" t="s">
        <v>34</v>
      </c>
      <c r="C40" s="5" t="s">
        <v>3</v>
      </c>
      <c r="D40" s="4"/>
      <c r="E40" s="7"/>
      <c r="F40" s="8" t="s">
        <v>34</v>
      </c>
      <c r="G40" s="5" t="s">
        <v>3</v>
      </c>
      <c r="H40" s="4"/>
      <c r="I40" s="13" t="s">
        <v>35</v>
      </c>
      <c r="J40" s="14">
        <v>172</v>
      </c>
      <c r="K40" s="4"/>
      <c r="L40" s="4"/>
      <c r="M40" s="5"/>
      <c r="N40" s="4"/>
      <c r="O40" s="4"/>
      <c r="P40" s="5"/>
      <c r="Q40" s="4"/>
      <c r="R40" s="4"/>
      <c r="S40" s="5"/>
      <c r="T40" s="4"/>
      <c r="U40" s="4"/>
    </row>
    <row r="41" spans="1:21" ht="20.100000000000001" customHeight="1" thickBot="1" x14ac:dyDescent="0.3">
      <c r="A41" s="9">
        <v>18</v>
      </c>
      <c r="B41" s="10" t="str">
        <f>'[1]Qualification overall - insert'!C21</f>
        <v>Martynas Deksnys</v>
      </c>
      <c r="C41" s="11">
        <f>'[1]Qualification overall - insert'!B21</f>
        <v>191</v>
      </c>
      <c r="D41" s="4"/>
      <c r="E41" s="9">
        <v>15</v>
      </c>
      <c r="F41" s="10" t="str">
        <f>'[1]Qualification overall - insert'!C18</f>
        <v>Daniel Fedorovič</v>
      </c>
      <c r="G41" s="11">
        <f>'[1]Qualification overall - insert'!B18</f>
        <v>172</v>
      </c>
      <c r="H41" s="4"/>
      <c r="I41" s="4"/>
      <c r="J41" s="5"/>
      <c r="K41" s="4"/>
      <c r="L41" s="4"/>
      <c r="M41" s="5"/>
      <c r="N41" s="4"/>
      <c r="O41" s="4"/>
      <c r="P41" s="5"/>
      <c r="Q41" s="4"/>
      <c r="R41" s="4"/>
      <c r="S41" s="5"/>
      <c r="T41" s="4"/>
      <c r="U41" s="4"/>
    </row>
    <row r="42" spans="1:21" ht="20.100000000000001" customHeight="1" thickBot="1" x14ac:dyDescent="0.3">
      <c r="A42" s="12">
        <v>47</v>
      </c>
      <c r="B42" s="13" t="str">
        <f>'[1]Qualification overall - insert'!C50</f>
        <v>Tomas Kananavičius</v>
      </c>
      <c r="C42" s="14">
        <f>'[1]Qualification overall - insert'!B50</f>
        <v>152</v>
      </c>
      <c r="D42" s="4"/>
      <c r="E42" s="12">
        <v>18</v>
      </c>
      <c r="F42" s="13" t="s">
        <v>36</v>
      </c>
      <c r="G42" s="14">
        <v>191</v>
      </c>
      <c r="H42" s="4"/>
      <c r="I42" s="4"/>
      <c r="J42" s="5"/>
      <c r="K42" s="4"/>
      <c r="L42" s="8" t="s">
        <v>11</v>
      </c>
      <c r="M42" s="5" t="s">
        <v>3</v>
      </c>
      <c r="N42" s="4"/>
      <c r="O42" s="4"/>
      <c r="P42" s="5"/>
      <c r="Q42" s="4"/>
      <c r="R42" s="4"/>
      <c r="S42" s="5"/>
      <c r="T42" s="4"/>
      <c r="U42" s="4"/>
    </row>
    <row r="43" spans="1:21" ht="20.100000000000001" customHeight="1" thickBot="1" x14ac:dyDescent="0.3">
      <c r="A43" s="4"/>
      <c r="B43" s="4"/>
      <c r="C43" s="4"/>
      <c r="D43" s="4"/>
      <c r="E43" s="4"/>
      <c r="F43" s="4"/>
      <c r="G43" s="4"/>
      <c r="H43" s="4"/>
      <c r="I43" s="4"/>
      <c r="J43" s="5"/>
      <c r="K43" s="4"/>
      <c r="L43" s="13" t="s">
        <v>35</v>
      </c>
      <c r="M43" s="14">
        <v>172</v>
      </c>
      <c r="N43" s="4"/>
      <c r="O43" s="4"/>
      <c r="P43" s="5"/>
      <c r="Q43" s="4"/>
      <c r="R43" s="4"/>
      <c r="S43" s="5"/>
      <c r="T43" s="4"/>
      <c r="U43" s="4"/>
    </row>
    <row r="44" spans="1:21" ht="20.100000000000001" customHeight="1" thickBot="1" x14ac:dyDescent="0.3">
      <c r="A44" s="7"/>
      <c r="B44" s="8" t="s">
        <v>37</v>
      </c>
      <c r="C44" s="5" t="s">
        <v>3</v>
      </c>
      <c r="D44" s="4"/>
      <c r="E44" s="7"/>
      <c r="F44" s="8" t="s">
        <v>37</v>
      </c>
      <c r="G44" s="5" t="s">
        <v>3</v>
      </c>
      <c r="H44" s="4"/>
      <c r="I44" s="4"/>
      <c r="J44" s="5"/>
      <c r="K44" s="4"/>
      <c r="L44" s="13" t="s">
        <v>27</v>
      </c>
      <c r="M44" s="14">
        <v>83</v>
      </c>
      <c r="N44" s="4"/>
      <c r="O44" s="4"/>
      <c r="P44" s="5"/>
      <c r="Q44" s="4"/>
      <c r="R44" s="4"/>
      <c r="S44" s="5"/>
      <c r="T44" s="4"/>
      <c r="U44" s="4"/>
    </row>
    <row r="45" spans="1:21" ht="20.100000000000001" customHeight="1" thickBot="1" x14ac:dyDescent="0.3">
      <c r="A45" s="9">
        <v>26</v>
      </c>
      <c r="B45" s="10" t="str">
        <f>'[1]Qualification overall - insert'!C29</f>
        <v>Edvinas Balčiūnas</v>
      </c>
      <c r="C45" s="11">
        <f>'[1]Qualification overall - insert'!B29</f>
        <v>118</v>
      </c>
      <c r="D45" s="4"/>
      <c r="E45" s="9">
        <v>7</v>
      </c>
      <c r="F45" s="10" t="str">
        <f>'[1]Qualification overall - insert'!C10</f>
        <v>Nerijus Petrulis</v>
      </c>
      <c r="G45" s="11">
        <f>'[1]Qualification overall - insert'!B10</f>
        <v>83</v>
      </c>
      <c r="H45" s="4"/>
      <c r="I45" s="4"/>
      <c r="J45" s="5"/>
      <c r="K45" s="4"/>
      <c r="L45" s="4"/>
      <c r="M45" s="5"/>
      <c r="N45" s="4"/>
      <c r="O45" s="4"/>
      <c r="P45" s="5"/>
      <c r="Q45" s="4"/>
      <c r="R45" s="4"/>
      <c r="S45" s="5"/>
      <c r="T45" s="4"/>
      <c r="U45" s="4"/>
    </row>
    <row r="46" spans="1:21" ht="20.100000000000001" customHeight="1" thickBot="1" x14ac:dyDescent="0.3">
      <c r="A46" s="12">
        <v>39</v>
      </c>
      <c r="B46" s="13" t="str">
        <f>'[1]Qualification overall - insert'!C42</f>
        <v>Edvinas Savickas</v>
      </c>
      <c r="C46" s="14">
        <f>'[1]Qualification overall - insert'!B42</f>
        <v>153</v>
      </c>
      <c r="D46" s="4"/>
      <c r="E46" s="12">
        <v>26</v>
      </c>
      <c r="F46" s="13" t="s">
        <v>38</v>
      </c>
      <c r="G46" s="14">
        <v>118</v>
      </c>
      <c r="H46" s="4"/>
      <c r="I46" s="8" t="s">
        <v>21</v>
      </c>
      <c r="J46" s="5" t="s">
        <v>3</v>
      </c>
      <c r="K46" s="4"/>
      <c r="L46" s="4"/>
      <c r="M46" s="5"/>
      <c r="N46" s="4"/>
      <c r="O46" s="4"/>
      <c r="P46" s="5"/>
      <c r="Q46" s="4"/>
      <c r="R46" s="4"/>
      <c r="S46" s="5"/>
      <c r="T46" s="4"/>
      <c r="U46" s="4"/>
    </row>
    <row r="47" spans="1:21" ht="20.100000000000001" customHeight="1" thickBot="1" x14ac:dyDescent="0.3">
      <c r="A47" s="4"/>
      <c r="B47" s="4"/>
      <c r="C47" s="4"/>
      <c r="D47" s="4"/>
      <c r="E47" s="4"/>
      <c r="F47" s="4"/>
      <c r="G47" s="4"/>
      <c r="H47" s="4"/>
      <c r="I47" s="13" t="s">
        <v>27</v>
      </c>
      <c r="J47" s="14">
        <v>83</v>
      </c>
      <c r="K47" s="4"/>
      <c r="L47" s="4"/>
      <c r="M47" s="5"/>
      <c r="N47" s="4"/>
      <c r="O47" s="4"/>
      <c r="P47" s="5"/>
      <c r="Q47" s="4"/>
      <c r="R47" s="4"/>
      <c r="S47" s="5"/>
      <c r="T47" s="4"/>
      <c r="U47" s="4"/>
    </row>
    <row r="48" spans="1:21" ht="20.100000000000001" customHeight="1" thickBot="1" x14ac:dyDescent="0.3">
      <c r="A48" s="7"/>
      <c r="B48" s="8" t="s">
        <v>39</v>
      </c>
      <c r="C48" s="5" t="s">
        <v>3</v>
      </c>
      <c r="D48" s="4"/>
      <c r="E48" s="7"/>
      <c r="F48" s="8" t="s">
        <v>39</v>
      </c>
      <c r="G48" s="5" t="s">
        <v>3</v>
      </c>
      <c r="H48" s="4"/>
      <c r="I48" s="13" t="s">
        <v>40</v>
      </c>
      <c r="J48" s="14">
        <v>127</v>
      </c>
      <c r="K48" s="4"/>
      <c r="L48" s="4"/>
      <c r="M48" s="5"/>
      <c r="N48" s="4"/>
      <c r="O48" s="4"/>
      <c r="P48" s="5"/>
      <c r="Q48" s="4"/>
      <c r="R48" s="4"/>
      <c r="S48" s="5"/>
      <c r="T48" s="4"/>
      <c r="U48" s="4"/>
    </row>
    <row r="49" spans="1:21" ht="20.100000000000001" customHeight="1" thickBot="1" x14ac:dyDescent="0.3">
      <c r="A49" s="9">
        <v>23</v>
      </c>
      <c r="B49" s="10" t="str">
        <f>'[1]Qualification overall - insert'!C26</f>
        <v>Povilas Brazauskas</v>
      </c>
      <c r="C49" s="11">
        <f>'[1]Qualification overall - insert'!B26</f>
        <v>127</v>
      </c>
      <c r="D49" s="4"/>
      <c r="E49" s="9">
        <v>10</v>
      </c>
      <c r="F49" s="10" t="str">
        <f>'[1]Qualification overall - insert'!C13</f>
        <v>Tadas Danielius</v>
      </c>
      <c r="G49" s="11">
        <f>'[1]Qualification overall - insert'!B13</f>
        <v>39</v>
      </c>
      <c r="H49" s="4"/>
      <c r="I49" s="4"/>
      <c r="J49" s="5"/>
      <c r="K49" s="4"/>
      <c r="L49" s="4"/>
      <c r="M49" s="5"/>
      <c r="N49" s="4"/>
      <c r="O49" s="8" t="s">
        <v>7</v>
      </c>
      <c r="P49" s="5" t="s">
        <v>3</v>
      </c>
      <c r="Q49" s="4"/>
      <c r="R49" s="4"/>
      <c r="S49" s="5"/>
      <c r="T49" s="4"/>
      <c r="U49" s="4"/>
    </row>
    <row r="50" spans="1:21" ht="20.100000000000001" customHeight="1" thickBot="1" x14ac:dyDescent="0.3">
      <c r="A50" s="12">
        <v>42</v>
      </c>
      <c r="B50" s="13" t="str">
        <f>'[1]Qualification overall - insert'!C45</f>
        <v>Tomas Stankevičius</v>
      </c>
      <c r="C50" s="14">
        <f>'[1]Qualification overall - insert'!B45</f>
        <v>111</v>
      </c>
      <c r="D50" s="4"/>
      <c r="E50" s="12">
        <v>23</v>
      </c>
      <c r="F50" s="13" t="s">
        <v>40</v>
      </c>
      <c r="G50" s="14">
        <v>127</v>
      </c>
      <c r="H50" s="4"/>
      <c r="I50" s="4"/>
      <c r="J50" s="5"/>
      <c r="K50" s="4"/>
      <c r="L50" s="4"/>
      <c r="M50" s="5"/>
      <c r="N50" s="4"/>
      <c r="O50" s="13" t="s">
        <v>27</v>
      </c>
      <c r="P50" s="14">
        <v>83</v>
      </c>
      <c r="Q50" s="4"/>
      <c r="R50" s="4"/>
      <c r="S50" s="5"/>
      <c r="T50" s="4"/>
      <c r="U50" s="4"/>
    </row>
    <row r="51" spans="1:21" ht="20.100000000000001" customHeight="1" thickBot="1" x14ac:dyDescent="0.3">
      <c r="A51" s="4"/>
      <c r="B51" s="4"/>
      <c r="C51" s="4"/>
      <c r="D51" s="4"/>
      <c r="E51" s="4"/>
      <c r="F51" s="4"/>
      <c r="G51" s="4"/>
      <c r="H51" s="4"/>
      <c r="I51" s="4"/>
      <c r="J51" s="5"/>
      <c r="K51" s="4"/>
      <c r="L51" s="4"/>
      <c r="M51" s="5"/>
      <c r="N51" s="4"/>
      <c r="O51" s="13" t="s">
        <v>33</v>
      </c>
      <c r="P51" s="14">
        <v>154</v>
      </c>
      <c r="Q51" s="4"/>
      <c r="R51" s="4"/>
      <c r="S51" s="5"/>
      <c r="T51" s="4"/>
      <c r="U51" s="4"/>
    </row>
    <row r="52" spans="1:21" ht="20.100000000000001" customHeight="1" thickBot="1" x14ac:dyDescent="0.3">
      <c r="A52" s="7"/>
      <c r="B52" s="8" t="s">
        <v>41</v>
      </c>
      <c r="C52" s="5" t="s">
        <v>3</v>
      </c>
      <c r="D52" s="4"/>
      <c r="E52" s="7"/>
      <c r="F52" s="8" t="s">
        <v>41</v>
      </c>
      <c r="G52" s="5" t="s">
        <v>3</v>
      </c>
      <c r="H52" s="4"/>
      <c r="I52" s="4"/>
      <c r="J52" s="5"/>
      <c r="K52" s="4"/>
      <c r="L52" s="4"/>
      <c r="M52" s="5"/>
      <c r="N52" s="4"/>
      <c r="O52" s="4"/>
      <c r="P52" s="5"/>
      <c r="Q52" s="4"/>
      <c r="R52" s="4"/>
      <c r="S52" s="5"/>
      <c r="T52" s="4"/>
      <c r="U52" s="4"/>
    </row>
    <row r="53" spans="1:21" ht="20.100000000000001" customHeight="1" thickBot="1" x14ac:dyDescent="0.3">
      <c r="A53" s="9">
        <v>30</v>
      </c>
      <c r="B53" s="10" t="str">
        <f>'[1]Qualification overall - insert'!C33</f>
        <v>Sandrius Gančierius</v>
      </c>
      <c r="C53" s="11">
        <f>'[1]Qualification overall - insert'!B33</f>
        <v>43</v>
      </c>
      <c r="D53" s="4"/>
      <c r="E53" s="9">
        <v>3</v>
      </c>
      <c r="F53" s="10" t="str">
        <f>'[1]Qualification overall - insert'!C6</f>
        <v>Ignas Kringelis</v>
      </c>
      <c r="G53" s="11">
        <f>'[1]Qualification overall - insert'!B6</f>
        <v>29</v>
      </c>
      <c r="H53" s="4"/>
      <c r="I53" s="4"/>
      <c r="J53" s="5"/>
      <c r="K53" s="4"/>
      <c r="L53" s="4"/>
      <c r="M53" s="5"/>
      <c r="N53" s="4"/>
      <c r="O53" s="4"/>
      <c r="P53" s="5"/>
      <c r="Q53" s="4"/>
      <c r="R53" s="4"/>
      <c r="S53" s="5"/>
      <c r="T53" s="4"/>
      <c r="U53" s="4"/>
    </row>
    <row r="54" spans="1:21" ht="20.100000000000001" customHeight="1" thickBot="1" x14ac:dyDescent="0.3">
      <c r="A54" s="12">
        <v>35</v>
      </c>
      <c r="B54" s="13" t="str">
        <f>'[1]Qualification overall - insert'!C38</f>
        <v>Aivaras Jonikavičius</v>
      </c>
      <c r="C54" s="14">
        <f>'[1]Qualification overall - insert'!B38</f>
        <v>176</v>
      </c>
      <c r="D54" s="4"/>
      <c r="E54" s="12">
        <v>30</v>
      </c>
      <c r="F54" s="13" t="s">
        <v>42</v>
      </c>
      <c r="G54" s="14">
        <v>43</v>
      </c>
      <c r="H54" s="4"/>
      <c r="I54" s="8" t="s">
        <v>24</v>
      </c>
      <c r="J54" s="5" t="s">
        <v>3</v>
      </c>
      <c r="K54" s="4"/>
      <c r="L54" s="4"/>
      <c r="M54" s="5"/>
      <c r="N54" s="4"/>
      <c r="O54" s="4"/>
      <c r="P54" s="5"/>
      <c r="Q54" s="4"/>
      <c r="R54" s="4"/>
      <c r="S54" s="5"/>
      <c r="T54" s="4"/>
      <c r="U54" s="4"/>
    </row>
    <row r="55" spans="1:21" ht="20.100000000000001" customHeight="1" thickBot="1" x14ac:dyDescent="0.3">
      <c r="A55" s="4"/>
      <c r="B55" s="4"/>
      <c r="C55" s="4"/>
      <c r="D55" s="4"/>
      <c r="E55" s="4"/>
      <c r="F55" s="4"/>
      <c r="G55" s="4"/>
      <c r="H55" s="4"/>
      <c r="I55" s="13" t="s">
        <v>43</v>
      </c>
      <c r="J55" s="14">
        <v>29</v>
      </c>
      <c r="K55" s="4"/>
      <c r="L55" s="4"/>
      <c r="M55" s="5"/>
      <c r="N55" s="4"/>
      <c r="O55" s="4"/>
      <c r="P55" s="5"/>
      <c r="Q55" s="4"/>
      <c r="R55" s="4"/>
      <c r="S55" s="5"/>
      <c r="T55" s="4"/>
      <c r="U55" s="4"/>
    </row>
    <row r="56" spans="1:21" ht="20.100000000000001" customHeight="1" thickBot="1" x14ac:dyDescent="0.3">
      <c r="A56" s="7"/>
      <c r="B56" s="8" t="s">
        <v>44</v>
      </c>
      <c r="C56" s="5" t="s">
        <v>3</v>
      </c>
      <c r="D56" s="4"/>
      <c r="E56" s="7"/>
      <c r="F56" s="8" t="s">
        <v>44</v>
      </c>
      <c r="G56" s="5" t="s">
        <v>3</v>
      </c>
      <c r="H56" s="4"/>
      <c r="I56" s="13" t="s">
        <v>33</v>
      </c>
      <c r="J56" s="14">
        <v>154</v>
      </c>
      <c r="K56" s="4"/>
      <c r="L56" s="4"/>
      <c r="M56" s="5"/>
      <c r="N56" s="4"/>
      <c r="O56" s="4"/>
      <c r="P56" s="5"/>
      <c r="Q56" s="4"/>
      <c r="R56" s="4"/>
      <c r="S56" s="5"/>
      <c r="T56" s="4"/>
      <c r="U56" s="4"/>
    </row>
    <row r="57" spans="1:21" ht="20.100000000000001" customHeight="1" thickBot="1" x14ac:dyDescent="0.3">
      <c r="A57" s="9">
        <v>19</v>
      </c>
      <c r="B57" s="10" t="str">
        <f>'[1]Qualification overall - insert'!C22</f>
        <v>Mantas Kanapeckas</v>
      </c>
      <c r="C57" s="11">
        <f>'[1]Qualification overall - insert'!B22</f>
        <v>55</v>
      </c>
      <c r="D57" s="4"/>
      <c r="E57" s="9">
        <v>14</v>
      </c>
      <c r="F57" s="10" t="str">
        <f>'[1]Qualification overall - insert'!C17</f>
        <v>Nedas Burneikis</v>
      </c>
      <c r="G57" s="11">
        <f>'[1]Qualification overall - insert'!B17</f>
        <v>154</v>
      </c>
      <c r="H57" s="4"/>
      <c r="I57" s="4"/>
      <c r="J57" s="5"/>
      <c r="K57" s="4"/>
      <c r="L57" s="4"/>
      <c r="M57" s="5"/>
      <c r="N57" s="4"/>
      <c r="O57" s="4"/>
      <c r="P57" s="5"/>
      <c r="Q57" s="4"/>
      <c r="R57" s="4"/>
      <c r="S57" s="5"/>
      <c r="T57" s="4"/>
      <c r="U57" s="4"/>
    </row>
    <row r="58" spans="1:21" ht="20.100000000000001" customHeight="1" thickBot="1" x14ac:dyDescent="0.3">
      <c r="A58" s="12">
        <v>46</v>
      </c>
      <c r="B58" s="13" t="str">
        <f>'[1]Qualification overall - insert'!C49</f>
        <v>Tomas Zubė</v>
      </c>
      <c r="C58" s="14">
        <f>'[1]Qualification overall - insert'!B49</f>
        <v>156</v>
      </c>
      <c r="D58" s="4"/>
      <c r="E58" s="12">
        <v>19</v>
      </c>
      <c r="F58" s="13" t="s">
        <v>45</v>
      </c>
      <c r="G58" s="14">
        <v>55</v>
      </c>
      <c r="H58" s="4"/>
      <c r="I58" s="4"/>
      <c r="J58" s="5"/>
      <c r="K58" s="4"/>
      <c r="L58" s="8" t="s">
        <v>15</v>
      </c>
      <c r="M58" s="5" t="s">
        <v>3</v>
      </c>
      <c r="N58" s="4"/>
      <c r="O58" s="4"/>
      <c r="P58" s="5"/>
      <c r="Q58" s="4"/>
      <c r="R58" s="4"/>
      <c r="S58" s="5"/>
      <c r="T58" s="4"/>
      <c r="U58" s="4"/>
    </row>
    <row r="59" spans="1:21" ht="20.100000000000001" customHeight="1" thickBot="1" x14ac:dyDescent="0.3">
      <c r="A59" s="4"/>
      <c r="B59" s="4"/>
      <c r="C59" s="4"/>
      <c r="D59" s="4"/>
      <c r="E59" s="4"/>
      <c r="F59" s="4"/>
      <c r="G59" s="4"/>
      <c r="H59" s="4"/>
      <c r="I59" s="4"/>
      <c r="J59" s="5"/>
      <c r="K59" s="4"/>
      <c r="L59" s="13" t="s">
        <v>33</v>
      </c>
      <c r="M59" s="14">
        <v>154</v>
      </c>
      <c r="N59" s="4"/>
      <c r="O59" s="4"/>
      <c r="P59" s="5"/>
      <c r="Q59" s="4"/>
      <c r="R59" s="4"/>
      <c r="S59" s="5"/>
      <c r="T59" s="4"/>
      <c r="U59" s="4"/>
    </row>
    <row r="60" spans="1:21" ht="20.100000000000001" customHeight="1" thickBot="1" x14ac:dyDescent="0.3">
      <c r="A60" s="7"/>
      <c r="B60" s="8" t="s">
        <v>46</v>
      </c>
      <c r="C60" s="5" t="s">
        <v>3</v>
      </c>
      <c r="D60" s="4"/>
      <c r="E60" s="7"/>
      <c r="F60" s="8" t="s">
        <v>46</v>
      </c>
      <c r="G60" s="5" t="s">
        <v>3</v>
      </c>
      <c r="H60" s="4"/>
      <c r="I60" s="4"/>
      <c r="J60" s="5"/>
      <c r="K60" s="4"/>
      <c r="L60" s="13" t="s">
        <v>47</v>
      </c>
      <c r="M60" s="14">
        <v>139</v>
      </c>
      <c r="N60" s="4"/>
      <c r="O60" s="4"/>
      <c r="P60" s="5"/>
      <c r="Q60" s="4"/>
      <c r="R60" s="4"/>
      <c r="S60" s="5"/>
      <c r="T60" s="4"/>
      <c r="U60" s="4"/>
    </row>
    <row r="61" spans="1:21" ht="20.100000000000001" customHeight="1" thickBot="1" x14ac:dyDescent="0.3">
      <c r="A61" s="9">
        <v>27</v>
      </c>
      <c r="B61" s="10" t="str">
        <f>'[1]Qualification overall - insert'!C30</f>
        <v>Edvinas Litvinskas</v>
      </c>
      <c r="C61" s="11">
        <f>'[1]Qualification overall - insert'!B30</f>
        <v>78</v>
      </c>
      <c r="D61" s="4"/>
      <c r="E61" s="9">
        <v>6</v>
      </c>
      <c r="F61" s="10" t="str">
        <f>'[1]Qualification overall - insert'!C9</f>
        <v>Leonid Kapustin</v>
      </c>
      <c r="G61" s="11">
        <f>'[1]Qualification overall - insert'!B9</f>
        <v>139</v>
      </c>
      <c r="H61" s="4"/>
      <c r="I61" s="4"/>
      <c r="J61" s="5"/>
      <c r="K61" s="4"/>
      <c r="L61" s="4"/>
      <c r="M61" s="5"/>
      <c r="N61" s="4"/>
      <c r="O61" s="4"/>
      <c r="P61" s="5"/>
      <c r="Q61" s="4"/>
      <c r="R61" s="4"/>
      <c r="S61" s="5"/>
      <c r="T61" s="4"/>
      <c r="U61" s="4"/>
    </row>
    <row r="62" spans="1:21" ht="20.100000000000001" customHeight="1" thickBot="1" x14ac:dyDescent="0.3">
      <c r="A62" s="12">
        <v>38</v>
      </c>
      <c r="B62" s="13" t="str">
        <f>'[1]Qualification overall - insert'!C41</f>
        <v>Paulius Kavaliauskas</v>
      </c>
      <c r="C62" s="14">
        <f>'[1]Qualification overall - insert'!B41</f>
        <v>188</v>
      </c>
      <c r="D62" s="4"/>
      <c r="E62" s="12">
        <v>38</v>
      </c>
      <c r="F62" s="13" t="s">
        <v>48</v>
      </c>
      <c r="G62" s="14">
        <v>188</v>
      </c>
      <c r="H62" s="4"/>
      <c r="I62" s="8" t="s">
        <v>28</v>
      </c>
      <c r="J62" s="5" t="s">
        <v>3</v>
      </c>
      <c r="K62" s="4"/>
      <c r="L62" s="4"/>
      <c r="M62" s="5"/>
      <c r="N62" s="4"/>
      <c r="O62" s="4"/>
      <c r="P62" s="5"/>
      <c r="Q62" s="4"/>
      <c r="R62" s="17" t="s">
        <v>49</v>
      </c>
      <c r="S62" s="5" t="s">
        <v>3</v>
      </c>
      <c r="T62" s="4"/>
      <c r="U62" s="4"/>
    </row>
    <row r="63" spans="1:21" ht="20.100000000000001" customHeight="1" thickBot="1" x14ac:dyDescent="0.3">
      <c r="A63" s="4"/>
      <c r="B63" s="4"/>
      <c r="C63" s="4"/>
      <c r="D63" s="4"/>
      <c r="E63" s="4"/>
      <c r="F63" s="4"/>
      <c r="G63" s="4"/>
      <c r="H63" s="4"/>
      <c r="I63" s="13" t="s">
        <v>47</v>
      </c>
      <c r="J63" s="14">
        <v>139</v>
      </c>
      <c r="K63" s="4"/>
      <c r="L63" s="4"/>
      <c r="M63" s="5"/>
      <c r="N63" s="4"/>
      <c r="O63" s="4"/>
      <c r="P63" s="5"/>
      <c r="Q63" s="19" t="s">
        <v>50</v>
      </c>
      <c r="R63" s="20" t="s">
        <v>17</v>
      </c>
      <c r="S63" s="21">
        <v>109</v>
      </c>
      <c r="T63" s="4"/>
      <c r="U63" s="4"/>
    </row>
    <row r="64" spans="1:21" ht="20.100000000000001" customHeight="1" thickBot="1" x14ac:dyDescent="0.3">
      <c r="A64" s="7"/>
      <c r="B64" s="8" t="s">
        <v>51</v>
      </c>
      <c r="C64" s="5" t="s">
        <v>3</v>
      </c>
      <c r="D64" s="4"/>
      <c r="E64" s="7"/>
      <c r="F64" s="8" t="s">
        <v>51</v>
      </c>
      <c r="G64" s="5" t="s">
        <v>3</v>
      </c>
      <c r="H64" s="4"/>
      <c r="I64" s="13" t="s">
        <v>52</v>
      </c>
      <c r="J64" s="14">
        <v>167</v>
      </c>
      <c r="K64" s="4"/>
      <c r="L64" s="4"/>
      <c r="M64" s="5"/>
      <c r="N64" s="4"/>
      <c r="O64" s="4"/>
      <c r="P64" s="5"/>
      <c r="Q64" s="22" t="s">
        <v>53</v>
      </c>
      <c r="R64" s="23" t="s">
        <v>27</v>
      </c>
      <c r="S64" s="24">
        <v>83</v>
      </c>
      <c r="T64" s="4"/>
      <c r="U64" s="4"/>
    </row>
    <row r="65" spans="1:21" ht="20.100000000000001" customHeight="1" thickBot="1" x14ac:dyDescent="0.3">
      <c r="A65" s="9">
        <v>22</v>
      </c>
      <c r="B65" s="10" t="str">
        <f>'[1]Qualification overall - insert'!C25</f>
        <v>Eimantas Subačius</v>
      </c>
      <c r="C65" s="11">
        <f>'[1]Qualification overall - insert'!B25</f>
        <v>137</v>
      </c>
      <c r="D65" s="4"/>
      <c r="E65" s="9">
        <v>11</v>
      </c>
      <c r="F65" s="10" t="str">
        <f>'[1]Qualification overall - insert'!C14</f>
        <v>Deividas Stankevičius</v>
      </c>
      <c r="G65" s="11">
        <f>'[1]Qualification overall - insert'!B14</f>
        <v>167</v>
      </c>
      <c r="H65" s="4"/>
      <c r="I65" s="4"/>
      <c r="J65" s="5"/>
      <c r="K65" s="4"/>
      <c r="L65" s="4"/>
      <c r="M65" s="5"/>
      <c r="N65" s="4"/>
      <c r="O65" s="4"/>
      <c r="P65" s="5"/>
      <c r="Q65" s="25" t="s">
        <v>54</v>
      </c>
      <c r="R65" s="23" t="s">
        <v>6</v>
      </c>
      <c r="S65" s="24">
        <v>21</v>
      </c>
      <c r="T65" s="4"/>
      <c r="U65" s="4"/>
    </row>
    <row r="66" spans="1:21" ht="20.100000000000001" customHeight="1" thickBot="1" x14ac:dyDescent="0.3">
      <c r="A66" s="12">
        <v>43</v>
      </c>
      <c r="B66" s="13" t="str">
        <f>'[1]Qualification overall - insert'!C46</f>
        <v>Marius Ališauskas</v>
      </c>
      <c r="C66" s="14">
        <f>'[1]Qualification overall - insert'!B46</f>
        <v>169</v>
      </c>
      <c r="D66" s="4"/>
      <c r="E66" s="12">
        <v>22</v>
      </c>
      <c r="F66" s="13" t="s">
        <v>55</v>
      </c>
      <c r="G66" s="14">
        <v>137</v>
      </c>
      <c r="H66" s="4"/>
      <c r="I66" s="4"/>
      <c r="J66" s="5"/>
      <c r="K66" s="4"/>
      <c r="L66" s="4"/>
      <c r="M66" s="5"/>
      <c r="N66" s="4"/>
      <c r="O66" s="4"/>
      <c r="P66" s="5"/>
      <c r="Q66" s="26" t="s">
        <v>56</v>
      </c>
      <c r="R66" s="27" t="s">
        <v>33</v>
      </c>
      <c r="S66" s="28">
        <v>154</v>
      </c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4"/>
      <c r="I67" s="4"/>
      <c r="J67" s="5"/>
      <c r="K67" s="4"/>
      <c r="L67" s="4"/>
      <c r="M67" s="5"/>
      <c r="N67" s="4"/>
      <c r="O67" s="4"/>
      <c r="P67" s="5"/>
      <c r="Q67" s="4"/>
      <c r="R67" s="4"/>
      <c r="S67" s="5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4"/>
      <c r="I68" s="4"/>
      <c r="J68" s="5"/>
      <c r="K68" s="4"/>
      <c r="L68" s="4"/>
      <c r="M68" s="5"/>
      <c r="N68" s="4"/>
      <c r="O68" s="4"/>
      <c r="P68" s="5"/>
      <c r="Q68" s="4"/>
      <c r="R68" s="4"/>
      <c r="S68" s="5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4"/>
      <c r="I69" s="4"/>
      <c r="J69" s="5"/>
      <c r="K69" s="4"/>
      <c r="L69" s="4"/>
      <c r="M69" s="5"/>
      <c r="N69" s="4"/>
      <c r="O69" s="4"/>
      <c r="P69" s="5"/>
      <c r="Q69" s="4"/>
      <c r="R69" s="4"/>
      <c r="S69" s="5"/>
      <c r="T69" s="4"/>
      <c r="U69" s="4"/>
    </row>
    <row r="70" spans="1:21" x14ac:dyDescent="0.25">
      <c r="A70" s="4"/>
      <c r="B70" s="4"/>
      <c r="C70" s="4"/>
      <c r="D70" s="4"/>
      <c r="E70" s="4"/>
      <c r="F70" s="4"/>
      <c r="G70" s="4"/>
      <c r="H70" s="4"/>
      <c r="I70" s="4"/>
      <c r="J70" s="5"/>
      <c r="K70" s="4"/>
      <c r="L70" s="4"/>
      <c r="M70" s="5"/>
      <c r="N70" s="4"/>
      <c r="O70" s="4"/>
      <c r="P70" s="5"/>
      <c r="Q70" s="4"/>
      <c r="R70" s="4"/>
      <c r="S70" s="5"/>
      <c r="T70" s="4"/>
      <c r="U70" s="4"/>
    </row>
  </sheetData>
  <sheetProtection selectLockedCells="1"/>
  <mergeCells count="7">
    <mergeCell ref="R36:S36"/>
    <mergeCell ref="A1:K1"/>
    <mergeCell ref="L1:U1"/>
    <mergeCell ref="A2:C2"/>
    <mergeCell ref="E2:G2"/>
    <mergeCell ref="L8:M8"/>
    <mergeCell ref="O13:P13"/>
  </mergeCells>
  <pageMargins left="0.5" right="0.5" top="0.25" bottom="0.25" header="0.3" footer="0.3"/>
  <pageSetup paperSize="9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079D-D608-43EA-A80E-37285015DD0B}">
  <dimension ref="A1:G113"/>
  <sheetViews>
    <sheetView tabSelected="1" workbookViewId="0">
      <selection activeCell="E8" sqref="E8"/>
    </sheetView>
  </sheetViews>
  <sheetFormatPr defaultRowHeight="15.75" x14ac:dyDescent="0.25"/>
  <cols>
    <col min="1" max="1" width="6" style="31" bestFit="1" customWidth="1"/>
    <col min="2" max="2" width="25.7109375" style="31" customWidth="1"/>
    <col min="3" max="4" width="15.28515625" style="32" customWidth="1"/>
    <col min="5" max="5" width="15.28515625" style="33" customWidth="1"/>
    <col min="6" max="7" width="9.140625" style="32" customWidth="1"/>
    <col min="8" max="16384" width="9.140625" style="31"/>
  </cols>
  <sheetData>
    <row r="1" spans="1:7" ht="18.75" x14ac:dyDescent="0.25">
      <c r="A1" s="30" t="s">
        <v>57</v>
      </c>
      <c r="B1" s="30"/>
      <c r="C1" s="30"/>
      <c r="D1" s="30"/>
      <c r="E1" s="30"/>
      <c r="F1" s="30"/>
      <c r="G1" s="30"/>
    </row>
    <row r="2" spans="1:7" ht="16.5" thickBot="1" x14ac:dyDescent="0.3"/>
    <row r="3" spans="1:7" ht="32.25" thickBot="1" x14ac:dyDescent="0.3">
      <c r="A3" s="34" t="s">
        <v>58</v>
      </c>
      <c r="B3" s="34" t="s">
        <v>59</v>
      </c>
      <c r="C3" s="35" t="s">
        <v>60</v>
      </c>
      <c r="D3" s="35" t="s">
        <v>61</v>
      </c>
      <c r="E3" s="36" t="s">
        <v>62</v>
      </c>
      <c r="F3" s="35" t="s">
        <v>63</v>
      </c>
      <c r="G3" s="35" t="s">
        <v>64</v>
      </c>
    </row>
    <row r="4" spans="1:7" ht="16.5" thickBot="1" x14ac:dyDescent="0.3">
      <c r="A4" s="34">
        <v>1</v>
      </c>
      <c r="B4" s="37" t="s">
        <v>17</v>
      </c>
      <c r="C4" s="38">
        <v>84</v>
      </c>
      <c r="D4" s="39">
        <f>C4*0.1</f>
        <v>8.4</v>
      </c>
      <c r="E4" s="40">
        <v>1</v>
      </c>
      <c r="F4" s="41">
        <v>100</v>
      </c>
      <c r="G4" s="42">
        <f>D4+F4</f>
        <v>108.4</v>
      </c>
    </row>
    <row r="5" spans="1:7" ht="16.5" thickBot="1" x14ac:dyDescent="0.3">
      <c r="A5" s="43">
        <v>3</v>
      </c>
      <c r="B5" s="37" t="s">
        <v>6</v>
      </c>
      <c r="C5" s="38">
        <v>87</v>
      </c>
      <c r="D5" s="39">
        <f t="shared" ref="D5:D68" si="0">C5*0.1</f>
        <v>8.7000000000000011</v>
      </c>
      <c r="E5" s="40">
        <v>2</v>
      </c>
      <c r="F5" s="41">
        <v>88</v>
      </c>
      <c r="G5" s="42">
        <f t="shared" ref="G5:G68" si="1">D5+F5</f>
        <v>96.7</v>
      </c>
    </row>
    <row r="6" spans="1:7" ht="16.5" thickBot="1" x14ac:dyDescent="0.3">
      <c r="A6" s="43">
        <v>3</v>
      </c>
      <c r="B6" s="37" t="s">
        <v>27</v>
      </c>
      <c r="C6" s="38">
        <v>83</v>
      </c>
      <c r="D6" s="39">
        <f t="shared" si="0"/>
        <v>8.3000000000000007</v>
      </c>
      <c r="E6" s="38">
        <v>3</v>
      </c>
      <c r="F6" s="41">
        <v>78</v>
      </c>
      <c r="G6" s="42">
        <f t="shared" si="1"/>
        <v>86.3</v>
      </c>
    </row>
    <row r="7" spans="1:7" ht="16.5" thickBot="1" x14ac:dyDescent="0.3">
      <c r="A7" s="43">
        <v>4</v>
      </c>
      <c r="B7" s="37" t="s">
        <v>33</v>
      </c>
      <c r="C7" s="38">
        <v>80</v>
      </c>
      <c r="D7" s="39">
        <f t="shared" si="0"/>
        <v>8</v>
      </c>
      <c r="E7" s="38">
        <v>4</v>
      </c>
      <c r="F7" s="41">
        <v>69</v>
      </c>
      <c r="G7" s="42">
        <f t="shared" si="1"/>
        <v>77</v>
      </c>
    </row>
    <row r="8" spans="1:7" ht="16.5" thickBot="1" x14ac:dyDescent="0.3">
      <c r="A8" s="43">
        <v>5</v>
      </c>
      <c r="B8" s="37" t="s">
        <v>47</v>
      </c>
      <c r="C8" s="38">
        <v>83</v>
      </c>
      <c r="D8" s="39">
        <f t="shared" si="0"/>
        <v>8.3000000000000007</v>
      </c>
      <c r="E8" s="40" t="s">
        <v>65</v>
      </c>
      <c r="F8" s="41">
        <v>60</v>
      </c>
      <c r="G8" s="42">
        <f t="shared" si="1"/>
        <v>68.3</v>
      </c>
    </row>
    <row r="9" spans="1:7" ht="16.5" thickBot="1" x14ac:dyDescent="0.3">
      <c r="A9" s="43">
        <v>6</v>
      </c>
      <c r="B9" s="37" t="s">
        <v>12</v>
      </c>
      <c r="C9" s="38">
        <v>82</v>
      </c>
      <c r="D9" s="39">
        <f t="shared" si="0"/>
        <v>8.2000000000000011</v>
      </c>
      <c r="E9" s="40" t="s">
        <v>65</v>
      </c>
      <c r="F9" s="41">
        <v>60</v>
      </c>
      <c r="G9" s="42">
        <f t="shared" si="1"/>
        <v>68.2</v>
      </c>
    </row>
    <row r="10" spans="1:7" ht="16.5" thickBot="1" x14ac:dyDescent="0.3">
      <c r="A10" s="43">
        <v>7</v>
      </c>
      <c r="B10" s="37" t="s">
        <v>22</v>
      </c>
      <c r="C10" s="38">
        <v>81</v>
      </c>
      <c r="D10" s="39">
        <f t="shared" si="0"/>
        <v>8.1</v>
      </c>
      <c r="E10" s="40" t="s">
        <v>65</v>
      </c>
      <c r="F10" s="41">
        <v>60</v>
      </c>
      <c r="G10" s="42">
        <f t="shared" si="1"/>
        <v>68.099999999999994</v>
      </c>
    </row>
    <row r="11" spans="1:7" ht="16.5" thickBot="1" x14ac:dyDescent="0.3">
      <c r="A11" s="43">
        <v>8</v>
      </c>
      <c r="B11" s="44" t="s">
        <v>35</v>
      </c>
      <c r="C11" s="41">
        <v>80</v>
      </c>
      <c r="D11" s="39">
        <f t="shared" si="0"/>
        <v>8</v>
      </c>
      <c r="E11" s="40" t="s">
        <v>65</v>
      </c>
      <c r="F11" s="41">
        <v>60</v>
      </c>
      <c r="G11" s="42">
        <f t="shared" si="1"/>
        <v>68</v>
      </c>
    </row>
    <row r="12" spans="1:7" ht="16.5" thickBot="1" x14ac:dyDescent="0.3">
      <c r="A12" s="43">
        <v>9</v>
      </c>
      <c r="B12" s="37" t="s">
        <v>43</v>
      </c>
      <c r="C12" s="38">
        <v>85</v>
      </c>
      <c r="D12" s="39">
        <f t="shared" si="0"/>
        <v>8.5</v>
      </c>
      <c r="E12" s="40" t="s">
        <v>66</v>
      </c>
      <c r="F12" s="41">
        <v>50</v>
      </c>
      <c r="G12" s="42">
        <f t="shared" si="1"/>
        <v>58.5</v>
      </c>
    </row>
    <row r="13" spans="1:7" ht="16.5" thickBot="1" x14ac:dyDescent="0.3">
      <c r="A13" s="43">
        <v>10</v>
      </c>
      <c r="B13" s="37" t="s">
        <v>20</v>
      </c>
      <c r="C13" s="38">
        <v>84</v>
      </c>
      <c r="D13" s="39">
        <f t="shared" si="0"/>
        <v>8.4</v>
      </c>
      <c r="E13" s="40" t="s">
        <v>66</v>
      </c>
      <c r="F13" s="41">
        <v>50</v>
      </c>
      <c r="G13" s="42">
        <f t="shared" si="1"/>
        <v>58.4</v>
      </c>
    </row>
    <row r="14" spans="1:7" ht="16.5" thickBot="1" x14ac:dyDescent="0.3">
      <c r="A14" s="43">
        <v>11</v>
      </c>
      <c r="B14" s="37" t="s">
        <v>52</v>
      </c>
      <c r="C14" s="38">
        <v>82</v>
      </c>
      <c r="D14" s="39">
        <f t="shared" si="0"/>
        <v>8.2000000000000011</v>
      </c>
      <c r="E14" s="40" t="s">
        <v>66</v>
      </c>
      <c r="F14" s="41">
        <v>50</v>
      </c>
      <c r="G14" s="42">
        <f t="shared" si="1"/>
        <v>58.2</v>
      </c>
    </row>
    <row r="15" spans="1:7" ht="16.5" thickBot="1" x14ac:dyDescent="0.3">
      <c r="A15" s="43">
        <v>12</v>
      </c>
      <c r="B15" s="44" t="s">
        <v>8</v>
      </c>
      <c r="C15" s="41">
        <v>80</v>
      </c>
      <c r="D15" s="39">
        <f t="shared" si="0"/>
        <v>8</v>
      </c>
      <c r="E15" s="40" t="s">
        <v>66</v>
      </c>
      <c r="F15" s="41">
        <v>50</v>
      </c>
      <c r="G15" s="42">
        <f t="shared" si="1"/>
        <v>58</v>
      </c>
    </row>
    <row r="16" spans="1:7" ht="16.5" thickBot="1" x14ac:dyDescent="0.3">
      <c r="A16" s="43">
        <v>13</v>
      </c>
      <c r="B16" s="37" t="s">
        <v>40</v>
      </c>
      <c r="C16" s="38">
        <v>79</v>
      </c>
      <c r="D16" s="39">
        <f t="shared" si="0"/>
        <v>7.9</v>
      </c>
      <c r="E16" s="40" t="s">
        <v>66</v>
      </c>
      <c r="F16" s="41">
        <v>50</v>
      </c>
      <c r="G16" s="42">
        <f t="shared" si="1"/>
        <v>57.9</v>
      </c>
    </row>
    <row r="17" spans="1:7" ht="16.5" thickBot="1" x14ac:dyDescent="0.3">
      <c r="A17" s="43">
        <v>14</v>
      </c>
      <c r="B17" s="37" t="s">
        <v>14</v>
      </c>
      <c r="C17" s="38">
        <v>78</v>
      </c>
      <c r="D17" s="39">
        <f t="shared" si="0"/>
        <v>7.8000000000000007</v>
      </c>
      <c r="E17" s="40" t="s">
        <v>66</v>
      </c>
      <c r="F17" s="41">
        <v>50</v>
      </c>
      <c r="G17" s="42">
        <f t="shared" si="1"/>
        <v>57.8</v>
      </c>
    </row>
    <row r="18" spans="1:7" ht="16.5" thickBot="1" x14ac:dyDescent="0.3">
      <c r="A18" s="43">
        <v>15</v>
      </c>
      <c r="B18" s="37" t="s">
        <v>32</v>
      </c>
      <c r="C18" s="38">
        <v>77</v>
      </c>
      <c r="D18" s="39">
        <f t="shared" si="0"/>
        <v>7.7</v>
      </c>
      <c r="E18" s="40" t="s">
        <v>66</v>
      </c>
      <c r="F18" s="41">
        <v>50</v>
      </c>
      <c r="G18" s="42">
        <f t="shared" si="1"/>
        <v>57.7</v>
      </c>
    </row>
    <row r="19" spans="1:7" ht="16.5" thickBot="1" x14ac:dyDescent="0.3">
      <c r="A19" s="43">
        <v>16</v>
      </c>
      <c r="B19" s="37" t="s">
        <v>29</v>
      </c>
      <c r="C19" s="38">
        <v>74</v>
      </c>
      <c r="D19" s="39">
        <f t="shared" si="0"/>
        <v>7.4</v>
      </c>
      <c r="E19" s="40" t="s">
        <v>66</v>
      </c>
      <c r="F19" s="41">
        <v>50</v>
      </c>
      <c r="G19" s="42">
        <f t="shared" si="1"/>
        <v>57.4</v>
      </c>
    </row>
    <row r="20" spans="1:7" ht="16.5" thickBot="1" x14ac:dyDescent="0.3">
      <c r="A20" s="43">
        <v>17</v>
      </c>
      <c r="B20" s="37" t="s">
        <v>67</v>
      </c>
      <c r="C20" s="38">
        <v>85</v>
      </c>
      <c r="D20" s="39">
        <f t="shared" si="0"/>
        <v>8.5</v>
      </c>
      <c r="E20" s="40" t="s">
        <v>68</v>
      </c>
      <c r="F20" s="41">
        <v>25</v>
      </c>
      <c r="G20" s="42">
        <f t="shared" si="1"/>
        <v>33.5</v>
      </c>
    </row>
    <row r="21" spans="1:7" ht="16.5" thickBot="1" x14ac:dyDescent="0.3">
      <c r="A21" s="43">
        <v>18</v>
      </c>
      <c r="B21" s="44" t="s">
        <v>69</v>
      </c>
      <c r="C21" s="41">
        <v>83</v>
      </c>
      <c r="D21" s="39">
        <f t="shared" si="0"/>
        <v>8.3000000000000007</v>
      </c>
      <c r="E21" s="40" t="s">
        <v>68</v>
      </c>
      <c r="F21" s="41">
        <v>25</v>
      </c>
      <c r="G21" s="42">
        <f t="shared" si="1"/>
        <v>33.299999999999997</v>
      </c>
    </row>
    <row r="22" spans="1:7" ht="16.5" thickBot="1" x14ac:dyDescent="0.3">
      <c r="A22" s="43">
        <v>19</v>
      </c>
      <c r="B22" s="37" t="s">
        <v>70</v>
      </c>
      <c r="C22" s="38">
        <v>82</v>
      </c>
      <c r="D22" s="39">
        <f t="shared" si="0"/>
        <v>8.2000000000000011</v>
      </c>
      <c r="E22" s="40" t="s">
        <v>68</v>
      </c>
      <c r="F22" s="41">
        <v>25</v>
      </c>
      <c r="G22" s="42">
        <f t="shared" si="1"/>
        <v>33.200000000000003</v>
      </c>
    </row>
    <row r="23" spans="1:7" ht="32.25" thickBot="1" x14ac:dyDescent="0.3">
      <c r="A23" s="43">
        <v>20</v>
      </c>
      <c r="B23" s="37" t="s">
        <v>71</v>
      </c>
      <c r="C23" s="38">
        <v>82</v>
      </c>
      <c r="D23" s="39">
        <f t="shared" si="0"/>
        <v>8.2000000000000011</v>
      </c>
      <c r="E23" s="40" t="s">
        <v>68</v>
      </c>
      <c r="F23" s="41">
        <v>25</v>
      </c>
      <c r="G23" s="42">
        <f t="shared" si="1"/>
        <v>33.200000000000003</v>
      </c>
    </row>
    <row r="24" spans="1:7" ht="16.5" thickBot="1" x14ac:dyDescent="0.3">
      <c r="A24" s="43">
        <v>21</v>
      </c>
      <c r="B24" s="37" t="s">
        <v>10</v>
      </c>
      <c r="C24" s="38">
        <v>80</v>
      </c>
      <c r="D24" s="39">
        <f t="shared" si="0"/>
        <v>8</v>
      </c>
      <c r="E24" s="40" t="s">
        <v>68</v>
      </c>
      <c r="F24" s="41">
        <v>25</v>
      </c>
      <c r="G24" s="42">
        <f t="shared" si="1"/>
        <v>33</v>
      </c>
    </row>
    <row r="25" spans="1:7" ht="16.5" thickBot="1" x14ac:dyDescent="0.3">
      <c r="A25" s="34">
        <v>22</v>
      </c>
      <c r="B25" s="37" t="s">
        <v>36</v>
      </c>
      <c r="C25" s="38">
        <v>80</v>
      </c>
      <c r="D25" s="39">
        <f t="shared" si="0"/>
        <v>8</v>
      </c>
      <c r="E25" s="40" t="s">
        <v>68</v>
      </c>
      <c r="F25" s="41">
        <v>25</v>
      </c>
      <c r="G25" s="42">
        <f t="shared" si="1"/>
        <v>33</v>
      </c>
    </row>
    <row r="26" spans="1:7" ht="16.5" thickBot="1" x14ac:dyDescent="0.3">
      <c r="A26" s="43">
        <v>23</v>
      </c>
      <c r="B26" s="37" t="s">
        <v>45</v>
      </c>
      <c r="C26" s="38">
        <v>80</v>
      </c>
      <c r="D26" s="39">
        <f t="shared" si="0"/>
        <v>8</v>
      </c>
      <c r="E26" s="40" t="s">
        <v>68</v>
      </c>
      <c r="F26" s="41">
        <v>25</v>
      </c>
      <c r="G26" s="42">
        <f t="shared" si="1"/>
        <v>33</v>
      </c>
    </row>
    <row r="27" spans="1:7" ht="16.5" thickBot="1" x14ac:dyDescent="0.3">
      <c r="A27" s="43">
        <v>24</v>
      </c>
      <c r="B27" s="37" t="s">
        <v>23</v>
      </c>
      <c r="C27" s="38">
        <v>80</v>
      </c>
      <c r="D27" s="39">
        <f t="shared" si="0"/>
        <v>8</v>
      </c>
      <c r="E27" s="40" t="s">
        <v>68</v>
      </c>
      <c r="F27" s="41">
        <v>25</v>
      </c>
      <c r="G27" s="42">
        <f t="shared" si="1"/>
        <v>33</v>
      </c>
    </row>
    <row r="28" spans="1:7" ht="16.5" thickBot="1" x14ac:dyDescent="0.3">
      <c r="A28" s="43">
        <v>25</v>
      </c>
      <c r="B28" s="37" t="s">
        <v>55</v>
      </c>
      <c r="C28" s="38">
        <v>79</v>
      </c>
      <c r="D28" s="39">
        <f t="shared" si="0"/>
        <v>7.9</v>
      </c>
      <c r="E28" s="40" t="s">
        <v>68</v>
      </c>
      <c r="F28" s="41">
        <v>25</v>
      </c>
      <c r="G28" s="42">
        <f t="shared" si="1"/>
        <v>32.9</v>
      </c>
    </row>
    <row r="29" spans="1:7" ht="16.5" thickBot="1" x14ac:dyDescent="0.3">
      <c r="A29" s="43">
        <v>26</v>
      </c>
      <c r="B29" s="37" t="s">
        <v>16</v>
      </c>
      <c r="C29" s="38">
        <v>79</v>
      </c>
      <c r="D29" s="39">
        <f t="shared" si="0"/>
        <v>7.9</v>
      </c>
      <c r="E29" s="40" t="s">
        <v>68</v>
      </c>
      <c r="F29" s="41">
        <v>25</v>
      </c>
      <c r="G29" s="42">
        <f t="shared" si="1"/>
        <v>32.9</v>
      </c>
    </row>
    <row r="30" spans="1:7" ht="16.5" thickBot="1" x14ac:dyDescent="0.3">
      <c r="A30" s="43">
        <v>27</v>
      </c>
      <c r="B30" s="37" t="s">
        <v>38</v>
      </c>
      <c r="C30" s="38">
        <v>78</v>
      </c>
      <c r="D30" s="39">
        <f t="shared" si="0"/>
        <v>7.8000000000000007</v>
      </c>
      <c r="E30" s="40" t="s">
        <v>68</v>
      </c>
      <c r="F30" s="41">
        <v>25</v>
      </c>
      <c r="G30" s="42">
        <f t="shared" si="1"/>
        <v>32.799999999999997</v>
      </c>
    </row>
    <row r="31" spans="1:7" ht="16.5" thickBot="1" x14ac:dyDescent="0.3">
      <c r="A31" s="43">
        <v>28</v>
      </c>
      <c r="B31" s="37" t="s">
        <v>19</v>
      </c>
      <c r="C31" s="38">
        <v>78</v>
      </c>
      <c r="D31" s="39">
        <f t="shared" si="0"/>
        <v>7.8000000000000007</v>
      </c>
      <c r="E31" s="40" t="s">
        <v>68</v>
      </c>
      <c r="F31" s="41">
        <v>25</v>
      </c>
      <c r="G31" s="42">
        <f t="shared" si="1"/>
        <v>32.799999999999997</v>
      </c>
    </row>
    <row r="32" spans="1:7" ht="16.5" thickBot="1" x14ac:dyDescent="0.3">
      <c r="A32" s="43">
        <v>29</v>
      </c>
      <c r="B32" s="37" t="s">
        <v>42</v>
      </c>
      <c r="C32" s="38">
        <v>77</v>
      </c>
      <c r="D32" s="39">
        <f t="shared" si="0"/>
        <v>7.7</v>
      </c>
      <c r="E32" s="40" t="s">
        <v>68</v>
      </c>
      <c r="F32" s="41">
        <v>25</v>
      </c>
      <c r="G32" s="42">
        <f t="shared" si="1"/>
        <v>32.700000000000003</v>
      </c>
    </row>
    <row r="33" spans="1:7" ht="16.5" thickBot="1" x14ac:dyDescent="0.3">
      <c r="A33" s="43">
        <v>30</v>
      </c>
      <c r="B33" s="44" t="s">
        <v>5</v>
      </c>
      <c r="C33" s="41">
        <v>76</v>
      </c>
      <c r="D33" s="39">
        <f t="shared" si="0"/>
        <v>7.6000000000000005</v>
      </c>
      <c r="E33" s="40" t="s">
        <v>68</v>
      </c>
      <c r="F33" s="41">
        <v>25</v>
      </c>
      <c r="G33" s="42">
        <f t="shared" si="1"/>
        <v>32.6</v>
      </c>
    </row>
    <row r="34" spans="1:7" ht="16.5" thickBot="1" x14ac:dyDescent="0.3">
      <c r="A34" s="43">
        <v>31</v>
      </c>
      <c r="B34" s="37" t="s">
        <v>26</v>
      </c>
      <c r="C34" s="38">
        <v>75</v>
      </c>
      <c r="D34" s="39">
        <f t="shared" si="0"/>
        <v>7.5</v>
      </c>
      <c r="E34" s="40" t="s">
        <v>68</v>
      </c>
      <c r="F34" s="41">
        <v>25</v>
      </c>
      <c r="G34" s="42">
        <f t="shared" si="1"/>
        <v>32.5</v>
      </c>
    </row>
    <row r="35" spans="1:7" ht="16.5" thickBot="1" x14ac:dyDescent="0.3">
      <c r="A35" s="43">
        <v>32</v>
      </c>
      <c r="B35" s="37" t="s">
        <v>48</v>
      </c>
      <c r="C35" s="38">
        <v>75</v>
      </c>
      <c r="D35" s="39">
        <f t="shared" si="0"/>
        <v>7.5</v>
      </c>
      <c r="E35" s="40" t="s">
        <v>68</v>
      </c>
      <c r="F35" s="41">
        <v>25</v>
      </c>
      <c r="G35" s="42">
        <f t="shared" si="1"/>
        <v>32.5</v>
      </c>
    </row>
    <row r="36" spans="1:7" ht="16.5" thickBot="1" x14ac:dyDescent="0.3">
      <c r="A36" s="43">
        <v>33</v>
      </c>
      <c r="B36" s="37" t="s">
        <v>72</v>
      </c>
      <c r="C36" s="38">
        <v>79</v>
      </c>
      <c r="D36" s="39">
        <f t="shared" si="0"/>
        <v>7.9</v>
      </c>
      <c r="E36" s="40" t="s">
        <v>73</v>
      </c>
      <c r="F36" s="41">
        <v>25</v>
      </c>
      <c r="G36" s="42">
        <f t="shared" si="1"/>
        <v>32.9</v>
      </c>
    </row>
    <row r="37" spans="1:7" ht="16.5" thickBot="1" x14ac:dyDescent="0.3">
      <c r="A37" s="43">
        <v>34</v>
      </c>
      <c r="B37" s="37" t="s">
        <v>74</v>
      </c>
      <c r="C37" s="38">
        <v>78</v>
      </c>
      <c r="D37" s="39">
        <f t="shared" si="0"/>
        <v>7.8000000000000007</v>
      </c>
      <c r="E37" s="40" t="s">
        <v>73</v>
      </c>
      <c r="F37" s="41">
        <v>25</v>
      </c>
      <c r="G37" s="42">
        <f t="shared" si="1"/>
        <v>32.799999999999997</v>
      </c>
    </row>
    <row r="38" spans="1:7" ht="16.5" thickBot="1" x14ac:dyDescent="0.3">
      <c r="A38" s="43">
        <v>35</v>
      </c>
      <c r="B38" s="37" t="s">
        <v>75</v>
      </c>
      <c r="C38" s="38">
        <v>78</v>
      </c>
      <c r="D38" s="39">
        <f t="shared" si="0"/>
        <v>7.8000000000000007</v>
      </c>
      <c r="E38" s="40" t="s">
        <v>73</v>
      </c>
      <c r="F38" s="41">
        <v>25</v>
      </c>
      <c r="G38" s="42">
        <f t="shared" si="1"/>
        <v>32.799999999999997</v>
      </c>
    </row>
    <row r="39" spans="1:7" ht="16.5" thickBot="1" x14ac:dyDescent="0.3">
      <c r="A39" s="43">
        <v>36</v>
      </c>
      <c r="B39" s="37" t="s">
        <v>76</v>
      </c>
      <c r="C39" s="38">
        <v>76</v>
      </c>
      <c r="D39" s="39">
        <f t="shared" si="0"/>
        <v>7.6000000000000005</v>
      </c>
      <c r="E39" s="40" t="s">
        <v>73</v>
      </c>
      <c r="F39" s="41">
        <v>25</v>
      </c>
      <c r="G39" s="42">
        <f t="shared" si="1"/>
        <v>32.6</v>
      </c>
    </row>
    <row r="40" spans="1:7" ht="16.5" thickBot="1" x14ac:dyDescent="0.3">
      <c r="A40" s="43">
        <v>37</v>
      </c>
      <c r="B40" s="37" t="s">
        <v>77</v>
      </c>
      <c r="C40" s="38">
        <v>76</v>
      </c>
      <c r="D40" s="39">
        <f t="shared" si="0"/>
        <v>7.6000000000000005</v>
      </c>
      <c r="E40" s="40" t="s">
        <v>73</v>
      </c>
      <c r="F40" s="41">
        <v>25</v>
      </c>
      <c r="G40" s="42">
        <f t="shared" si="1"/>
        <v>32.6</v>
      </c>
    </row>
    <row r="41" spans="1:7" ht="16.5" thickBot="1" x14ac:dyDescent="0.3">
      <c r="A41" s="43">
        <v>38</v>
      </c>
      <c r="B41" s="37" t="s">
        <v>78</v>
      </c>
      <c r="C41" s="38">
        <v>75</v>
      </c>
      <c r="D41" s="39">
        <f t="shared" si="0"/>
        <v>7.5</v>
      </c>
      <c r="E41" s="40" t="s">
        <v>73</v>
      </c>
      <c r="F41" s="41">
        <v>25</v>
      </c>
      <c r="G41" s="42">
        <f t="shared" si="1"/>
        <v>32.5</v>
      </c>
    </row>
    <row r="42" spans="1:7" ht="16.5" thickBot="1" x14ac:dyDescent="0.3">
      <c r="A42" s="43">
        <v>39</v>
      </c>
      <c r="B42" s="37" t="s">
        <v>79</v>
      </c>
      <c r="C42" s="38">
        <v>75</v>
      </c>
      <c r="D42" s="39">
        <f t="shared" si="0"/>
        <v>7.5</v>
      </c>
      <c r="E42" s="40" t="s">
        <v>73</v>
      </c>
      <c r="F42" s="41">
        <v>25</v>
      </c>
      <c r="G42" s="42">
        <f t="shared" si="1"/>
        <v>32.5</v>
      </c>
    </row>
    <row r="43" spans="1:7" ht="16.5" thickBot="1" x14ac:dyDescent="0.3">
      <c r="A43" s="43">
        <v>40</v>
      </c>
      <c r="B43" s="37" t="s">
        <v>80</v>
      </c>
      <c r="C43" s="38">
        <v>75</v>
      </c>
      <c r="D43" s="39">
        <f t="shared" si="0"/>
        <v>7.5</v>
      </c>
      <c r="E43" s="40" t="s">
        <v>73</v>
      </c>
      <c r="F43" s="41">
        <v>25</v>
      </c>
      <c r="G43" s="42">
        <f t="shared" si="1"/>
        <v>32.5</v>
      </c>
    </row>
    <row r="44" spans="1:7" ht="16.5" thickBot="1" x14ac:dyDescent="0.3">
      <c r="A44" s="43">
        <v>41</v>
      </c>
      <c r="B44" s="37" t="s">
        <v>81</v>
      </c>
      <c r="C44" s="38">
        <v>75</v>
      </c>
      <c r="D44" s="39">
        <f t="shared" si="0"/>
        <v>7.5</v>
      </c>
      <c r="E44" s="40" t="s">
        <v>73</v>
      </c>
      <c r="F44" s="41">
        <v>25</v>
      </c>
      <c r="G44" s="42">
        <f t="shared" si="1"/>
        <v>32.5</v>
      </c>
    </row>
    <row r="45" spans="1:7" ht="16.5" thickBot="1" x14ac:dyDescent="0.3">
      <c r="A45" s="43">
        <v>42</v>
      </c>
      <c r="B45" s="37" t="s">
        <v>82</v>
      </c>
      <c r="C45" s="38">
        <v>74</v>
      </c>
      <c r="D45" s="39">
        <f t="shared" si="0"/>
        <v>7.4</v>
      </c>
      <c r="E45" s="40" t="s">
        <v>73</v>
      </c>
      <c r="F45" s="41">
        <v>25</v>
      </c>
      <c r="G45" s="42">
        <f t="shared" si="1"/>
        <v>32.4</v>
      </c>
    </row>
    <row r="46" spans="1:7" ht="16.5" thickBot="1" x14ac:dyDescent="0.3">
      <c r="A46" s="43">
        <v>43</v>
      </c>
      <c r="B46" s="37" t="s">
        <v>83</v>
      </c>
      <c r="C46" s="38">
        <v>74</v>
      </c>
      <c r="D46" s="39">
        <f t="shared" si="0"/>
        <v>7.4</v>
      </c>
      <c r="E46" s="40" t="s">
        <v>73</v>
      </c>
      <c r="F46" s="41">
        <v>25</v>
      </c>
      <c r="G46" s="42">
        <f t="shared" si="1"/>
        <v>32.4</v>
      </c>
    </row>
    <row r="47" spans="1:7" ht="16.5" thickBot="1" x14ac:dyDescent="0.3">
      <c r="A47" s="43">
        <v>44</v>
      </c>
      <c r="B47" s="37" t="s">
        <v>84</v>
      </c>
      <c r="C47" s="38">
        <v>74</v>
      </c>
      <c r="D47" s="39">
        <f t="shared" si="0"/>
        <v>7.4</v>
      </c>
      <c r="E47" s="40" t="s">
        <v>73</v>
      </c>
      <c r="F47" s="41">
        <v>25</v>
      </c>
      <c r="G47" s="42">
        <f t="shared" si="1"/>
        <v>32.4</v>
      </c>
    </row>
    <row r="48" spans="1:7" ht="16.5" thickBot="1" x14ac:dyDescent="0.3">
      <c r="A48" s="43">
        <v>45</v>
      </c>
      <c r="B48" s="44" t="s">
        <v>85</v>
      </c>
      <c r="C48" s="41">
        <v>74</v>
      </c>
      <c r="D48" s="39">
        <f t="shared" si="0"/>
        <v>7.4</v>
      </c>
      <c r="E48" s="40" t="s">
        <v>73</v>
      </c>
      <c r="F48" s="41">
        <v>25</v>
      </c>
      <c r="G48" s="42">
        <f t="shared" si="1"/>
        <v>32.4</v>
      </c>
    </row>
    <row r="49" spans="1:7" ht="16.5" thickBot="1" x14ac:dyDescent="0.3">
      <c r="A49" s="43">
        <v>46</v>
      </c>
      <c r="B49" s="44" t="s">
        <v>86</v>
      </c>
      <c r="C49" s="41">
        <v>73</v>
      </c>
      <c r="D49" s="39">
        <f t="shared" si="0"/>
        <v>7.3000000000000007</v>
      </c>
      <c r="E49" s="40" t="s">
        <v>73</v>
      </c>
      <c r="F49" s="41">
        <v>25</v>
      </c>
      <c r="G49" s="42">
        <f t="shared" si="1"/>
        <v>32.299999999999997</v>
      </c>
    </row>
    <row r="50" spans="1:7" ht="16.5" thickBot="1" x14ac:dyDescent="0.3">
      <c r="A50" s="43">
        <v>47</v>
      </c>
      <c r="B50" s="44" t="s">
        <v>87</v>
      </c>
      <c r="C50" s="41">
        <v>73</v>
      </c>
      <c r="D50" s="39">
        <f t="shared" si="0"/>
        <v>7.3000000000000007</v>
      </c>
      <c r="E50" s="40" t="s">
        <v>73</v>
      </c>
      <c r="F50" s="41">
        <v>25</v>
      </c>
      <c r="G50" s="42">
        <f t="shared" si="1"/>
        <v>32.299999999999997</v>
      </c>
    </row>
    <row r="51" spans="1:7" ht="16.5" thickBot="1" x14ac:dyDescent="0.3">
      <c r="A51" s="43">
        <v>48</v>
      </c>
      <c r="B51" s="44" t="s">
        <v>88</v>
      </c>
      <c r="C51" s="41">
        <v>73</v>
      </c>
      <c r="D51" s="39">
        <f t="shared" si="0"/>
        <v>7.3000000000000007</v>
      </c>
      <c r="E51" s="40" t="s">
        <v>73</v>
      </c>
      <c r="F51" s="41">
        <v>25</v>
      </c>
      <c r="G51" s="42">
        <f t="shared" si="1"/>
        <v>32.299999999999997</v>
      </c>
    </row>
    <row r="52" spans="1:7" ht="16.5" thickBot="1" x14ac:dyDescent="0.3">
      <c r="A52" s="43">
        <v>49</v>
      </c>
      <c r="B52" s="44" t="s">
        <v>89</v>
      </c>
      <c r="C52" s="41">
        <v>73</v>
      </c>
      <c r="D52" s="39">
        <f t="shared" si="0"/>
        <v>7.3000000000000007</v>
      </c>
      <c r="E52" s="40" t="s">
        <v>90</v>
      </c>
      <c r="F52" s="41">
        <v>1</v>
      </c>
      <c r="G52" s="42">
        <f t="shared" si="1"/>
        <v>8.3000000000000007</v>
      </c>
    </row>
    <row r="53" spans="1:7" ht="16.5" thickBot="1" x14ac:dyDescent="0.3">
      <c r="A53" s="43">
        <v>50</v>
      </c>
      <c r="B53" s="44" t="s">
        <v>91</v>
      </c>
      <c r="C53" s="41">
        <v>73</v>
      </c>
      <c r="D53" s="39">
        <f t="shared" si="0"/>
        <v>7.3000000000000007</v>
      </c>
      <c r="E53" s="40" t="s">
        <v>90</v>
      </c>
      <c r="F53" s="41">
        <v>1</v>
      </c>
      <c r="G53" s="42">
        <f t="shared" si="1"/>
        <v>8.3000000000000007</v>
      </c>
    </row>
    <row r="54" spans="1:7" ht="16.5" thickBot="1" x14ac:dyDescent="0.3">
      <c r="A54" s="43">
        <v>51</v>
      </c>
      <c r="B54" s="44" t="s">
        <v>92</v>
      </c>
      <c r="C54" s="41">
        <v>73</v>
      </c>
      <c r="D54" s="39">
        <f t="shared" si="0"/>
        <v>7.3000000000000007</v>
      </c>
      <c r="E54" s="40" t="s">
        <v>90</v>
      </c>
      <c r="F54" s="41">
        <v>1</v>
      </c>
      <c r="G54" s="42">
        <f t="shared" si="1"/>
        <v>8.3000000000000007</v>
      </c>
    </row>
    <row r="55" spans="1:7" ht="16.5" thickBot="1" x14ac:dyDescent="0.3">
      <c r="A55" s="43">
        <v>52</v>
      </c>
      <c r="B55" s="44" t="s">
        <v>93</v>
      </c>
      <c r="C55" s="41">
        <v>72</v>
      </c>
      <c r="D55" s="39">
        <f t="shared" si="0"/>
        <v>7.2</v>
      </c>
      <c r="E55" s="40" t="s">
        <v>90</v>
      </c>
      <c r="F55" s="41">
        <v>1</v>
      </c>
      <c r="G55" s="42">
        <f t="shared" si="1"/>
        <v>8.1999999999999993</v>
      </c>
    </row>
    <row r="56" spans="1:7" ht="16.5" thickBot="1" x14ac:dyDescent="0.3">
      <c r="A56" s="43">
        <v>53</v>
      </c>
      <c r="B56" s="44" t="s">
        <v>94</v>
      </c>
      <c r="C56" s="41">
        <v>72</v>
      </c>
      <c r="D56" s="39">
        <f t="shared" si="0"/>
        <v>7.2</v>
      </c>
      <c r="E56" s="40" t="s">
        <v>90</v>
      </c>
      <c r="F56" s="41">
        <v>1</v>
      </c>
      <c r="G56" s="42">
        <f t="shared" si="1"/>
        <v>8.1999999999999993</v>
      </c>
    </row>
    <row r="57" spans="1:7" ht="16.5" thickBot="1" x14ac:dyDescent="0.3">
      <c r="A57" s="43">
        <v>54</v>
      </c>
      <c r="B57" s="44" t="s">
        <v>95</v>
      </c>
      <c r="C57" s="41">
        <v>72</v>
      </c>
      <c r="D57" s="39">
        <f t="shared" si="0"/>
        <v>7.2</v>
      </c>
      <c r="E57" s="40" t="s">
        <v>90</v>
      </c>
      <c r="F57" s="41">
        <v>1</v>
      </c>
      <c r="G57" s="42">
        <f t="shared" si="1"/>
        <v>8.1999999999999993</v>
      </c>
    </row>
    <row r="58" spans="1:7" ht="16.5" thickBot="1" x14ac:dyDescent="0.3">
      <c r="A58" s="43">
        <v>55</v>
      </c>
      <c r="B58" s="44" t="s">
        <v>96</v>
      </c>
      <c r="C58" s="41">
        <v>71</v>
      </c>
      <c r="D58" s="39">
        <f t="shared" si="0"/>
        <v>7.1000000000000005</v>
      </c>
      <c r="E58" s="40" t="s">
        <v>90</v>
      </c>
      <c r="F58" s="41">
        <v>1</v>
      </c>
      <c r="G58" s="42">
        <f t="shared" si="1"/>
        <v>8.1000000000000014</v>
      </c>
    </row>
    <row r="59" spans="1:7" ht="16.5" thickBot="1" x14ac:dyDescent="0.3">
      <c r="A59" s="43">
        <v>56</v>
      </c>
      <c r="B59" s="44" t="s">
        <v>97</v>
      </c>
      <c r="C59" s="41">
        <v>71</v>
      </c>
      <c r="D59" s="39">
        <f t="shared" si="0"/>
        <v>7.1000000000000005</v>
      </c>
      <c r="E59" s="40" t="s">
        <v>90</v>
      </c>
      <c r="F59" s="41">
        <v>1</v>
      </c>
      <c r="G59" s="42">
        <f t="shared" si="1"/>
        <v>8.1000000000000014</v>
      </c>
    </row>
    <row r="60" spans="1:7" ht="16.5" thickBot="1" x14ac:dyDescent="0.3">
      <c r="A60" s="43">
        <v>57</v>
      </c>
      <c r="B60" s="44" t="s">
        <v>98</v>
      </c>
      <c r="C60" s="41">
        <v>71</v>
      </c>
      <c r="D60" s="39">
        <f t="shared" si="0"/>
        <v>7.1000000000000005</v>
      </c>
      <c r="E60" s="40" t="s">
        <v>90</v>
      </c>
      <c r="F60" s="41">
        <v>1</v>
      </c>
      <c r="G60" s="42">
        <f t="shared" si="1"/>
        <v>8.1000000000000014</v>
      </c>
    </row>
    <row r="61" spans="1:7" ht="16.5" thickBot="1" x14ac:dyDescent="0.3">
      <c r="A61" s="43">
        <v>58</v>
      </c>
      <c r="B61" s="44" t="s">
        <v>99</v>
      </c>
      <c r="C61" s="41">
        <v>71</v>
      </c>
      <c r="D61" s="39">
        <f t="shared" si="0"/>
        <v>7.1000000000000005</v>
      </c>
      <c r="E61" s="40" t="s">
        <v>90</v>
      </c>
      <c r="F61" s="41">
        <v>1</v>
      </c>
      <c r="G61" s="42">
        <f t="shared" si="1"/>
        <v>8.1000000000000014</v>
      </c>
    </row>
    <row r="62" spans="1:7" ht="16.5" thickBot="1" x14ac:dyDescent="0.3">
      <c r="A62" s="43">
        <v>59</v>
      </c>
      <c r="B62" s="44" t="s">
        <v>100</v>
      </c>
      <c r="C62" s="41">
        <v>70</v>
      </c>
      <c r="D62" s="39">
        <f t="shared" si="0"/>
        <v>7</v>
      </c>
      <c r="E62" s="40" t="s">
        <v>90</v>
      </c>
      <c r="F62" s="41">
        <v>1</v>
      </c>
      <c r="G62" s="42">
        <f t="shared" si="1"/>
        <v>8</v>
      </c>
    </row>
    <row r="63" spans="1:7" ht="16.5" thickBot="1" x14ac:dyDescent="0.3">
      <c r="A63" s="43">
        <v>60</v>
      </c>
      <c r="B63" s="44" t="s">
        <v>101</v>
      </c>
      <c r="C63" s="41">
        <v>70</v>
      </c>
      <c r="D63" s="39">
        <f t="shared" si="0"/>
        <v>7</v>
      </c>
      <c r="E63" s="40" t="s">
        <v>90</v>
      </c>
      <c r="F63" s="41">
        <v>1</v>
      </c>
      <c r="G63" s="42">
        <f t="shared" si="1"/>
        <v>8</v>
      </c>
    </row>
    <row r="64" spans="1:7" ht="16.5" thickBot="1" x14ac:dyDescent="0.3">
      <c r="A64" s="43">
        <v>61</v>
      </c>
      <c r="B64" s="44" t="s">
        <v>102</v>
      </c>
      <c r="C64" s="41">
        <v>69</v>
      </c>
      <c r="D64" s="39">
        <f t="shared" si="0"/>
        <v>6.9</v>
      </c>
      <c r="E64" s="40" t="s">
        <v>90</v>
      </c>
      <c r="F64" s="41">
        <v>1</v>
      </c>
      <c r="G64" s="42">
        <f t="shared" si="1"/>
        <v>7.9</v>
      </c>
    </row>
    <row r="65" spans="1:7" ht="16.5" thickBot="1" x14ac:dyDescent="0.3">
      <c r="A65" s="43">
        <v>62</v>
      </c>
      <c r="B65" s="44" t="s">
        <v>103</v>
      </c>
      <c r="C65" s="41">
        <v>69</v>
      </c>
      <c r="D65" s="39">
        <f t="shared" si="0"/>
        <v>6.9</v>
      </c>
      <c r="E65" s="40" t="s">
        <v>90</v>
      </c>
      <c r="F65" s="41">
        <v>1</v>
      </c>
      <c r="G65" s="42">
        <f t="shared" si="1"/>
        <v>7.9</v>
      </c>
    </row>
    <row r="66" spans="1:7" ht="16.5" thickBot="1" x14ac:dyDescent="0.3">
      <c r="A66" s="43">
        <v>63</v>
      </c>
      <c r="B66" s="44" t="s">
        <v>104</v>
      </c>
      <c r="C66" s="41">
        <v>69</v>
      </c>
      <c r="D66" s="39">
        <f t="shared" si="0"/>
        <v>6.9</v>
      </c>
      <c r="E66" s="40" t="s">
        <v>90</v>
      </c>
      <c r="F66" s="41">
        <v>1</v>
      </c>
      <c r="G66" s="42">
        <f t="shared" si="1"/>
        <v>7.9</v>
      </c>
    </row>
    <row r="67" spans="1:7" ht="16.5" thickBot="1" x14ac:dyDescent="0.3">
      <c r="A67" s="43">
        <v>64</v>
      </c>
      <c r="B67" s="44" t="s">
        <v>105</v>
      </c>
      <c r="C67" s="41">
        <v>69</v>
      </c>
      <c r="D67" s="39">
        <f t="shared" si="0"/>
        <v>6.9</v>
      </c>
      <c r="E67" s="40" t="s">
        <v>90</v>
      </c>
      <c r="F67" s="41">
        <v>1</v>
      </c>
      <c r="G67" s="42">
        <f t="shared" si="1"/>
        <v>7.9</v>
      </c>
    </row>
    <row r="68" spans="1:7" ht="16.5" thickBot="1" x14ac:dyDescent="0.3">
      <c r="A68" s="43">
        <v>65</v>
      </c>
      <c r="B68" s="44" t="s">
        <v>106</v>
      </c>
      <c r="C68" s="41">
        <v>69</v>
      </c>
      <c r="D68" s="39">
        <f t="shared" si="0"/>
        <v>6.9</v>
      </c>
      <c r="E68" s="40" t="s">
        <v>90</v>
      </c>
      <c r="F68" s="41">
        <v>1</v>
      </c>
      <c r="G68" s="42">
        <f t="shared" si="1"/>
        <v>7.9</v>
      </c>
    </row>
    <row r="69" spans="1:7" ht="16.5" thickBot="1" x14ac:dyDescent="0.3">
      <c r="A69" s="43">
        <v>66</v>
      </c>
      <c r="B69" s="44" t="s">
        <v>107</v>
      </c>
      <c r="C69" s="41">
        <v>68</v>
      </c>
      <c r="D69" s="39">
        <f t="shared" ref="D69:D113" si="2">C69*0.1</f>
        <v>6.8000000000000007</v>
      </c>
      <c r="E69" s="40" t="s">
        <v>90</v>
      </c>
      <c r="F69" s="41">
        <v>1</v>
      </c>
      <c r="G69" s="42">
        <f t="shared" ref="G69:G113" si="3">D69+F69</f>
        <v>7.8000000000000007</v>
      </c>
    </row>
    <row r="70" spans="1:7" ht="16.5" thickBot="1" x14ac:dyDescent="0.3">
      <c r="A70" s="43">
        <v>67</v>
      </c>
      <c r="B70" s="44" t="s">
        <v>108</v>
      </c>
      <c r="C70" s="41">
        <v>68</v>
      </c>
      <c r="D70" s="39">
        <f t="shared" si="2"/>
        <v>6.8000000000000007</v>
      </c>
      <c r="E70" s="40" t="s">
        <v>90</v>
      </c>
      <c r="F70" s="41">
        <v>1</v>
      </c>
      <c r="G70" s="42">
        <f t="shared" si="3"/>
        <v>7.8000000000000007</v>
      </c>
    </row>
    <row r="71" spans="1:7" ht="16.5" thickBot="1" x14ac:dyDescent="0.3">
      <c r="A71" s="43">
        <v>68</v>
      </c>
      <c r="B71" s="44" t="s">
        <v>109</v>
      </c>
      <c r="C71" s="41">
        <v>67</v>
      </c>
      <c r="D71" s="39">
        <f t="shared" si="2"/>
        <v>6.7</v>
      </c>
      <c r="E71" s="40" t="s">
        <v>90</v>
      </c>
      <c r="F71" s="41">
        <v>1</v>
      </c>
      <c r="G71" s="42">
        <f t="shared" si="3"/>
        <v>7.7</v>
      </c>
    </row>
    <row r="72" spans="1:7" ht="16.5" thickBot="1" x14ac:dyDescent="0.3">
      <c r="A72" s="43">
        <v>69</v>
      </c>
      <c r="B72" s="44" t="s">
        <v>110</v>
      </c>
      <c r="C72" s="41">
        <v>67</v>
      </c>
      <c r="D72" s="39">
        <f t="shared" si="2"/>
        <v>6.7</v>
      </c>
      <c r="E72" s="40" t="s">
        <v>90</v>
      </c>
      <c r="F72" s="41">
        <v>1</v>
      </c>
      <c r="G72" s="42">
        <f t="shared" si="3"/>
        <v>7.7</v>
      </c>
    </row>
    <row r="73" spans="1:7" ht="16.5" thickBot="1" x14ac:dyDescent="0.3">
      <c r="A73" s="43">
        <v>70</v>
      </c>
      <c r="B73" s="44" t="s">
        <v>111</v>
      </c>
      <c r="C73" s="41">
        <v>67</v>
      </c>
      <c r="D73" s="39">
        <f t="shared" si="2"/>
        <v>6.7</v>
      </c>
      <c r="E73" s="40" t="s">
        <v>90</v>
      </c>
      <c r="F73" s="41">
        <v>1</v>
      </c>
      <c r="G73" s="42">
        <f t="shared" si="3"/>
        <v>7.7</v>
      </c>
    </row>
    <row r="74" spans="1:7" ht="16.5" thickBot="1" x14ac:dyDescent="0.3">
      <c r="A74" s="43">
        <v>71</v>
      </c>
      <c r="B74" s="44" t="s">
        <v>112</v>
      </c>
      <c r="C74" s="41">
        <v>67</v>
      </c>
      <c r="D74" s="39">
        <f t="shared" si="2"/>
        <v>6.7</v>
      </c>
      <c r="E74" s="40" t="s">
        <v>90</v>
      </c>
      <c r="F74" s="41">
        <v>1</v>
      </c>
      <c r="G74" s="42">
        <f t="shared" si="3"/>
        <v>7.7</v>
      </c>
    </row>
    <row r="75" spans="1:7" ht="16.5" thickBot="1" x14ac:dyDescent="0.3">
      <c r="A75" s="43">
        <v>72</v>
      </c>
      <c r="B75" s="44" t="s">
        <v>113</v>
      </c>
      <c r="C75" s="41">
        <v>67</v>
      </c>
      <c r="D75" s="39">
        <f t="shared" si="2"/>
        <v>6.7</v>
      </c>
      <c r="E75" s="40" t="s">
        <v>90</v>
      </c>
      <c r="F75" s="41">
        <v>1</v>
      </c>
      <c r="G75" s="42">
        <f t="shared" si="3"/>
        <v>7.7</v>
      </c>
    </row>
    <row r="76" spans="1:7" ht="16.5" thickBot="1" x14ac:dyDescent="0.3">
      <c r="A76" s="43">
        <v>73</v>
      </c>
      <c r="B76" s="44" t="s">
        <v>114</v>
      </c>
      <c r="C76" s="41">
        <v>67</v>
      </c>
      <c r="D76" s="39">
        <f t="shared" si="2"/>
        <v>6.7</v>
      </c>
      <c r="E76" s="40" t="s">
        <v>90</v>
      </c>
      <c r="F76" s="41">
        <v>1</v>
      </c>
      <c r="G76" s="42">
        <f t="shared" si="3"/>
        <v>7.7</v>
      </c>
    </row>
    <row r="77" spans="1:7" ht="16.5" thickBot="1" x14ac:dyDescent="0.3">
      <c r="A77" s="43">
        <v>74</v>
      </c>
      <c r="B77" s="44" t="s">
        <v>115</v>
      </c>
      <c r="C77" s="41">
        <v>66</v>
      </c>
      <c r="D77" s="39">
        <f t="shared" si="2"/>
        <v>6.6000000000000005</v>
      </c>
      <c r="E77" s="40" t="s">
        <v>90</v>
      </c>
      <c r="F77" s="41">
        <v>1</v>
      </c>
      <c r="G77" s="42">
        <f t="shared" si="3"/>
        <v>7.6000000000000005</v>
      </c>
    </row>
    <row r="78" spans="1:7" ht="16.5" thickBot="1" x14ac:dyDescent="0.3">
      <c r="A78" s="43">
        <v>75</v>
      </c>
      <c r="B78" s="44" t="s">
        <v>116</v>
      </c>
      <c r="C78" s="41">
        <v>66</v>
      </c>
      <c r="D78" s="39">
        <f t="shared" si="2"/>
        <v>6.6000000000000005</v>
      </c>
      <c r="E78" s="40" t="s">
        <v>90</v>
      </c>
      <c r="F78" s="41">
        <v>1</v>
      </c>
      <c r="G78" s="42">
        <f t="shared" si="3"/>
        <v>7.6000000000000005</v>
      </c>
    </row>
    <row r="79" spans="1:7" ht="16.5" thickBot="1" x14ac:dyDescent="0.3">
      <c r="A79" s="43">
        <v>76</v>
      </c>
      <c r="B79" s="44" t="s">
        <v>117</v>
      </c>
      <c r="C79" s="41">
        <v>66</v>
      </c>
      <c r="D79" s="39">
        <f t="shared" si="2"/>
        <v>6.6000000000000005</v>
      </c>
      <c r="E79" s="40" t="s">
        <v>90</v>
      </c>
      <c r="F79" s="41">
        <v>1</v>
      </c>
      <c r="G79" s="42">
        <f t="shared" si="3"/>
        <v>7.6000000000000005</v>
      </c>
    </row>
    <row r="80" spans="1:7" ht="16.5" thickBot="1" x14ac:dyDescent="0.3">
      <c r="A80" s="43">
        <v>77</v>
      </c>
      <c r="B80" s="44" t="s">
        <v>118</v>
      </c>
      <c r="C80" s="41">
        <v>66</v>
      </c>
      <c r="D80" s="39">
        <f t="shared" si="2"/>
        <v>6.6000000000000005</v>
      </c>
      <c r="E80" s="40" t="s">
        <v>90</v>
      </c>
      <c r="F80" s="41">
        <v>1</v>
      </c>
      <c r="G80" s="42">
        <f t="shared" si="3"/>
        <v>7.6000000000000005</v>
      </c>
    </row>
    <row r="81" spans="1:7" ht="16.5" thickBot="1" x14ac:dyDescent="0.3">
      <c r="A81" s="43">
        <v>78</v>
      </c>
      <c r="B81" s="44" t="s">
        <v>119</v>
      </c>
      <c r="C81" s="41">
        <v>65</v>
      </c>
      <c r="D81" s="39">
        <f t="shared" si="2"/>
        <v>6.5</v>
      </c>
      <c r="E81" s="40" t="s">
        <v>90</v>
      </c>
      <c r="F81" s="41">
        <v>1</v>
      </c>
      <c r="G81" s="42">
        <f t="shared" si="3"/>
        <v>7.5</v>
      </c>
    </row>
    <row r="82" spans="1:7" ht="16.5" thickBot="1" x14ac:dyDescent="0.3">
      <c r="A82" s="43">
        <v>79</v>
      </c>
      <c r="B82" s="44" t="s">
        <v>120</v>
      </c>
      <c r="C82" s="41">
        <v>65</v>
      </c>
      <c r="D82" s="39">
        <f t="shared" si="2"/>
        <v>6.5</v>
      </c>
      <c r="E82" s="40" t="s">
        <v>90</v>
      </c>
      <c r="F82" s="41">
        <v>1</v>
      </c>
      <c r="G82" s="42">
        <f t="shared" si="3"/>
        <v>7.5</v>
      </c>
    </row>
    <row r="83" spans="1:7" ht="16.5" thickBot="1" x14ac:dyDescent="0.3">
      <c r="A83" s="43">
        <v>80</v>
      </c>
      <c r="B83" s="44" t="s">
        <v>121</v>
      </c>
      <c r="C83" s="41">
        <v>64</v>
      </c>
      <c r="D83" s="39">
        <f t="shared" si="2"/>
        <v>6.4</v>
      </c>
      <c r="E83" s="40" t="s">
        <v>90</v>
      </c>
      <c r="F83" s="41">
        <v>1</v>
      </c>
      <c r="G83" s="42">
        <f t="shared" si="3"/>
        <v>7.4</v>
      </c>
    </row>
    <row r="84" spans="1:7" ht="16.5" thickBot="1" x14ac:dyDescent="0.3">
      <c r="A84" s="43">
        <v>81</v>
      </c>
      <c r="B84" s="44" t="s">
        <v>122</v>
      </c>
      <c r="C84" s="41">
        <v>64</v>
      </c>
      <c r="D84" s="39">
        <f t="shared" si="2"/>
        <v>6.4</v>
      </c>
      <c r="E84" s="40" t="s">
        <v>90</v>
      </c>
      <c r="F84" s="41">
        <v>1</v>
      </c>
      <c r="G84" s="42">
        <f t="shared" si="3"/>
        <v>7.4</v>
      </c>
    </row>
    <row r="85" spans="1:7" ht="16.5" thickBot="1" x14ac:dyDescent="0.3">
      <c r="A85" s="43">
        <v>82</v>
      </c>
      <c r="B85" s="44" t="s">
        <v>123</v>
      </c>
      <c r="C85" s="41">
        <v>63</v>
      </c>
      <c r="D85" s="39">
        <f t="shared" si="2"/>
        <v>6.3000000000000007</v>
      </c>
      <c r="E85" s="40" t="s">
        <v>90</v>
      </c>
      <c r="F85" s="41">
        <v>1</v>
      </c>
      <c r="G85" s="42">
        <f t="shared" si="3"/>
        <v>7.3000000000000007</v>
      </c>
    </row>
    <row r="86" spans="1:7" ht="16.5" thickBot="1" x14ac:dyDescent="0.3">
      <c r="A86" s="43">
        <v>83</v>
      </c>
      <c r="B86" s="44" t="s">
        <v>124</v>
      </c>
      <c r="C86" s="41">
        <v>63</v>
      </c>
      <c r="D86" s="39">
        <f t="shared" si="2"/>
        <v>6.3000000000000007</v>
      </c>
      <c r="E86" s="40" t="s">
        <v>90</v>
      </c>
      <c r="F86" s="41">
        <v>1</v>
      </c>
      <c r="G86" s="42">
        <f t="shared" si="3"/>
        <v>7.3000000000000007</v>
      </c>
    </row>
    <row r="87" spans="1:7" ht="16.5" thickBot="1" x14ac:dyDescent="0.3">
      <c r="A87" s="43">
        <v>84</v>
      </c>
      <c r="B87" s="44" t="s">
        <v>125</v>
      </c>
      <c r="C87" s="41">
        <v>63</v>
      </c>
      <c r="D87" s="39">
        <f t="shared" si="2"/>
        <v>6.3000000000000007</v>
      </c>
      <c r="E87" s="40" t="s">
        <v>90</v>
      </c>
      <c r="F87" s="41">
        <v>1</v>
      </c>
      <c r="G87" s="42">
        <f t="shared" si="3"/>
        <v>7.3000000000000007</v>
      </c>
    </row>
    <row r="88" spans="1:7" ht="16.5" thickBot="1" x14ac:dyDescent="0.3">
      <c r="A88" s="43">
        <v>85</v>
      </c>
      <c r="B88" s="44" t="s">
        <v>126</v>
      </c>
      <c r="C88" s="41">
        <v>62</v>
      </c>
      <c r="D88" s="39">
        <f t="shared" si="2"/>
        <v>6.2</v>
      </c>
      <c r="E88" s="40" t="s">
        <v>90</v>
      </c>
      <c r="F88" s="41">
        <v>1</v>
      </c>
      <c r="G88" s="42">
        <f t="shared" si="3"/>
        <v>7.2</v>
      </c>
    </row>
    <row r="89" spans="1:7" ht="16.5" thickBot="1" x14ac:dyDescent="0.3">
      <c r="A89" s="43">
        <v>86</v>
      </c>
      <c r="B89" s="44" t="s">
        <v>127</v>
      </c>
      <c r="C89" s="41">
        <v>62</v>
      </c>
      <c r="D89" s="39">
        <f t="shared" si="2"/>
        <v>6.2</v>
      </c>
      <c r="E89" s="40" t="s">
        <v>90</v>
      </c>
      <c r="F89" s="41">
        <v>1</v>
      </c>
      <c r="G89" s="42">
        <f t="shared" si="3"/>
        <v>7.2</v>
      </c>
    </row>
    <row r="90" spans="1:7" ht="16.5" thickBot="1" x14ac:dyDescent="0.3">
      <c r="A90" s="43">
        <v>87</v>
      </c>
      <c r="B90" s="44" t="s">
        <v>128</v>
      </c>
      <c r="C90" s="41">
        <v>61</v>
      </c>
      <c r="D90" s="39">
        <f t="shared" si="2"/>
        <v>6.1000000000000005</v>
      </c>
      <c r="E90" s="40" t="s">
        <v>90</v>
      </c>
      <c r="F90" s="41">
        <v>1</v>
      </c>
      <c r="G90" s="42">
        <f t="shared" si="3"/>
        <v>7.1000000000000005</v>
      </c>
    </row>
    <row r="91" spans="1:7" ht="16.5" thickBot="1" x14ac:dyDescent="0.3">
      <c r="A91" s="43">
        <v>88</v>
      </c>
      <c r="B91" s="44" t="s">
        <v>129</v>
      </c>
      <c r="C91" s="41">
        <v>61</v>
      </c>
      <c r="D91" s="39">
        <f t="shared" si="2"/>
        <v>6.1000000000000005</v>
      </c>
      <c r="E91" s="40" t="s">
        <v>90</v>
      </c>
      <c r="F91" s="41">
        <v>1</v>
      </c>
      <c r="G91" s="42">
        <f t="shared" si="3"/>
        <v>7.1000000000000005</v>
      </c>
    </row>
    <row r="92" spans="1:7" ht="16.5" thickBot="1" x14ac:dyDescent="0.3">
      <c r="A92" s="43">
        <v>89</v>
      </c>
      <c r="B92" s="44" t="s">
        <v>130</v>
      </c>
      <c r="C92" s="41">
        <v>61</v>
      </c>
      <c r="D92" s="39">
        <f t="shared" si="2"/>
        <v>6.1000000000000005</v>
      </c>
      <c r="E92" s="40" t="s">
        <v>90</v>
      </c>
      <c r="F92" s="41">
        <v>1</v>
      </c>
      <c r="G92" s="42">
        <f t="shared" si="3"/>
        <v>7.1000000000000005</v>
      </c>
    </row>
    <row r="93" spans="1:7" ht="16.5" thickBot="1" x14ac:dyDescent="0.3">
      <c r="A93" s="43">
        <v>90</v>
      </c>
      <c r="B93" s="44" t="s">
        <v>131</v>
      </c>
      <c r="C93" s="41">
        <v>61</v>
      </c>
      <c r="D93" s="39">
        <f t="shared" si="2"/>
        <v>6.1000000000000005</v>
      </c>
      <c r="E93" s="40" t="s">
        <v>90</v>
      </c>
      <c r="F93" s="41">
        <v>1</v>
      </c>
      <c r="G93" s="42">
        <f t="shared" si="3"/>
        <v>7.1000000000000005</v>
      </c>
    </row>
    <row r="94" spans="1:7" ht="16.5" thickBot="1" x14ac:dyDescent="0.3">
      <c r="A94" s="43">
        <v>91</v>
      </c>
      <c r="B94" s="44" t="s">
        <v>132</v>
      </c>
      <c r="C94" s="41">
        <v>60</v>
      </c>
      <c r="D94" s="39">
        <f t="shared" si="2"/>
        <v>6</v>
      </c>
      <c r="E94" s="40" t="s">
        <v>90</v>
      </c>
      <c r="F94" s="41">
        <v>1</v>
      </c>
      <c r="G94" s="42">
        <f t="shared" si="3"/>
        <v>7</v>
      </c>
    </row>
    <row r="95" spans="1:7" ht="16.5" thickBot="1" x14ac:dyDescent="0.3">
      <c r="A95" s="43">
        <v>92</v>
      </c>
      <c r="B95" s="44" t="s">
        <v>133</v>
      </c>
      <c r="C95" s="41">
        <v>60</v>
      </c>
      <c r="D95" s="39">
        <f t="shared" si="2"/>
        <v>6</v>
      </c>
      <c r="E95" s="40" t="s">
        <v>90</v>
      </c>
      <c r="F95" s="41">
        <v>1</v>
      </c>
      <c r="G95" s="42">
        <f t="shared" si="3"/>
        <v>7</v>
      </c>
    </row>
    <row r="96" spans="1:7" ht="16.5" thickBot="1" x14ac:dyDescent="0.3">
      <c r="A96" s="43">
        <v>93</v>
      </c>
      <c r="B96" s="44" t="s">
        <v>134</v>
      </c>
      <c r="C96" s="41">
        <v>59</v>
      </c>
      <c r="D96" s="39">
        <f t="shared" si="2"/>
        <v>5.9</v>
      </c>
      <c r="E96" s="40" t="s">
        <v>90</v>
      </c>
      <c r="F96" s="41">
        <v>1</v>
      </c>
      <c r="G96" s="42">
        <f t="shared" si="3"/>
        <v>6.9</v>
      </c>
    </row>
    <row r="97" spans="1:7" ht="16.5" thickBot="1" x14ac:dyDescent="0.3">
      <c r="A97" s="43">
        <v>94</v>
      </c>
      <c r="B97" s="44" t="s">
        <v>135</v>
      </c>
      <c r="C97" s="41">
        <v>58</v>
      </c>
      <c r="D97" s="39">
        <f t="shared" si="2"/>
        <v>5.8000000000000007</v>
      </c>
      <c r="E97" s="40" t="s">
        <v>90</v>
      </c>
      <c r="F97" s="41">
        <v>1</v>
      </c>
      <c r="G97" s="42">
        <f t="shared" si="3"/>
        <v>6.8000000000000007</v>
      </c>
    </row>
    <row r="98" spans="1:7" ht="16.5" thickBot="1" x14ac:dyDescent="0.3">
      <c r="A98" s="43">
        <v>95</v>
      </c>
      <c r="B98" s="44" t="s">
        <v>136</v>
      </c>
      <c r="C98" s="41">
        <v>58</v>
      </c>
      <c r="D98" s="39">
        <f t="shared" si="2"/>
        <v>5.8000000000000007</v>
      </c>
      <c r="E98" s="40" t="s">
        <v>90</v>
      </c>
      <c r="F98" s="41">
        <v>1</v>
      </c>
      <c r="G98" s="42">
        <f t="shared" si="3"/>
        <v>6.8000000000000007</v>
      </c>
    </row>
    <row r="99" spans="1:7" ht="16.5" thickBot="1" x14ac:dyDescent="0.3">
      <c r="A99" s="43">
        <v>96</v>
      </c>
      <c r="B99" s="44" t="s">
        <v>137</v>
      </c>
      <c r="C99" s="41">
        <v>57</v>
      </c>
      <c r="D99" s="39">
        <f t="shared" si="2"/>
        <v>5.7</v>
      </c>
      <c r="E99" s="40" t="s">
        <v>90</v>
      </c>
      <c r="F99" s="41">
        <v>1</v>
      </c>
      <c r="G99" s="42">
        <f t="shared" si="3"/>
        <v>6.7</v>
      </c>
    </row>
    <row r="100" spans="1:7" ht="16.5" thickBot="1" x14ac:dyDescent="0.3">
      <c r="A100" s="43">
        <v>97</v>
      </c>
      <c r="B100" s="44" t="s">
        <v>138</v>
      </c>
      <c r="C100" s="41">
        <v>57</v>
      </c>
      <c r="D100" s="39">
        <f t="shared" si="2"/>
        <v>5.7</v>
      </c>
      <c r="E100" s="40" t="s">
        <v>90</v>
      </c>
      <c r="F100" s="41">
        <v>1</v>
      </c>
      <c r="G100" s="42">
        <f t="shared" si="3"/>
        <v>6.7</v>
      </c>
    </row>
    <row r="101" spans="1:7" ht="16.5" thickBot="1" x14ac:dyDescent="0.3">
      <c r="A101" s="43">
        <v>98</v>
      </c>
      <c r="B101" s="44" t="s">
        <v>139</v>
      </c>
      <c r="C101" s="41">
        <v>56</v>
      </c>
      <c r="D101" s="39">
        <f t="shared" si="2"/>
        <v>5.6000000000000005</v>
      </c>
      <c r="E101" s="40" t="s">
        <v>90</v>
      </c>
      <c r="F101" s="41">
        <v>1</v>
      </c>
      <c r="G101" s="42">
        <f t="shared" si="3"/>
        <v>6.6000000000000005</v>
      </c>
    </row>
    <row r="102" spans="1:7" ht="16.5" thickBot="1" x14ac:dyDescent="0.3">
      <c r="A102" s="43">
        <v>99</v>
      </c>
      <c r="B102" s="44" t="s">
        <v>140</v>
      </c>
      <c r="C102" s="41">
        <v>47</v>
      </c>
      <c r="D102" s="39">
        <f t="shared" si="2"/>
        <v>4.7</v>
      </c>
      <c r="E102" s="40" t="s">
        <v>90</v>
      </c>
      <c r="F102" s="41">
        <v>1</v>
      </c>
      <c r="G102" s="42">
        <f t="shared" si="3"/>
        <v>5.7</v>
      </c>
    </row>
    <row r="103" spans="1:7" ht="16.5" thickBot="1" x14ac:dyDescent="0.3">
      <c r="A103" s="43">
        <v>100</v>
      </c>
      <c r="B103" s="44" t="s">
        <v>141</v>
      </c>
      <c r="C103" s="41">
        <v>46</v>
      </c>
      <c r="D103" s="39">
        <f t="shared" si="2"/>
        <v>4.6000000000000005</v>
      </c>
      <c r="E103" s="40" t="s">
        <v>90</v>
      </c>
      <c r="F103" s="41">
        <v>1</v>
      </c>
      <c r="G103" s="42">
        <f t="shared" si="3"/>
        <v>5.6000000000000005</v>
      </c>
    </row>
    <row r="104" spans="1:7" ht="16.5" thickBot="1" x14ac:dyDescent="0.3">
      <c r="A104" s="43">
        <v>101</v>
      </c>
      <c r="B104" s="44" t="s">
        <v>142</v>
      </c>
      <c r="C104" s="41">
        <v>39</v>
      </c>
      <c r="D104" s="39">
        <f t="shared" si="2"/>
        <v>3.9000000000000004</v>
      </c>
      <c r="E104" s="40" t="s">
        <v>90</v>
      </c>
      <c r="F104" s="41">
        <v>1</v>
      </c>
      <c r="G104" s="42">
        <f t="shared" si="3"/>
        <v>4.9000000000000004</v>
      </c>
    </row>
    <row r="105" spans="1:7" ht="16.5" thickBot="1" x14ac:dyDescent="0.3">
      <c r="A105" s="43">
        <v>102</v>
      </c>
      <c r="B105" s="44" t="s">
        <v>143</v>
      </c>
      <c r="C105" s="41">
        <v>0</v>
      </c>
      <c r="D105" s="39">
        <f t="shared" si="2"/>
        <v>0</v>
      </c>
      <c r="E105" s="40" t="s">
        <v>90</v>
      </c>
      <c r="F105" s="41">
        <v>0</v>
      </c>
      <c r="G105" s="42">
        <f t="shared" si="3"/>
        <v>0</v>
      </c>
    </row>
    <row r="106" spans="1:7" ht="16.5" thickBot="1" x14ac:dyDescent="0.3">
      <c r="A106" s="43">
        <v>103</v>
      </c>
      <c r="B106" s="44" t="s">
        <v>144</v>
      </c>
      <c r="C106" s="41">
        <v>0</v>
      </c>
      <c r="D106" s="39">
        <f t="shared" si="2"/>
        <v>0</v>
      </c>
      <c r="E106" s="40" t="s">
        <v>90</v>
      </c>
      <c r="F106" s="41">
        <v>0</v>
      </c>
      <c r="G106" s="42">
        <f t="shared" si="3"/>
        <v>0</v>
      </c>
    </row>
    <row r="107" spans="1:7" ht="16.5" thickBot="1" x14ac:dyDescent="0.3">
      <c r="A107" s="43">
        <v>104</v>
      </c>
      <c r="B107" s="44" t="s">
        <v>145</v>
      </c>
      <c r="C107" s="41">
        <v>0</v>
      </c>
      <c r="D107" s="39">
        <f t="shared" si="2"/>
        <v>0</v>
      </c>
      <c r="E107" s="40" t="s">
        <v>90</v>
      </c>
      <c r="F107" s="41">
        <v>0</v>
      </c>
      <c r="G107" s="42">
        <f t="shared" si="3"/>
        <v>0</v>
      </c>
    </row>
    <row r="108" spans="1:7" ht="16.5" thickBot="1" x14ac:dyDescent="0.3">
      <c r="A108" s="43">
        <v>105</v>
      </c>
      <c r="B108" s="44" t="s">
        <v>146</v>
      </c>
      <c r="C108" s="41">
        <v>0</v>
      </c>
      <c r="D108" s="39">
        <f t="shared" si="2"/>
        <v>0</v>
      </c>
      <c r="E108" s="40" t="s">
        <v>90</v>
      </c>
      <c r="F108" s="41">
        <v>0</v>
      </c>
      <c r="G108" s="42">
        <f t="shared" si="3"/>
        <v>0</v>
      </c>
    </row>
    <row r="109" spans="1:7" ht="16.5" thickBot="1" x14ac:dyDescent="0.3">
      <c r="A109" s="43">
        <v>106</v>
      </c>
      <c r="B109" s="44" t="s">
        <v>147</v>
      </c>
      <c r="C109" s="41">
        <v>0</v>
      </c>
      <c r="D109" s="39">
        <f t="shared" si="2"/>
        <v>0</v>
      </c>
      <c r="E109" s="40" t="s">
        <v>90</v>
      </c>
      <c r="F109" s="41">
        <v>0</v>
      </c>
      <c r="G109" s="42">
        <f t="shared" si="3"/>
        <v>0</v>
      </c>
    </row>
    <row r="110" spans="1:7" ht="16.5" thickBot="1" x14ac:dyDescent="0.3">
      <c r="A110" s="43">
        <v>107</v>
      </c>
      <c r="B110" s="44" t="s">
        <v>148</v>
      </c>
      <c r="C110" s="41">
        <v>0</v>
      </c>
      <c r="D110" s="39">
        <f t="shared" si="2"/>
        <v>0</v>
      </c>
      <c r="E110" s="40" t="s">
        <v>90</v>
      </c>
      <c r="F110" s="41">
        <v>0</v>
      </c>
      <c r="G110" s="42">
        <f t="shared" si="3"/>
        <v>0</v>
      </c>
    </row>
    <row r="111" spans="1:7" ht="16.5" thickBot="1" x14ac:dyDescent="0.3">
      <c r="A111" s="43">
        <v>108</v>
      </c>
      <c r="B111" s="44" t="s">
        <v>149</v>
      </c>
      <c r="C111" s="41">
        <v>0</v>
      </c>
      <c r="D111" s="39">
        <f t="shared" si="2"/>
        <v>0</v>
      </c>
      <c r="E111" s="40" t="s">
        <v>90</v>
      </c>
      <c r="F111" s="41">
        <v>0</v>
      </c>
      <c r="G111" s="42">
        <f t="shared" si="3"/>
        <v>0</v>
      </c>
    </row>
    <row r="112" spans="1:7" ht="16.5" thickBot="1" x14ac:dyDescent="0.3">
      <c r="A112" s="43">
        <v>109</v>
      </c>
      <c r="B112" s="44" t="s">
        <v>150</v>
      </c>
      <c r="C112" s="41">
        <v>0</v>
      </c>
      <c r="D112" s="39">
        <f t="shared" si="2"/>
        <v>0</v>
      </c>
      <c r="E112" s="40" t="s">
        <v>90</v>
      </c>
      <c r="F112" s="41">
        <v>0</v>
      </c>
      <c r="G112" s="42">
        <f t="shared" si="3"/>
        <v>0</v>
      </c>
    </row>
    <row r="113" spans="1:7" ht="16.5" thickBot="1" x14ac:dyDescent="0.3">
      <c r="A113" s="43">
        <v>110</v>
      </c>
      <c r="B113" s="44"/>
      <c r="C113" s="41"/>
      <c r="D113" s="39">
        <f t="shared" si="2"/>
        <v>0</v>
      </c>
      <c r="E113" s="40" t="s">
        <v>90</v>
      </c>
      <c r="F113" s="41">
        <v>0</v>
      </c>
      <c r="G113" s="42">
        <f t="shared" si="3"/>
        <v>0</v>
      </c>
    </row>
  </sheetData>
  <mergeCells count="1">
    <mergeCell ref="A1:G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48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Juste</dc:creator>
  <cp:lastModifiedBy>Justė Šimkutė</cp:lastModifiedBy>
  <dcterms:created xsi:type="dcterms:W3CDTF">2021-06-08T19:46:34Z</dcterms:created>
  <dcterms:modified xsi:type="dcterms:W3CDTF">2021-06-08T20:13:22Z</dcterms:modified>
</cp:coreProperties>
</file>