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804776c8314b66a/2. Red Helmet/5. 09.04-05 Klaipeda/Street/"/>
    </mc:Choice>
  </mc:AlternateContent>
  <xr:revisionPtr revIDLastSave="0" documentId="8_{75933428-7DB6-4892-9578-FA1044A08CA8}" xr6:coauthVersionLast="47" xr6:coauthVersionMax="47" xr10:uidLastSave="{00000000-0000-0000-0000-000000000000}"/>
  <bookViews>
    <workbookView xWindow="-120" yWindow="-120" windowWidth="20730" windowHeight="11160" activeTab="1" xr2:uid="{52C7316A-8E96-4D60-9704-8C7279ECB539}"/>
  </bookViews>
  <sheets>
    <sheet name="TOP 48" sheetId="1" r:id="rId1"/>
    <sheet name="Overall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6" i="2" l="1"/>
  <c r="G76" i="2" s="1"/>
  <c r="D75" i="2"/>
  <c r="G75" i="2" s="1"/>
  <c r="D74" i="2"/>
  <c r="G74" i="2" s="1"/>
  <c r="D73" i="2"/>
  <c r="G73" i="2" s="1"/>
  <c r="D72" i="2"/>
  <c r="G72" i="2" s="1"/>
  <c r="D71" i="2"/>
  <c r="G71" i="2" s="1"/>
  <c r="D70" i="2"/>
  <c r="G70" i="2" s="1"/>
  <c r="D69" i="2"/>
  <c r="G69" i="2" s="1"/>
  <c r="D68" i="2"/>
  <c r="G68" i="2" s="1"/>
  <c r="D67" i="2"/>
  <c r="G67" i="2" s="1"/>
  <c r="D66" i="2"/>
  <c r="G66" i="2" s="1"/>
  <c r="D65" i="2"/>
  <c r="G65" i="2" s="1"/>
  <c r="D64" i="2"/>
  <c r="G64" i="2" s="1"/>
  <c r="D63" i="2"/>
  <c r="G63" i="2" s="1"/>
  <c r="D62" i="2"/>
  <c r="G62" i="2" s="1"/>
  <c r="D61" i="2"/>
  <c r="G61" i="2" s="1"/>
  <c r="D60" i="2"/>
  <c r="G60" i="2" s="1"/>
  <c r="D59" i="2"/>
  <c r="G59" i="2" s="1"/>
  <c r="D58" i="2"/>
  <c r="G58" i="2" s="1"/>
  <c r="D57" i="2"/>
  <c r="G57" i="2" s="1"/>
  <c r="D56" i="2"/>
  <c r="G56" i="2" s="1"/>
  <c r="D55" i="2"/>
  <c r="G55" i="2" s="1"/>
  <c r="D54" i="2"/>
  <c r="G54" i="2" s="1"/>
  <c r="D53" i="2"/>
  <c r="G53" i="2" s="1"/>
  <c r="D52" i="2"/>
  <c r="G52" i="2" s="1"/>
  <c r="D51" i="2"/>
  <c r="G51" i="2" s="1"/>
  <c r="D50" i="2"/>
  <c r="G50" i="2" s="1"/>
  <c r="D49" i="2"/>
  <c r="G49" i="2" s="1"/>
  <c r="D48" i="2"/>
  <c r="G48" i="2" s="1"/>
  <c r="D47" i="2"/>
  <c r="G47" i="2" s="1"/>
  <c r="D46" i="2"/>
  <c r="G46" i="2" s="1"/>
  <c r="D45" i="2"/>
  <c r="G45" i="2" s="1"/>
  <c r="D44" i="2"/>
  <c r="G44" i="2" s="1"/>
  <c r="D43" i="2"/>
  <c r="G43" i="2" s="1"/>
  <c r="D42" i="2"/>
  <c r="G42" i="2" s="1"/>
  <c r="D41" i="2"/>
  <c r="G41" i="2" s="1"/>
  <c r="D40" i="2"/>
  <c r="G40" i="2" s="1"/>
  <c r="D39" i="2"/>
  <c r="G39" i="2" s="1"/>
  <c r="D38" i="2"/>
  <c r="G38" i="2" s="1"/>
  <c r="D37" i="2"/>
  <c r="G37" i="2" s="1"/>
  <c r="D36" i="2"/>
  <c r="G36" i="2" s="1"/>
  <c r="D35" i="2"/>
  <c r="G35" i="2" s="1"/>
  <c r="D34" i="2"/>
  <c r="G34" i="2" s="1"/>
  <c r="D33" i="2"/>
  <c r="G33" i="2" s="1"/>
  <c r="D32" i="2"/>
  <c r="G32" i="2" s="1"/>
  <c r="D31" i="2"/>
  <c r="G31" i="2" s="1"/>
  <c r="D30" i="2"/>
  <c r="G30" i="2" s="1"/>
  <c r="D29" i="2"/>
  <c r="G29" i="2" s="1"/>
  <c r="D28" i="2"/>
  <c r="G28" i="2" s="1"/>
  <c r="D27" i="2"/>
  <c r="G27" i="2" s="1"/>
  <c r="D26" i="2"/>
  <c r="G26" i="2" s="1"/>
  <c r="D25" i="2"/>
  <c r="G25" i="2" s="1"/>
  <c r="D24" i="2"/>
  <c r="G24" i="2" s="1"/>
  <c r="D23" i="2"/>
  <c r="G23" i="2" s="1"/>
  <c r="D22" i="2"/>
  <c r="G22" i="2" s="1"/>
  <c r="D21" i="2"/>
  <c r="G21" i="2" s="1"/>
  <c r="D20" i="2"/>
  <c r="G20" i="2" s="1"/>
  <c r="D19" i="2"/>
  <c r="G19" i="2" s="1"/>
  <c r="D18" i="2"/>
  <c r="G18" i="2" s="1"/>
  <c r="D17" i="2"/>
  <c r="G17" i="2" s="1"/>
  <c r="D16" i="2"/>
  <c r="G16" i="2" s="1"/>
  <c r="D15" i="2"/>
  <c r="G15" i="2" s="1"/>
  <c r="D14" i="2"/>
  <c r="G14" i="2" s="1"/>
  <c r="D13" i="2"/>
  <c r="G13" i="2" s="1"/>
  <c r="D12" i="2"/>
  <c r="G12" i="2" s="1"/>
  <c r="D11" i="2"/>
  <c r="G11" i="2" s="1"/>
  <c r="D10" i="2"/>
  <c r="G10" i="2" s="1"/>
  <c r="D9" i="2"/>
  <c r="G9" i="2" s="1"/>
  <c r="D8" i="2"/>
  <c r="G8" i="2" s="1"/>
  <c r="D7" i="2"/>
  <c r="G7" i="2" s="1"/>
  <c r="D6" i="2"/>
  <c r="G6" i="2" s="1"/>
  <c r="D5" i="2"/>
  <c r="G5" i="2" s="1"/>
  <c r="D4" i="2"/>
  <c r="G4" i="2" s="1"/>
  <c r="C66" i="1"/>
  <c r="B66" i="1"/>
  <c r="G65" i="1"/>
  <c r="F65" i="1"/>
  <c r="C65" i="1"/>
  <c r="B65" i="1"/>
  <c r="C62" i="1"/>
  <c r="B62" i="1"/>
  <c r="G61" i="1"/>
  <c r="F61" i="1"/>
  <c r="C61" i="1"/>
  <c r="B61" i="1"/>
  <c r="C58" i="1"/>
  <c r="B58" i="1"/>
  <c r="G57" i="1"/>
  <c r="F57" i="1"/>
  <c r="C57" i="1"/>
  <c r="B57" i="1"/>
  <c r="C54" i="1"/>
  <c r="B54" i="1"/>
  <c r="G53" i="1"/>
  <c r="F53" i="1"/>
  <c r="C53" i="1"/>
  <c r="B53" i="1"/>
  <c r="C50" i="1"/>
  <c r="B50" i="1"/>
  <c r="G49" i="1"/>
  <c r="F49" i="1"/>
  <c r="C49" i="1"/>
  <c r="B49" i="1"/>
  <c r="C46" i="1"/>
  <c r="B46" i="1"/>
  <c r="G45" i="1"/>
  <c r="F45" i="1"/>
  <c r="C45" i="1"/>
  <c r="B45" i="1"/>
  <c r="C42" i="1"/>
  <c r="B42" i="1"/>
  <c r="G41" i="1"/>
  <c r="F41" i="1"/>
  <c r="C41" i="1"/>
  <c r="B41" i="1"/>
  <c r="C38" i="1"/>
  <c r="B38" i="1"/>
  <c r="G37" i="1"/>
  <c r="F37" i="1"/>
  <c r="C37" i="1"/>
  <c r="B37" i="1"/>
  <c r="C34" i="1"/>
  <c r="B34" i="1"/>
  <c r="G33" i="1"/>
  <c r="F33" i="1"/>
  <c r="C33" i="1"/>
  <c r="B33" i="1"/>
  <c r="C30" i="1"/>
  <c r="B30" i="1"/>
  <c r="G29" i="1"/>
  <c r="F29" i="1"/>
  <c r="C29" i="1"/>
  <c r="B29" i="1"/>
  <c r="C26" i="1"/>
  <c r="B26" i="1"/>
  <c r="G25" i="1"/>
  <c r="F25" i="1"/>
  <c r="C25" i="1"/>
  <c r="B25" i="1"/>
  <c r="C22" i="1"/>
  <c r="B22" i="1"/>
  <c r="G21" i="1"/>
  <c r="F21" i="1"/>
  <c r="C21" i="1"/>
  <c r="B21" i="1"/>
  <c r="C18" i="1"/>
  <c r="B18" i="1"/>
  <c r="G17" i="1"/>
  <c r="F17" i="1"/>
  <c r="C17" i="1"/>
  <c r="B17" i="1"/>
  <c r="C14" i="1"/>
  <c r="B14" i="1"/>
  <c r="G13" i="1"/>
  <c r="F13" i="1"/>
  <c r="C13" i="1"/>
  <c r="B13" i="1"/>
  <c r="C10" i="1"/>
  <c r="B10" i="1"/>
  <c r="G9" i="1"/>
  <c r="F9" i="1"/>
  <c r="C9" i="1"/>
  <c r="B9" i="1"/>
  <c r="C6" i="1"/>
  <c r="B6" i="1"/>
  <c r="G5" i="1"/>
  <c r="F5" i="1"/>
  <c r="C5" i="1"/>
  <c r="B5" i="1"/>
  <c r="I1" i="1"/>
</calcChain>
</file>

<file path=xl/sharedStrings.xml><?xml version="1.0" encoding="utf-8"?>
<sst xmlns="http://schemas.openxmlformats.org/spreadsheetml/2006/main" count="292" uniqueCount="115">
  <si>
    <t>TOP 48</t>
  </si>
  <si>
    <t>TOP 32</t>
  </si>
  <si>
    <t>TOP 16</t>
  </si>
  <si>
    <t>1 pair</t>
  </si>
  <si>
    <t>No</t>
  </si>
  <si>
    <t>Mantas Maišimas</t>
  </si>
  <si>
    <t>Žygimantas Buožius</t>
  </si>
  <si>
    <t>2 pair</t>
  </si>
  <si>
    <t>Mantas Kanapeckas</t>
  </si>
  <si>
    <t>TOP 8</t>
  </si>
  <si>
    <t>Aivaras Maciulevičius</t>
  </si>
  <si>
    <t>3 pair</t>
  </si>
  <si>
    <t>Laurynas Skrickis</t>
  </si>
  <si>
    <t>TOP 4</t>
  </si>
  <si>
    <t>Marius Ališauskas</t>
  </si>
  <si>
    <t>Gytis Pietuchas</t>
  </si>
  <si>
    <t>4 pair</t>
  </si>
  <si>
    <t>Jokūbas Pauliukėnas</t>
  </si>
  <si>
    <t>Eimantas Subačius</t>
  </si>
  <si>
    <t>5 pair</t>
  </si>
  <si>
    <t>Edgar Kochanovskij</t>
  </si>
  <si>
    <t>6 pair</t>
  </si>
  <si>
    <t>7 pair</t>
  </si>
  <si>
    <t>Žydrūnas Vilčinskas</t>
  </si>
  <si>
    <t>1st/2nd</t>
  </si>
  <si>
    <t>Povilas Brazauskas</t>
  </si>
  <si>
    <t>Nerijus Petrulis</t>
  </si>
  <si>
    <t>8 pair</t>
  </si>
  <si>
    <t>Edvinas Rauktys</t>
  </si>
  <si>
    <t>Remigijus Pavydis</t>
  </si>
  <si>
    <t>9 pair</t>
  </si>
  <si>
    <t>3rd/4th</t>
  </si>
  <si>
    <t>Leonid Kapustin</t>
  </si>
  <si>
    <t>10 pair</t>
  </si>
  <si>
    <t>Arnas Gailevičius</t>
  </si>
  <si>
    <t>11 pair</t>
  </si>
  <si>
    <t>Jonas Jastrumskas</t>
  </si>
  <si>
    <t>Giedrius Venckevičius</t>
  </si>
  <si>
    <t>Ignas Kringelis</t>
  </si>
  <si>
    <t>12 pair</t>
  </si>
  <si>
    <t>Edvinas Balčiūnas</t>
  </si>
  <si>
    <t>13 pair</t>
  </si>
  <si>
    <t>Geraldas Čelyševas</t>
  </si>
  <si>
    <t>Eimantas Kindurys</t>
  </si>
  <si>
    <t>14 pair</t>
  </si>
  <si>
    <t>15 pair</t>
  </si>
  <si>
    <t>Martynas Deksnys</t>
  </si>
  <si>
    <t>Eugenijus Simokaitis</t>
  </si>
  <si>
    <t>Final standing</t>
  </si>
  <si>
    <t>Vilius Laukys</t>
  </si>
  <si>
    <t>1st</t>
  </si>
  <si>
    <t>16 pair</t>
  </si>
  <si>
    <t>2nd</t>
  </si>
  <si>
    <t>3rd</t>
  </si>
  <si>
    <t>4th</t>
  </si>
  <si>
    <t>2021 m. Lietuvos drifto STREET lygos taurės V etapo rezultatai 2021-09-05</t>
  </si>
  <si>
    <t>Vieta</t>
  </si>
  <si>
    <t>Vairuotojas</t>
  </si>
  <si>
    <t>Kvalifikacijos rezultatai</t>
  </si>
  <si>
    <t>Kvalifikacijos balai</t>
  </si>
  <si>
    <t>Vieta TOP 32</t>
  </si>
  <si>
    <t>Etapo taškai</t>
  </si>
  <si>
    <t>Bendra</t>
  </si>
  <si>
    <t>5-8</t>
  </si>
  <si>
    <t>9-16</t>
  </si>
  <si>
    <t>Paulius Balzaris</t>
  </si>
  <si>
    <t>17-32</t>
  </si>
  <si>
    <t>Indre Senkute- Gedgaudiene</t>
  </si>
  <si>
    <t>Audrius Vilkauskas</t>
  </si>
  <si>
    <t>Augustinas Jankevičius</t>
  </si>
  <si>
    <t>Edvinas Litvinskas</t>
  </si>
  <si>
    <t>Nedas Burneikis</t>
  </si>
  <si>
    <t>Dainius Dručiūnas Miškinis</t>
  </si>
  <si>
    <t>32-48</t>
  </si>
  <si>
    <t>Marius Kurpė</t>
  </si>
  <si>
    <t>Mindaugas Bekeris</t>
  </si>
  <si>
    <t>Matas Gaučas</t>
  </si>
  <si>
    <t>Laurynas Jurčiukonis</t>
  </si>
  <si>
    <t>Eimantas Šukys</t>
  </si>
  <si>
    <t>Deividas Stankevičius</t>
  </si>
  <si>
    <t>Aidas Kananavičius</t>
  </si>
  <si>
    <t>Justas Padleckas</t>
  </si>
  <si>
    <t>Linas Čerauskas</t>
  </si>
  <si>
    <t>Paulius Liatukas</t>
  </si>
  <si>
    <t>Gediminas Raila</t>
  </si>
  <si>
    <t>Marius Buntinas</t>
  </si>
  <si>
    <t>Tautvydas Gylys</t>
  </si>
  <si>
    <t>Vytautas Šimėnas</t>
  </si>
  <si>
    <t>Arvistas Keras</t>
  </si>
  <si>
    <t>Julius Juška</t>
  </si>
  <si>
    <t>&gt;48</t>
  </si>
  <si>
    <t>Vitalijus Daukšas</t>
  </si>
  <si>
    <t>Erikas Jurkus</t>
  </si>
  <si>
    <t>Paulius Vitonis</t>
  </si>
  <si>
    <t>Mindaugas Petrauskas</t>
  </si>
  <si>
    <t>Egidijus Didžiulis</t>
  </si>
  <si>
    <t>Bronius Skudutis</t>
  </si>
  <si>
    <t>Juozas Lukošius</t>
  </si>
  <si>
    <t>Paulius Bernikas</t>
  </si>
  <si>
    <t>Ernestas Sudaris</t>
  </si>
  <si>
    <t>Deimantas Einingis</t>
  </si>
  <si>
    <t>Mindaugas Sadauskas</t>
  </si>
  <si>
    <t>Mantas Augustinas</t>
  </si>
  <si>
    <t>Kristupas Stiklius</t>
  </si>
  <si>
    <t>Dominykas Nemura</t>
  </si>
  <si>
    <t>Mantas Karpavičius</t>
  </si>
  <si>
    <t>Ivan Savickij</t>
  </si>
  <si>
    <t>Vidmantas Vaitkus</t>
  </si>
  <si>
    <t>Edgaras Klepšys</t>
  </si>
  <si>
    <t>Justas Cemnolonskis</t>
  </si>
  <si>
    <t>Donatas Macevicius</t>
  </si>
  <si>
    <t>Edgar Valiuk</t>
  </si>
  <si>
    <t>Tadas Karpavičius</t>
  </si>
  <si>
    <t>Sigitas Mockus</t>
  </si>
  <si>
    <t>Sandrius Gančierius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</si>
</sst>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44">
    <xf numFmtId="0" fontId="0" fillId="0" borderId="0" xfId="0"/>
    <xf numFmtId="0" fontId="1" fillId="0" borderId="0" xfId="1"/>
    <xf numFmtId="0" fontId="3" fillId="0" borderId="0" xfId="1" applyFont="1" applyAlignment="1" applyProtection="1">
      <alignment horizontal="center"/>
      <protection locked="0"/>
    </xf>
    <xf numFmtId="0" fontId="2" fillId="0" borderId="0" xfId="1" applyFont="1" applyAlignment="1">
      <alignment horizontal="center"/>
    </xf>
    <xf numFmtId="0" fontId="2" fillId="0" borderId="0" xfId="1" applyFont="1" applyAlignment="1">
      <alignment vertical="center"/>
    </xf>
    <xf numFmtId="0" fontId="2" fillId="0" borderId="0" xfId="1" applyFont="1" applyAlignment="1">
      <alignment horizontal="center" vertical="center"/>
    </xf>
    <xf numFmtId="0" fontId="1" fillId="0" borderId="0" xfId="1" applyAlignment="1">
      <alignment horizontal="center" vertical="center"/>
    </xf>
    <xf numFmtId="0" fontId="4" fillId="0" borderId="0" xfId="1" applyFont="1" applyAlignment="1">
      <alignment horizontal="center"/>
    </xf>
    <xf numFmtId="0" fontId="2" fillId="0" borderId="1" xfId="1" applyFont="1" applyBorder="1" applyAlignment="1">
      <alignment vertical="center"/>
    </xf>
    <xf numFmtId="0" fontId="1" fillId="0" borderId="2" xfId="1" applyBorder="1" applyProtection="1">
      <protection locked="0"/>
    </xf>
    <xf numFmtId="0" fontId="1" fillId="0" borderId="3" xfId="1" applyBorder="1" applyAlignment="1" applyProtection="1">
      <alignment horizontal="center" vertical="center"/>
      <protection locked="0"/>
    </xf>
    <xf numFmtId="0" fontId="2" fillId="0" borderId="4" xfId="1" applyFont="1" applyBorder="1" applyAlignment="1">
      <alignment vertical="center"/>
    </xf>
    <xf numFmtId="0" fontId="1" fillId="0" borderId="5" xfId="1" applyBorder="1" applyProtection="1">
      <protection locked="0"/>
    </xf>
    <xf numFmtId="0" fontId="1" fillId="0" borderId="6" xfId="1" applyBorder="1" applyAlignment="1" applyProtection="1">
      <alignment horizontal="center" vertical="center"/>
      <protection locked="0"/>
    </xf>
    <xf numFmtId="0" fontId="1" fillId="0" borderId="7" xfId="1" applyBorder="1" applyProtection="1">
      <protection locked="0"/>
    </xf>
    <xf numFmtId="0" fontId="2" fillId="0" borderId="0" xfId="1" applyFont="1"/>
    <xf numFmtId="0" fontId="2" fillId="0" borderId="0" xfId="1" applyFont="1" applyAlignment="1">
      <alignment horizontal="center"/>
    </xf>
    <xf numFmtId="0" fontId="1" fillId="0" borderId="0" xfId="1" applyAlignment="1">
      <alignment horizontal="right"/>
    </xf>
    <xf numFmtId="0" fontId="1" fillId="0" borderId="8" xfId="1" applyBorder="1" applyProtection="1">
      <protection locked="0"/>
    </xf>
    <xf numFmtId="0" fontId="1" fillId="0" borderId="8" xfId="1" applyBorder="1" applyAlignment="1" applyProtection="1">
      <alignment horizontal="center" vertical="center"/>
      <protection locked="0"/>
    </xf>
    <xf numFmtId="0" fontId="1" fillId="0" borderId="9" xfId="1" applyBorder="1" applyAlignment="1" applyProtection="1">
      <alignment horizontal="center"/>
      <protection locked="0"/>
    </xf>
    <xf numFmtId="0" fontId="1" fillId="0" borderId="10" xfId="1" applyBorder="1" applyProtection="1">
      <protection locked="0"/>
    </xf>
    <xf numFmtId="0" fontId="1" fillId="0" borderId="11" xfId="1" applyBorder="1" applyAlignment="1" applyProtection="1">
      <alignment horizontal="center" vertical="center"/>
      <protection locked="0"/>
    </xf>
    <xf numFmtId="0" fontId="1" fillId="0" borderId="12" xfId="1" applyBorder="1" applyAlignment="1" applyProtection="1">
      <alignment horizontal="center"/>
      <protection locked="0"/>
    </xf>
    <xf numFmtId="0" fontId="1" fillId="0" borderId="13" xfId="1" applyBorder="1" applyProtection="1">
      <protection locked="0"/>
    </xf>
    <xf numFmtId="0" fontId="1" fillId="0" borderId="14" xfId="1" applyBorder="1" applyAlignment="1" applyProtection="1">
      <alignment horizontal="center" vertical="center"/>
      <protection locked="0"/>
    </xf>
    <xf numFmtId="49" fontId="1" fillId="0" borderId="12" xfId="1" applyNumberFormat="1" applyBorder="1" applyAlignment="1" applyProtection="1">
      <alignment horizontal="center"/>
      <protection locked="0"/>
    </xf>
    <xf numFmtId="49" fontId="1" fillId="0" borderId="15" xfId="1" applyNumberFormat="1" applyBorder="1" applyAlignment="1" applyProtection="1">
      <alignment horizontal="center"/>
      <protection locked="0"/>
    </xf>
    <xf numFmtId="0" fontId="1" fillId="0" borderId="16" xfId="1" applyBorder="1" applyProtection="1">
      <protection locked="0"/>
    </xf>
    <xf numFmtId="0" fontId="1" fillId="0" borderId="17" xfId="1" applyBorder="1" applyAlignment="1" applyProtection="1">
      <alignment horizontal="center" vertical="center"/>
      <protection locked="0"/>
    </xf>
    <xf numFmtId="0" fontId="6" fillId="0" borderId="0" xfId="2" applyFont="1" applyAlignment="1">
      <alignment horizontal="center" vertical="center"/>
    </xf>
    <xf numFmtId="0" fontId="7" fillId="0" borderId="0" xfId="2" applyFont="1" applyAlignment="1">
      <alignment vertical="center"/>
    </xf>
    <xf numFmtId="0" fontId="7" fillId="0" borderId="0" xfId="2" applyFont="1" applyAlignment="1">
      <alignment horizontal="center" vertical="center"/>
    </xf>
    <xf numFmtId="49" fontId="7" fillId="0" borderId="0" xfId="2" applyNumberFormat="1" applyFont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 wrapText="1"/>
    </xf>
    <xf numFmtId="49" fontId="8" fillId="0" borderId="8" xfId="2" applyNumberFormat="1" applyFont="1" applyBorder="1" applyAlignment="1">
      <alignment horizontal="center" vertical="center" wrapText="1"/>
    </xf>
    <xf numFmtId="1" fontId="8" fillId="0" borderId="8" xfId="2" applyNumberFormat="1" applyFont="1" applyBorder="1" applyAlignment="1">
      <alignment horizontal="center" vertical="center"/>
    </xf>
    <xf numFmtId="0" fontId="7" fillId="0" borderId="8" xfId="2" applyFont="1" applyBorder="1" applyAlignment="1">
      <alignment vertical="center" wrapText="1"/>
    </xf>
    <xf numFmtId="0" fontId="7" fillId="0" borderId="8" xfId="2" applyFont="1" applyBorder="1" applyAlignment="1">
      <alignment horizontal="center" vertical="center" wrapText="1"/>
    </xf>
    <xf numFmtId="2" fontId="7" fillId="0" borderId="8" xfId="2" applyNumberFormat="1" applyFont="1" applyBorder="1" applyAlignment="1">
      <alignment horizontal="center" vertical="center" wrapText="1"/>
    </xf>
    <xf numFmtId="49" fontId="7" fillId="0" borderId="8" xfId="2" applyNumberFormat="1" applyFont="1" applyBorder="1" applyAlignment="1">
      <alignment horizontal="center" vertical="center" wrapText="1"/>
    </xf>
    <xf numFmtId="0" fontId="7" fillId="0" borderId="8" xfId="2" applyFont="1" applyBorder="1" applyAlignment="1">
      <alignment horizontal="center" vertical="center"/>
    </xf>
    <xf numFmtId="2" fontId="7" fillId="0" borderId="8" xfId="2" applyNumberFormat="1" applyFont="1" applyBorder="1" applyAlignment="1">
      <alignment horizontal="center" vertical="center"/>
    </xf>
  </cellXfs>
  <cellStyles count="3">
    <cellStyle name="Normal" xfId="0" builtinId="0"/>
    <cellStyle name="Normal 2" xfId="2" xr:uid="{52E30196-449E-4248-82B6-84608927A714}"/>
    <cellStyle name="Normal 3" xfId="1" xr:uid="{C2A11AF0-8B84-4DED-A230-B7F7525B2A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22161</xdr:colOff>
      <xdr:row>11</xdr:row>
      <xdr:rowOff>47762</xdr:rowOff>
    </xdr:from>
    <xdr:to>
      <xdr:col>11</xdr:col>
      <xdr:colOff>599883</xdr:colOff>
      <xdr:row>13</xdr:row>
      <xdr:rowOff>130185</xdr:rowOff>
    </xdr:to>
    <xdr:pic>
      <xdr:nvPicPr>
        <xdr:cNvPr id="2" name="Graphic 1" descr="Line Arrow: Straight">
          <a:extLst>
            <a:ext uri="{FF2B5EF4-FFF2-40B4-BE49-F238E27FC236}">
              <a16:creationId xmlns:a16="http://schemas.microsoft.com/office/drawing/2014/main" id="{9696CCBD-C69A-4871-A341-918E63022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8605533">
          <a:off x="8956611" y="2676662"/>
          <a:ext cx="577722" cy="577723"/>
        </a:xfrm>
        <a:prstGeom prst="rect">
          <a:avLst/>
        </a:prstGeom>
      </xdr:spPr>
    </xdr:pic>
    <xdr:clientData/>
  </xdr:twoCellAnchor>
  <xdr:twoCellAnchor editAs="oneCell">
    <xdr:from>
      <xdr:col>10</xdr:col>
      <xdr:colOff>600075</xdr:colOff>
      <xdr:row>8</xdr:row>
      <xdr:rowOff>123826</xdr:rowOff>
    </xdr:from>
    <xdr:to>
      <xdr:col>11</xdr:col>
      <xdr:colOff>600075</xdr:colOff>
      <xdr:row>10</xdr:row>
      <xdr:rowOff>238127</xdr:rowOff>
    </xdr:to>
    <xdr:pic>
      <xdr:nvPicPr>
        <xdr:cNvPr id="3" name="Graphic 2" descr="Line Arrow: Straight">
          <a:extLst>
            <a:ext uri="{FF2B5EF4-FFF2-40B4-BE49-F238E27FC236}">
              <a16:creationId xmlns:a16="http://schemas.microsoft.com/office/drawing/2014/main" id="{EA6F57CA-E224-409D-AF7C-9B2019F5F8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3359707">
          <a:off x="8934450" y="2009776"/>
          <a:ext cx="600075" cy="609601"/>
        </a:xfrm>
        <a:prstGeom prst="rect">
          <a:avLst/>
        </a:prstGeom>
      </xdr:spPr>
    </xdr:pic>
    <xdr:clientData/>
  </xdr:twoCellAnchor>
  <xdr:twoCellAnchor editAs="oneCell">
    <xdr:from>
      <xdr:col>10</xdr:col>
      <xdr:colOff>384175</xdr:colOff>
      <xdr:row>24</xdr:row>
      <xdr:rowOff>53976</xdr:rowOff>
    </xdr:from>
    <xdr:to>
      <xdr:col>11</xdr:col>
      <xdr:colOff>555625</xdr:colOff>
      <xdr:row>26</xdr:row>
      <xdr:rowOff>168276</xdr:rowOff>
    </xdr:to>
    <xdr:pic>
      <xdr:nvPicPr>
        <xdr:cNvPr id="4" name="Graphic 3" descr="Line Arrow: Straight">
          <a:extLst>
            <a:ext uri="{FF2B5EF4-FFF2-40B4-BE49-F238E27FC236}">
              <a16:creationId xmlns:a16="http://schemas.microsoft.com/office/drawing/2014/main" id="{F06C4EBF-B948-4CDD-B8C7-37DBFD416D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3359707">
          <a:off x="8890000" y="5902326"/>
          <a:ext cx="600075" cy="609600"/>
        </a:xfrm>
        <a:prstGeom prst="rect">
          <a:avLst/>
        </a:prstGeom>
      </xdr:spPr>
    </xdr:pic>
    <xdr:clientData/>
  </xdr:twoCellAnchor>
  <xdr:twoCellAnchor editAs="oneCell">
    <xdr:from>
      <xdr:col>10</xdr:col>
      <xdr:colOff>358774</xdr:colOff>
      <xdr:row>39</xdr:row>
      <xdr:rowOff>200026</xdr:rowOff>
    </xdr:from>
    <xdr:to>
      <xdr:col>11</xdr:col>
      <xdr:colOff>533400</xdr:colOff>
      <xdr:row>42</xdr:row>
      <xdr:rowOff>66675</xdr:rowOff>
    </xdr:to>
    <xdr:pic>
      <xdr:nvPicPr>
        <xdr:cNvPr id="5" name="Graphic 4" descr="Line Arrow: Straight">
          <a:extLst>
            <a:ext uri="{FF2B5EF4-FFF2-40B4-BE49-F238E27FC236}">
              <a16:creationId xmlns:a16="http://schemas.microsoft.com/office/drawing/2014/main" id="{D2C9E1C2-F47A-40DB-ADB6-CCDD21761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hq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3359707">
          <a:off x="8864599" y="9763126"/>
          <a:ext cx="603251" cy="609599"/>
        </a:xfrm>
        <a:prstGeom prst="rect">
          <a:avLst/>
        </a:prstGeom>
      </xdr:spPr>
    </xdr:pic>
    <xdr:clientData/>
  </xdr:twoCellAnchor>
  <xdr:twoCellAnchor editAs="oneCell">
    <xdr:from>
      <xdr:col>10</xdr:col>
      <xdr:colOff>406401</xdr:colOff>
      <xdr:row>55</xdr:row>
      <xdr:rowOff>184151</xdr:rowOff>
    </xdr:from>
    <xdr:to>
      <xdr:col>11</xdr:col>
      <xdr:colOff>581027</xdr:colOff>
      <xdr:row>58</xdr:row>
      <xdr:rowOff>44451</xdr:rowOff>
    </xdr:to>
    <xdr:pic>
      <xdr:nvPicPr>
        <xdr:cNvPr id="6" name="Graphic 5" descr="Line Arrow: Straight">
          <a:extLst>
            <a:ext uri="{FF2B5EF4-FFF2-40B4-BE49-F238E27FC236}">
              <a16:creationId xmlns:a16="http://schemas.microsoft.com/office/drawing/2014/main" id="{370C0A8F-0D08-4B1C-B73C-1B0D135D70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hq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3359707">
          <a:off x="8912226" y="13709651"/>
          <a:ext cx="603251" cy="603250"/>
        </a:xfrm>
        <a:prstGeom prst="rect">
          <a:avLst/>
        </a:prstGeom>
      </xdr:spPr>
    </xdr:pic>
    <xdr:clientData/>
  </xdr:twoCellAnchor>
  <xdr:twoCellAnchor editAs="oneCell">
    <xdr:from>
      <xdr:col>14</xdr:col>
      <xdr:colOff>156816</xdr:colOff>
      <xdr:row>11</xdr:row>
      <xdr:rowOff>9443</xdr:rowOff>
    </xdr:from>
    <xdr:to>
      <xdr:col>15</xdr:col>
      <xdr:colOff>182217</xdr:colOff>
      <xdr:row>16</xdr:row>
      <xdr:rowOff>98474</xdr:rowOff>
    </xdr:to>
    <xdr:pic>
      <xdr:nvPicPr>
        <xdr:cNvPr id="7" name="Graphic 6" descr="Line Arrow: Straight">
          <a:extLst>
            <a:ext uri="{FF2B5EF4-FFF2-40B4-BE49-F238E27FC236}">
              <a16:creationId xmlns:a16="http://schemas.microsoft.com/office/drawing/2014/main" id="{2C2B1E07-7409-49E4-84D2-786142E3C5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hq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4558381">
          <a:off x="13307601" y="2984483"/>
          <a:ext cx="1327281" cy="635001"/>
        </a:xfrm>
        <a:prstGeom prst="rect">
          <a:avLst/>
        </a:prstGeom>
      </xdr:spPr>
    </xdr:pic>
    <xdr:clientData/>
  </xdr:twoCellAnchor>
  <xdr:twoCellAnchor editAs="oneCell">
    <xdr:from>
      <xdr:col>17</xdr:col>
      <xdr:colOff>49680</xdr:colOff>
      <xdr:row>19</xdr:row>
      <xdr:rowOff>232629</xdr:rowOff>
    </xdr:from>
    <xdr:to>
      <xdr:col>18</xdr:col>
      <xdr:colOff>75082</xdr:colOff>
      <xdr:row>25</xdr:row>
      <xdr:rowOff>215159</xdr:rowOff>
    </xdr:to>
    <xdr:pic>
      <xdr:nvPicPr>
        <xdr:cNvPr id="8" name="Graphic 7" descr="Line Arrow: Straight">
          <a:extLst>
            <a:ext uri="{FF2B5EF4-FFF2-40B4-BE49-F238E27FC236}">
              <a16:creationId xmlns:a16="http://schemas.microsoft.com/office/drawing/2014/main" id="{0C0210D4-5329-4004-B79A-64E6A06FAB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hq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5050241">
          <a:off x="15901666" y="5259443"/>
          <a:ext cx="1468430" cy="635002"/>
        </a:xfrm>
        <a:prstGeom prst="rect">
          <a:avLst/>
        </a:prstGeom>
      </xdr:spPr>
    </xdr:pic>
    <xdr:clientData/>
  </xdr:twoCellAnchor>
  <xdr:twoCellAnchor editAs="oneCell">
    <xdr:from>
      <xdr:col>10</xdr:col>
      <xdr:colOff>396875</xdr:colOff>
      <xdr:row>27</xdr:row>
      <xdr:rowOff>85725</xdr:rowOff>
    </xdr:from>
    <xdr:to>
      <xdr:col>11</xdr:col>
      <xdr:colOff>545972</xdr:colOff>
      <xdr:row>29</xdr:row>
      <xdr:rowOff>168148</xdr:rowOff>
    </xdr:to>
    <xdr:pic>
      <xdr:nvPicPr>
        <xdr:cNvPr id="9" name="Graphic 8" descr="Line Arrow: Straight">
          <a:extLst>
            <a:ext uri="{FF2B5EF4-FFF2-40B4-BE49-F238E27FC236}">
              <a16:creationId xmlns:a16="http://schemas.microsoft.com/office/drawing/2014/main" id="{AE31B030-B417-4B86-A4F2-A5194861F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8605533">
          <a:off x="8902700" y="6677025"/>
          <a:ext cx="577722" cy="577723"/>
        </a:xfrm>
        <a:prstGeom prst="rect">
          <a:avLst/>
        </a:prstGeom>
      </xdr:spPr>
    </xdr:pic>
    <xdr:clientData/>
  </xdr:twoCellAnchor>
  <xdr:twoCellAnchor editAs="oneCell">
    <xdr:from>
      <xdr:col>10</xdr:col>
      <xdr:colOff>393699</xdr:colOff>
      <xdr:row>42</xdr:row>
      <xdr:rowOff>193675</xdr:rowOff>
    </xdr:from>
    <xdr:to>
      <xdr:col>11</xdr:col>
      <xdr:colOff>542797</xdr:colOff>
      <xdr:row>45</xdr:row>
      <xdr:rowOff>22097</xdr:rowOff>
    </xdr:to>
    <xdr:pic>
      <xdr:nvPicPr>
        <xdr:cNvPr id="10" name="Graphic 9" descr="Line Arrow: Straight">
          <a:extLst>
            <a:ext uri="{FF2B5EF4-FFF2-40B4-BE49-F238E27FC236}">
              <a16:creationId xmlns:a16="http://schemas.microsoft.com/office/drawing/2014/main" id="{5FFE546D-0C2B-44F0-8205-2C0BE5255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8605533">
          <a:off x="8899524" y="10499725"/>
          <a:ext cx="577723" cy="571372"/>
        </a:xfrm>
        <a:prstGeom prst="rect">
          <a:avLst/>
        </a:prstGeom>
      </xdr:spPr>
    </xdr:pic>
    <xdr:clientData/>
  </xdr:twoCellAnchor>
  <xdr:twoCellAnchor editAs="oneCell">
    <xdr:from>
      <xdr:col>10</xdr:col>
      <xdr:colOff>374650</xdr:colOff>
      <xdr:row>59</xdr:row>
      <xdr:rowOff>25402</xdr:rowOff>
    </xdr:from>
    <xdr:to>
      <xdr:col>11</xdr:col>
      <xdr:colOff>523747</xdr:colOff>
      <xdr:row>61</xdr:row>
      <xdr:rowOff>107825</xdr:rowOff>
    </xdr:to>
    <xdr:pic>
      <xdr:nvPicPr>
        <xdr:cNvPr id="11" name="Graphic 10" descr="Line Arrow: Straight">
          <a:extLst>
            <a:ext uri="{FF2B5EF4-FFF2-40B4-BE49-F238E27FC236}">
              <a16:creationId xmlns:a16="http://schemas.microsoft.com/office/drawing/2014/main" id="{B5CE2AAE-EBEF-406B-BD1E-00F0B83CAD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8605533">
          <a:off x="8880475" y="14541502"/>
          <a:ext cx="577722" cy="577723"/>
        </a:xfrm>
        <a:prstGeom prst="rect">
          <a:avLst/>
        </a:prstGeom>
      </xdr:spPr>
    </xdr:pic>
    <xdr:clientData/>
  </xdr:twoCellAnchor>
  <xdr:twoCellAnchor editAs="oneCell">
    <xdr:from>
      <xdr:col>14</xdr:col>
      <xdr:colOff>160156</xdr:colOff>
      <xdr:row>21</xdr:row>
      <xdr:rowOff>88877</xdr:rowOff>
    </xdr:from>
    <xdr:to>
      <xdr:col>15</xdr:col>
      <xdr:colOff>147328</xdr:colOff>
      <xdr:row>27</xdr:row>
      <xdr:rowOff>19050</xdr:rowOff>
    </xdr:to>
    <xdr:pic>
      <xdr:nvPicPr>
        <xdr:cNvPr id="12" name="Graphic 11" descr="Line Arrow: Straight">
          <a:extLst>
            <a:ext uri="{FF2B5EF4-FFF2-40B4-BE49-F238E27FC236}">
              <a16:creationId xmlns:a16="http://schemas.microsoft.com/office/drawing/2014/main" id="{A3753568-A6F1-43E0-9158-D25E1988C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6941060">
          <a:off x="13247430" y="5603928"/>
          <a:ext cx="1416073" cy="596772"/>
        </a:xfrm>
        <a:prstGeom prst="rect">
          <a:avLst/>
        </a:prstGeom>
      </xdr:spPr>
    </xdr:pic>
    <xdr:clientData/>
  </xdr:twoCellAnchor>
  <xdr:twoCellAnchor editAs="oneCell">
    <xdr:from>
      <xdr:col>17</xdr:col>
      <xdr:colOff>110356</xdr:colOff>
      <xdr:row>41</xdr:row>
      <xdr:rowOff>180950</xdr:rowOff>
    </xdr:from>
    <xdr:to>
      <xdr:col>18</xdr:col>
      <xdr:colOff>188070</xdr:colOff>
      <xdr:row>48</xdr:row>
      <xdr:rowOff>53183</xdr:rowOff>
    </xdr:to>
    <xdr:pic>
      <xdr:nvPicPr>
        <xdr:cNvPr id="13" name="Graphic 12" descr="Line Arrow: Straight">
          <a:extLst>
            <a:ext uri="{FF2B5EF4-FFF2-40B4-BE49-F238E27FC236}">
              <a16:creationId xmlns:a16="http://schemas.microsoft.com/office/drawing/2014/main" id="{8C43EEE7-E588-4770-B35C-D4C35C01F2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6694088">
          <a:off x="15919821" y="10698585"/>
          <a:ext cx="1605783" cy="687314"/>
        </a:xfrm>
        <a:prstGeom prst="rect">
          <a:avLst/>
        </a:prstGeom>
      </xdr:spPr>
    </xdr:pic>
    <xdr:clientData/>
  </xdr:twoCellAnchor>
  <xdr:twoCellAnchor>
    <xdr:from>
      <xdr:col>3</xdr:col>
      <xdr:colOff>79374</xdr:colOff>
      <xdr:row>4</xdr:row>
      <xdr:rowOff>190499</xdr:rowOff>
    </xdr:from>
    <xdr:to>
      <xdr:col>3</xdr:col>
      <xdr:colOff>536574</xdr:colOff>
      <xdr:row>5</xdr:row>
      <xdr:rowOff>75564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EEE9CBB6-90E2-4C9A-9FC5-7C199054F95A}"/>
            </a:ext>
          </a:extLst>
        </xdr:cNvPr>
        <xdr:cNvCxnSpPr/>
      </xdr:nvCxnSpPr>
      <xdr:spPr>
        <a:xfrm>
          <a:off x="2708274" y="1085849"/>
          <a:ext cx="457200" cy="132715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79375</xdr:colOff>
      <xdr:row>9</xdr:row>
      <xdr:rowOff>15875</xdr:rowOff>
    </xdr:from>
    <xdr:to>
      <xdr:col>3</xdr:col>
      <xdr:colOff>536575</xdr:colOff>
      <xdr:row>9</xdr:row>
      <xdr:rowOff>107315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2A1C881D-2BE3-4D76-9D1B-4FD145FBF4B4}"/>
            </a:ext>
          </a:extLst>
        </xdr:cNvPr>
        <xdr:cNvCxnSpPr/>
      </xdr:nvCxnSpPr>
      <xdr:spPr>
        <a:xfrm>
          <a:off x="2708275" y="2149475"/>
          <a:ext cx="457200" cy="91440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79375</xdr:colOff>
      <xdr:row>13</xdr:row>
      <xdr:rowOff>15875</xdr:rowOff>
    </xdr:from>
    <xdr:to>
      <xdr:col>3</xdr:col>
      <xdr:colOff>536575</xdr:colOff>
      <xdr:row>13</xdr:row>
      <xdr:rowOff>107315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52ACE059-8066-4EC3-B200-3BB09286EF39}"/>
            </a:ext>
          </a:extLst>
        </xdr:cNvPr>
        <xdr:cNvCxnSpPr/>
      </xdr:nvCxnSpPr>
      <xdr:spPr>
        <a:xfrm>
          <a:off x="2708275" y="3140075"/>
          <a:ext cx="457200" cy="91440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79375</xdr:colOff>
      <xdr:row>17</xdr:row>
      <xdr:rowOff>31750</xdr:rowOff>
    </xdr:from>
    <xdr:to>
      <xdr:col>3</xdr:col>
      <xdr:colOff>536575</xdr:colOff>
      <xdr:row>17</xdr:row>
      <xdr:rowOff>123190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F02A189D-7592-426E-9678-B9B63B63DE17}"/>
            </a:ext>
          </a:extLst>
        </xdr:cNvPr>
        <xdr:cNvCxnSpPr/>
      </xdr:nvCxnSpPr>
      <xdr:spPr>
        <a:xfrm>
          <a:off x="2708275" y="4146550"/>
          <a:ext cx="457200" cy="91440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21</xdr:row>
      <xdr:rowOff>0</xdr:rowOff>
    </xdr:from>
    <xdr:to>
      <xdr:col>3</xdr:col>
      <xdr:colOff>552450</xdr:colOff>
      <xdr:row>21</xdr:row>
      <xdr:rowOff>91440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EC65519E-6564-43B8-8745-9C9F04D82C6C}"/>
            </a:ext>
          </a:extLst>
        </xdr:cNvPr>
        <xdr:cNvCxnSpPr/>
      </xdr:nvCxnSpPr>
      <xdr:spPr>
        <a:xfrm>
          <a:off x="2724150" y="5105400"/>
          <a:ext cx="457200" cy="91440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79375</xdr:colOff>
      <xdr:row>25</xdr:row>
      <xdr:rowOff>15875</xdr:rowOff>
    </xdr:from>
    <xdr:to>
      <xdr:col>3</xdr:col>
      <xdr:colOff>536575</xdr:colOff>
      <xdr:row>25</xdr:row>
      <xdr:rowOff>107315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7D4B5852-EF1C-4A11-B7FF-84EFEDC2EE93}"/>
            </a:ext>
          </a:extLst>
        </xdr:cNvPr>
        <xdr:cNvCxnSpPr/>
      </xdr:nvCxnSpPr>
      <xdr:spPr>
        <a:xfrm>
          <a:off x="2708275" y="6111875"/>
          <a:ext cx="457200" cy="91440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79375</xdr:colOff>
      <xdr:row>29</xdr:row>
      <xdr:rowOff>31750</xdr:rowOff>
    </xdr:from>
    <xdr:to>
      <xdr:col>3</xdr:col>
      <xdr:colOff>536575</xdr:colOff>
      <xdr:row>29</xdr:row>
      <xdr:rowOff>123190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527EE4B5-8E3D-4C08-BA66-D198D5D49A9B}"/>
            </a:ext>
          </a:extLst>
        </xdr:cNvPr>
        <xdr:cNvCxnSpPr/>
      </xdr:nvCxnSpPr>
      <xdr:spPr>
        <a:xfrm>
          <a:off x="2708275" y="7118350"/>
          <a:ext cx="457200" cy="91440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63500</xdr:colOff>
      <xdr:row>33</xdr:row>
      <xdr:rowOff>15875</xdr:rowOff>
    </xdr:from>
    <xdr:to>
      <xdr:col>3</xdr:col>
      <xdr:colOff>520700</xdr:colOff>
      <xdr:row>33</xdr:row>
      <xdr:rowOff>107315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F993C224-CF91-4326-8F36-345A3195BA52}"/>
            </a:ext>
          </a:extLst>
        </xdr:cNvPr>
        <xdr:cNvCxnSpPr/>
      </xdr:nvCxnSpPr>
      <xdr:spPr>
        <a:xfrm>
          <a:off x="2692400" y="8093075"/>
          <a:ext cx="457200" cy="91440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79375</xdr:colOff>
      <xdr:row>37</xdr:row>
      <xdr:rowOff>15875</xdr:rowOff>
    </xdr:from>
    <xdr:to>
      <xdr:col>3</xdr:col>
      <xdr:colOff>536575</xdr:colOff>
      <xdr:row>37</xdr:row>
      <xdr:rowOff>107315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404710C7-A7AB-4BB9-828D-DD2727CD2DA6}"/>
            </a:ext>
          </a:extLst>
        </xdr:cNvPr>
        <xdr:cNvCxnSpPr/>
      </xdr:nvCxnSpPr>
      <xdr:spPr>
        <a:xfrm>
          <a:off x="2708275" y="9083675"/>
          <a:ext cx="457200" cy="91440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63500</xdr:colOff>
      <xdr:row>41</xdr:row>
      <xdr:rowOff>15875</xdr:rowOff>
    </xdr:from>
    <xdr:to>
      <xdr:col>3</xdr:col>
      <xdr:colOff>520700</xdr:colOff>
      <xdr:row>41</xdr:row>
      <xdr:rowOff>107315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65B28B1F-DF31-42D7-8B50-4A60D592CFA6}"/>
            </a:ext>
          </a:extLst>
        </xdr:cNvPr>
        <xdr:cNvCxnSpPr/>
      </xdr:nvCxnSpPr>
      <xdr:spPr>
        <a:xfrm>
          <a:off x="2692400" y="10074275"/>
          <a:ext cx="457200" cy="91440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63500</xdr:colOff>
      <xdr:row>45</xdr:row>
      <xdr:rowOff>0</xdr:rowOff>
    </xdr:from>
    <xdr:to>
      <xdr:col>3</xdr:col>
      <xdr:colOff>520700</xdr:colOff>
      <xdr:row>45</xdr:row>
      <xdr:rowOff>91440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320644FF-696B-4E50-AFFF-65696B88227A}"/>
            </a:ext>
          </a:extLst>
        </xdr:cNvPr>
        <xdr:cNvCxnSpPr/>
      </xdr:nvCxnSpPr>
      <xdr:spPr>
        <a:xfrm>
          <a:off x="2692400" y="11049000"/>
          <a:ext cx="457200" cy="91440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79375</xdr:colOff>
      <xdr:row>49</xdr:row>
      <xdr:rowOff>15875</xdr:rowOff>
    </xdr:from>
    <xdr:to>
      <xdr:col>3</xdr:col>
      <xdr:colOff>536575</xdr:colOff>
      <xdr:row>49</xdr:row>
      <xdr:rowOff>107315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EB3C1A7D-8800-4C4C-B942-6E73C76CED8A}"/>
            </a:ext>
          </a:extLst>
        </xdr:cNvPr>
        <xdr:cNvCxnSpPr/>
      </xdr:nvCxnSpPr>
      <xdr:spPr>
        <a:xfrm>
          <a:off x="2708275" y="12055475"/>
          <a:ext cx="457200" cy="91440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79375</xdr:colOff>
      <xdr:row>53</xdr:row>
      <xdr:rowOff>0</xdr:rowOff>
    </xdr:from>
    <xdr:to>
      <xdr:col>3</xdr:col>
      <xdr:colOff>536575</xdr:colOff>
      <xdr:row>53</xdr:row>
      <xdr:rowOff>91440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5FFA119E-5D4B-40F0-ABC3-F6EE50A48EC0}"/>
            </a:ext>
          </a:extLst>
        </xdr:cNvPr>
        <xdr:cNvCxnSpPr/>
      </xdr:nvCxnSpPr>
      <xdr:spPr>
        <a:xfrm>
          <a:off x="2708275" y="13030200"/>
          <a:ext cx="457200" cy="91440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79375</xdr:colOff>
      <xdr:row>57</xdr:row>
      <xdr:rowOff>31750</xdr:rowOff>
    </xdr:from>
    <xdr:to>
      <xdr:col>3</xdr:col>
      <xdr:colOff>536575</xdr:colOff>
      <xdr:row>57</xdr:row>
      <xdr:rowOff>123190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CBF675EE-484C-4458-9300-B6D967FACD9B}"/>
            </a:ext>
          </a:extLst>
        </xdr:cNvPr>
        <xdr:cNvCxnSpPr/>
      </xdr:nvCxnSpPr>
      <xdr:spPr>
        <a:xfrm>
          <a:off x="2708275" y="14052550"/>
          <a:ext cx="457200" cy="91440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63500</xdr:colOff>
      <xdr:row>61</xdr:row>
      <xdr:rowOff>15875</xdr:rowOff>
    </xdr:from>
    <xdr:to>
      <xdr:col>3</xdr:col>
      <xdr:colOff>520700</xdr:colOff>
      <xdr:row>61</xdr:row>
      <xdr:rowOff>107315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F5E3CF79-1B59-4551-8164-1F9E1DDEF969}"/>
            </a:ext>
          </a:extLst>
        </xdr:cNvPr>
        <xdr:cNvCxnSpPr/>
      </xdr:nvCxnSpPr>
      <xdr:spPr>
        <a:xfrm>
          <a:off x="2692400" y="15027275"/>
          <a:ext cx="457200" cy="91440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79375</xdr:colOff>
      <xdr:row>65</xdr:row>
      <xdr:rowOff>0</xdr:rowOff>
    </xdr:from>
    <xdr:to>
      <xdr:col>3</xdr:col>
      <xdr:colOff>536575</xdr:colOff>
      <xdr:row>65</xdr:row>
      <xdr:rowOff>91440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9515A6D9-6C91-4A2B-92E0-9DEBE2B4CC9E}"/>
            </a:ext>
          </a:extLst>
        </xdr:cNvPr>
        <xdr:cNvCxnSpPr/>
      </xdr:nvCxnSpPr>
      <xdr:spPr>
        <a:xfrm>
          <a:off x="2708275" y="16002000"/>
          <a:ext cx="457200" cy="91440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90843</xdr:colOff>
      <xdr:row>4</xdr:row>
      <xdr:rowOff>207528</xdr:rowOff>
    </xdr:from>
    <xdr:to>
      <xdr:col>7</xdr:col>
      <xdr:colOff>530013</xdr:colOff>
      <xdr:row>7</xdr:row>
      <xdr:rowOff>67829</xdr:rowOff>
    </xdr:to>
    <xdr:pic>
      <xdr:nvPicPr>
        <xdr:cNvPr id="30" name="Graphic 29" descr="Line Arrow: Straight">
          <a:extLst>
            <a:ext uri="{FF2B5EF4-FFF2-40B4-BE49-F238E27FC236}">
              <a16:creationId xmlns:a16="http://schemas.microsoft.com/office/drawing/2014/main" id="{F2D3E219-FE4C-466B-846D-EF7F963DF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2767014">
          <a:off x="5958243" y="1102878"/>
          <a:ext cx="439170" cy="603251"/>
        </a:xfrm>
        <a:prstGeom prst="rect">
          <a:avLst/>
        </a:prstGeom>
      </xdr:spPr>
    </xdr:pic>
    <xdr:clientData/>
  </xdr:twoCellAnchor>
  <xdr:twoCellAnchor editAs="oneCell">
    <xdr:from>
      <xdr:col>7</xdr:col>
      <xdr:colOff>52744</xdr:colOff>
      <xdr:row>7</xdr:row>
      <xdr:rowOff>105929</xdr:rowOff>
    </xdr:from>
    <xdr:to>
      <xdr:col>7</xdr:col>
      <xdr:colOff>491914</xdr:colOff>
      <xdr:row>9</xdr:row>
      <xdr:rowOff>220230</xdr:rowOff>
    </xdr:to>
    <xdr:pic>
      <xdr:nvPicPr>
        <xdr:cNvPr id="31" name="Graphic 30" descr="Line Arrow: Straight">
          <a:extLst>
            <a:ext uri="{FF2B5EF4-FFF2-40B4-BE49-F238E27FC236}">
              <a16:creationId xmlns:a16="http://schemas.microsoft.com/office/drawing/2014/main" id="{3A8FD506-4CF6-4575-8332-12BB8D3C5F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8975572">
          <a:off x="5920144" y="1744229"/>
          <a:ext cx="439170" cy="609601"/>
        </a:xfrm>
        <a:prstGeom prst="rect">
          <a:avLst/>
        </a:prstGeom>
      </xdr:spPr>
    </xdr:pic>
    <xdr:clientData/>
  </xdr:twoCellAnchor>
  <xdr:twoCellAnchor editAs="oneCell">
    <xdr:from>
      <xdr:col>7</xdr:col>
      <xdr:colOff>31751</xdr:colOff>
      <xdr:row>12</xdr:row>
      <xdr:rowOff>142875</xdr:rowOff>
    </xdr:from>
    <xdr:to>
      <xdr:col>7</xdr:col>
      <xdr:colOff>470921</xdr:colOff>
      <xdr:row>15</xdr:row>
      <xdr:rowOff>3176</xdr:rowOff>
    </xdr:to>
    <xdr:pic>
      <xdr:nvPicPr>
        <xdr:cNvPr id="32" name="Graphic 31" descr="Line Arrow: Straight">
          <a:extLst>
            <a:ext uri="{FF2B5EF4-FFF2-40B4-BE49-F238E27FC236}">
              <a16:creationId xmlns:a16="http://schemas.microsoft.com/office/drawing/2014/main" id="{EC8E1F4E-E984-42AF-8087-8C70E5870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2767014">
          <a:off x="5899151" y="3019425"/>
          <a:ext cx="439170" cy="603251"/>
        </a:xfrm>
        <a:prstGeom prst="rect">
          <a:avLst/>
        </a:prstGeom>
      </xdr:spPr>
    </xdr:pic>
    <xdr:clientData/>
  </xdr:twoCellAnchor>
  <xdr:twoCellAnchor editAs="oneCell">
    <xdr:from>
      <xdr:col>7</xdr:col>
      <xdr:colOff>47626</xdr:colOff>
      <xdr:row>20</xdr:row>
      <xdr:rowOff>142874</xdr:rowOff>
    </xdr:from>
    <xdr:to>
      <xdr:col>7</xdr:col>
      <xdr:colOff>486796</xdr:colOff>
      <xdr:row>23</xdr:row>
      <xdr:rowOff>3175</xdr:rowOff>
    </xdr:to>
    <xdr:pic>
      <xdr:nvPicPr>
        <xdr:cNvPr id="33" name="Graphic 32" descr="Line Arrow: Straight">
          <a:extLst>
            <a:ext uri="{FF2B5EF4-FFF2-40B4-BE49-F238E27FC236}">
              <a16:creationId xmlns:a16="http://schemas.microsoft.com/office/drawing/2014/main" id="{FF2B88C8-F591-4FF9-81E4-941293D10F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2767014">
          <a:off x="5915026" y="5000624"/>
          <a:ext cx="439170" cy="603251"/>
        </a:xfrm>
        <a:prstGeom prst="rect">
          <a:avLst/>
        </a:prstGeom>
      </xdr:spPr>
    </xdr:pic>
    <xdr:clientData/>
  </xdr:twoCellAnchor>
  <xdr:twoCellAnchor editAs="oneCell">
    <xdr:from>
      <xdr:col>7</xdr:col>
      <xdr:colOff>79375</xdr:colOff>
      <xdr:row>28</xdr:row>
      <xdr:rowOff>127001</xdr:rowOff>
    </xdr:from>
    <xdr:to>
      <xdr:col>7</xdr:col>
      <xdr:colOff>518545</xdr:colOff>
      <xdr:row>30</xdr:row>
      <xdr:rowOff>241302</xdr:rowOff>
    </xdr:to>
    <xdr:pic>
      <xdr:nvPicPr>
        <xdr:cNvPr id="34" name="Graphic 33" descr="Line Arrow: Straight">
          <a:extLst>
            <a:ext uri="{FF2B5EF4-FFF2-40B4-BE49-F238E27FC236}">
              <a16:creationId xmlns:a16="http://schemas.microsoft.com/office/drawing/2014/main" id="{AA00CD7C-00BC-4192-AF23-7B3ECAE2DC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2767014">
          <a:off x="5946775" y="6965951"/>
          <a:ext cx="439170" cy="609601"/>
        </a:xfrm>
        <a:prstGeom prst="rect">
          <a:avLst/>
        </a:prstGeom>
      </xdr:spPr>
    </xdr:pic>
    <xdr:clientData/>
  </xdr:twoCellAnchor>
  <xdr:twoCellAnchor editAs="oneCell">
    <xdr:from>
      <xdr:col>7</xdr:col>
      <xdr:colOff>47624</xdr:colOff>
      <xdr:row>36</xdr:row>
      <xdr:rowOff>111125</xdr:rowOff>
    </xdr:from>
    <xdr:to>
      <xdr:col>7</xdr:col>
      <xdr:colOff>486794</xdr:colOff>
      <xdr:row>38</xdr:row>
      <xdr:rowOff>225426</xdr:rowOff>
    </xdr:to>
    <xdr:pic>
      <xdr:nvPicPr>
        <xdr:cNvPr id="35" name="Graphic 34" descr="Line Arrow: Straight">
          <a:extLst>
            <a:ext uri="{FF2B5EF4-FFF2-40B4-BE49-F238E27FC236}">
              <a16:creationId xmlns:a16="http://schemas.microsoft.com/office/drawing/2014/main" id="{7E670252-7875-4EB1-9878-605E7C24E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2767014">
          <a:off x="5915024" y="8931275"/>
          <a:ext cx="439170" cy="609601"/>
        </a:xfrm>
        <a:prstGeom prst="rect">
          <a:avLst/>
        </a:prstGeom>
      </xdr:spPr>
    </xdr:pic>
    <xdr:clientData/>
  </xdr:twoCellAnchor>
  <xdr:twoCellAnchor editAs="oneCell">
    <xdr:from>
      <xdr:col>7</xdr:col>
      <xdr:colOff>31751</xdr:colOff>
      <xdr:row>44</xdr:row>
      <xdr:rowOff>79375</xdr:rowOff>
    </xdr:from>
    <xdr:to>
      <xdr:col>7</xdr:col>
      <xdr:colOff>470921</xdr:colOff>
      <xdr:row>46</xdr:row>
      <xdr:rowOff>193676</xdr:rowOff>
    </xdr:to>
    <xdr:pic>
      <xdr:nvPicPr>
        <xdr:cNvPr id="36" name="Graphic 35" descr="Line Arrow: Straight">
          <a:extLst>
            <a:ext uri="{FF2B5EF4-FFF2-40B4-BE49-F238E27FC236}">
              <a16:creationId xmlns:a16="http://schemas.microsoft.com/office/drawing/2014/main" id="{DA5DE382-2250-450C-821F-6287904CD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2767014">
          <a:off x="5899151" y="10880725"/>
          <a:ext cx="439170" cy="609601"/>
        </a:xfrm>
        <a:prstGeom prst="rect">
          <a:avLst/>
        </a:prstGeom>
      </xdr:spPr>
    </xdr:pic>
    <xdr:clientData/>
  </xdr:twoCellAnchor>
  <xdr:twoCellAnchor editAs="oneCell">
    <xdr:from>
      <xdr:col>7</xdr:col>
      <xdr:colOff>31749</xdr:colOff>
      <xdr:row>52</xdr:row>
      <xdr:rowOff>142875</xdr:rowOff>
    </xdr:from>
    <xdr:to>
      <xdr:col>7</xdr:col>
      <xdr:colOff>470919</xdr:colOff>
      <xdr:row>55</xdr:row>
      <xdr:rowOff>3176</xdr:rowOff>
    </xdr:to>
    <xdr:pic>
      <xdr:nvPicPr>
        <xdr:cNvPr id="37" name="Graphic 36" descr="Line Arrow: Straight">
          <a:extLst>
            <a:ext uri="{FF2B5EF4-FFF2-40B4-BE49-F238E27FC236}">
              <a16:creationId xmlns:a16="http://schemas.microsoft.com/office/drawing/2014/main" id="{024065DE-3C6F-479A-9DB2-96443FE62B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2767014">
          <a:off x="5899149" y="12925425"/>
          <a:ext cx="439170" cy="60325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60</xdr:row>
      <xdr:rowOff>174625</xdr:rowOff>
    </xdr:from>
    <xdr:to>
      <xdr:col>7</xdr:col>
      <xdr:colOff>534420</xdr:colOff>
      <xdr:row>63</xdr:row>
      <xdr:rowOff>34926</xdr:rowOff>
    </xdr:to>
    <xdr:pic>
      <xdr:nvPicPr>
        <xdr:cNvPr id="38" name="Graphic 37" descr="Line Arrow: Straight">
          <a:extLst>
            <a:ext uri="{FF2B5EF4-FFF2-40B4-BE49-F238E27FC236}">
              <a16:creationId xmlns:a16="http://schemas.microsoft.com/office/drawing/2014/main" id="{E2FC1AF0-1F13-4396-B76B-2CE41F0B32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2767014">
          <a:off x="5962650" y="14938375"/>
          <a:ext cx="439170" cy="603251"/>
        </a:xfrm>
        <a:prstGeom prst="rect">
          <a:avLst/>
        </a:prstGeom>
      </xdr:spPr>
    </xdr:pic>
    <xdr:clientData/>
  </xdr:twoCellAnchor>
  <xdr:twoCellAnchor editAs="oneCell">
    <xdr:from>
      <xdr:col>7</xdr:col>
      <xdr:colOff>63501</xdr:colOff>
      <xdr:row>15</xdr:row>
      <xdr:rowOff>79375</xdr:rowOff>
    </xdr:from>
    <xdr:to>
      <xdr:col>7</xdr:col>
      <xdr:colOff>502671</xdr:colOff>
      <xdr:row>17</xdr:row>
      <xdr:rowOff>193676</xdr:rowOff>
    </xdr:to>
    <xdr:pic>
      <xdr:nvPicPr>
        <xdr:cNvPr id="39" name="Graphic 38" descr="Line Arrow: Straight">
          <a:extLst>
            <a:ext uri="{FF2B5EF4-FFF2-40B4-BE49-F238E27FC236}">
              <a16:creationId xmlns:a16="http://schemas.microsoft.com/office/drawing/2014/main" id="{5D3B3362-E851-4494-837A-0FB5F3F1D1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8975572">
          <a:off x="5930901" y="3698875"/>
          <a:ext cx="439170" cy="609601"/>
        </a:xfrm>
        <a:prstGeom prst="rect">
          <a:avLst/>
        </a:prstGeom>
      </xdr:spPr>
    </xdr:pic>
    <xdr:clientData/>
  </xdr:twoCellAnchor>
  <xdr:twoCellAnchor editAs="oneCell">
    <xdr:from>
      <xdr:col>7</xdr:col>
      <xdr:colOff>63500</xdr:colOff>
      <xdr:row>23</xdr:row>
      <xdr:rowOff>79376</xdr:rowOff>
    </xdr:from>
    <xdr:to>
      <xdr:col>7</xdr:col>
      <xdr:colOff>502670</xdr:colOff>
      <xdr:row>25</xdr:row>
      <xdr:rowOff>193677</xdr:rowOff>
    </xdr:to>
    <xdr:pic>
      <xdr:nvPicPr>
        <xdr:cNvPr id="40" name="Graphic 39" descr="Line Arrow: Straight">
          <a:extLst>
            <a:ext uri="{FF2B5EF4-FFF2-40B4-BE49-F238E27FC236}">
              <a16:creationId xmlns:a16="http://schemas.microsoft.com/office/drawing/2014/main" id="{6B93071D-4A5B-42E6-80CD-DA99DB72C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8975572">
          <a:off x="5930900" y="5680076"/>
          <a:ext cx="439170" cy="609601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31</xdr:row>
      <xdr:rowOff>79375</xdr:rowOff>
    </xdr:from>
    <xdr:to>
      <xdr:col>7</xdr:col>
      <xdr:colOff>486795</xdr:colOff>
      <xdr:row>33</xdr:row>
      <xdr:rowOff>193676</xdr:rowOff>
    </xdr:to>
    <xdr:pic>
      <xdr:nvPicPr>
        <xdr:cNvPr id="41" name="Graphic 40" descr="Line Arrow: Straight">
          <a:extLst>
            <a:ext uri="{FF2B5EF4-FFF2-40B4-BE49-F238E27FC236}">
              <a16:creationId xmlns:a16="http://schemas.microsoft.com/office/drawing/2014/main" id="{7B81EFDB-1577-49FF-8F51-6A80F69CF3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8975572">
          <a:off x="5915025" y="7661275"/>
          <a:ext cx="439170" cy="609601"/>
        </a:xfrm>
        <a:prstGeom prst="rect">
          <a:avLst/>
        </a:prstGeom>
      </xdr:spPr>
    </xdr:pic>
    <xdr:clientData/>
  </xdr:twoCellAnchor>
  <xdr:twoCellAnchor editAs="oneCell">
    <xdr:from>
      <xdr:col>7</xdr:col>
      <xdr:colOff>63500</xdr:colOff>
      <xdr:row>39</xdr:row>
      <xdr:rowOff>95250</xdr:rowOff>
    </xdr:from>
    <xdr:to>
      <xdr:col>7</xdr:col>
      <xdr:colOff>502670</xdr:colOff>
      <xdr:row>41</xdr:row>
      <xdr:rowOff>209551</xdr:rowOff>
    </xdr:to>
    <xdr:pic>
      <xdr:nvPicPr>
        <xdr:cNvPr id="42" name="Graphic 41" descr="Line Arrow: Straight">
          <a:extLst>
            <a:ext uri="{FF2B5EF4-FFF2-40B4-BE49-F238E27FC236}">
              <a16:creationId xmlns:a16="http://schemas.microsoft.com/office/drawing/2014/main" id="{5FA0F39A-6B13-45BD-B1F1-0B8E46845B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8975572">
          <a:off x="5930900" y="9658350"/>
          <a:ext cx="439170" cy="609601"/>
        </a:xfrm>
        <a:prstGeom prst="rect">
          <a:avLst/>
        </a:prstGeom>
      </xdr:spPr>
    </xdr:pic>
    <xdr:clientData/>
  </xdr:twoCellAnchor>
  <xdr:twoCellAnchor editAs="oneCell">
    <xdr:from>
      <xdr:col>7</xdr:col>
      <xdr:colOff>63500</xdr:colOff>
      <xdr:row>47</xdr:row>
      <xdr:rowOff>95250</xdr:rowOff>
    </xdr:from>
    <xdr:to>
      <xdr:col>7</xdr:col>
      <xdr:colOff>502670</xdr:colOff>
      <xdr:row>49</xdr:row>
      <xdr:rowOff>209551</xdr:rowOff>
    </xdr:to>
    <xdr:pic>
      <xdr:nvPicPr>
        <xdr:cNvPr id="43" name="Graphic 42" descr="Line Arrow: Straight">
          <a:extLst>
            <a:ext uri="{FF2B5EF4-FFF2-40B4-BE49-F238E27FC236}">
              <a16:creationId xmlns:a16="http://schemas.microsoft.com/office/drawing/2014/main" id="{781E2414-5295-47E7-B416-E0FD2BC9B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8975572">
          <a:off x="5930900" y="11639550"/>
          <a:ext cx="439170" cy="609601"/>
        </a:xfrm>
        <a:prstGeom prst="rect">
          <a:avLst/>
        </a:prstGeom>
      </xdr:spPr>
    </xdr:pic>
    <xdr:clientData/>
  </xdr:twoCellAnchor>
  <xdr:twoCellAnchor editAs="oneCell">
    <xdr:from>
      <xdr:col>7</xdr:col>
      <xdr:colOff>31748</xdr:colOff>
      <xdr:row>55</xdr:row>
      <xdr:rowOff>111126</xdr:rowOff>
    </xdr:from>
    <xdr:to>
      <xdr:col>7</xdr:col>
      <xdr:colOff>470918</xdr:colOff>
      <xdr:row>57</xdr:row>
      <xdr:rowOff>225427</xdr:rowOff>
    </xdr:to>
    <xdr:pic>
      <xdr:nvPicPr>
        <xdr:cNvPr id="44" name="Graphic 43" descr="Line Arrow: Straight">
          <a:extLst>
            <a:ext uri="{FF2B5EF4-FFF2-40B4-BE49-F238E27FC236}">
              <a16:creationId xmlns:a16="http://schemas.microsoft.com/office/drawing/2014/main" id="{F05DECDC-11CE-4228-8AD0-E94025005F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8975572">
          <a:off x="5899148" y="13636626"/>
          <a:ext cx="439170" cy="609601"/>
        </a:xfrm>
        <a:prstGeom prst="rect">
          <a:avLst/>
        </a:prstGeom>
      </xdr:spPr>
    </xdr:pic>
    <xdr:clientData/>
  </xdr:twoCellAnchor>
  <xdr:twoCellAnchor editAs="oneCell">
    <xdr:from>
      <xdr:col>7</xdr:col>
      <xdr:colOff>63500</xdr:colOff>
      <xdr:row>63</xdr:row>
      <xdr:rowOff>127001</xdr:rowOff>
    </xdr:from>
    <xdr:to>
      <xdr:col>7</xdr:col>
      <xdr:colOff>502670</xdr:colOff>
      <xdr:row>65</xdr:row>
      <xdr:rowOff>241302</xdr:rowOff>
    </xdr:to>
    <xdr:pic>
      <xdr:nvPicPr>
        <xdr:cNvPr id="45" name="Graphic 44" descr="Line Arrow: Straight">
          <a:extLst>
            <a:ext uri="{FF2B5EF4-FFF2-40B4-BE49-F238E27FC236}">
              <a16:creationId xmlns:a16="http://schemas.microsoft.com/office/drawing/2014/main" id="{3A21FD53-E5A9-4117-89D4-978DD38C84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8975572">
          <a:off x="5930900" y="15633701"/>
          <a:ext cx="439170" cy="609601"/>
        </a:xfrm>
        <a:prstGeom prst="rect">
          <a:avLst/>
        </a:prstGeom>
      </xdr:spPr>
    </xdr:pic>
    <xdr:clientData/>
  </xdr:twoCellAnchor>
  <xdr:twoCellAnchor editAs="oneCell">
    <xdr:from>
      <xdr:col>14</xdr:col>
      <xdr:colOff>158751</xdr:colOff>
      <xdr:row>42</xdr:row>
      <xdr:rowOff>238125</xdr:rowOff>
    </xdr:from>
    <xdr:to>
      <xdr:col>15</xdr:col>
      <xdr:colOff>184152</xdr:colOff>
      <xdr:row>48</xdr:row>
      <xdr:rowOff>73156</xdr:rowOff>
    </xdr:to>
    <xdr:pic>
      <xdr:nvPicPr>
        <xdr:cNvPr id="46" name="Graphic 45" descr="Line Arrow: Straight">
          <a:extLst>
            <a:ext uri="{FF2B5EF4-FFF2-40B4-BE49-F238E27FC236}">
              <a16:creationId xmlns:a16="http://schemas.microsoft.com/office/drawing/2014/main" id="{B1D61870-7B30-4E28-B923-CDF5C80C8F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hq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4558381">
          <a:off x="13312711" y="10887140"/>
          <a:ext cx="1320931" cy="635001"/>
        </a:xfrm>
        <a:prstGeom prst="rect">
          <a:avLst/>
        </a:prstGeom>
      </xdr:spPr>
    </xdr:pic>
    <xdr:clientData/>
  </xdr:twoCellAnchor>
  <xdr:twoCellAnchor editAs="oneCell">
    <xdr:from>
      <xdr:col>14</xdr:col>
      <xdr:colOff>142875</xdr:colOff>
      <xdr:row>53</xdr:row>
      <xdr:rowOff>174626</xdr:rowOff>
    </xdr:from>
    <xdr:to>
      <xdr:col>15</xdr:col>
      <xdr:colOff>130047</xdr:colOff>
      <xdr:row>59</xdr:row>
      <xdr:rowOff>104799</xdr:rowOff>
    </xdr:to>
    <xdr:pic>
      <xdr:nvPicPr>
        <xdr:cNvPr id="47" name="Graphic 46" descr="Line Arrow: Straight">
          <a:extLst>
            <a:ext uri="{FF2B5EF4-FFF2-40B4-BE49-F238E27FC236}">
              <a16:creationId xmlns:a16="http://schemas.microsoft.com/office/drawing/2014/main" id="{C40A8515-FCD3-4AE1-A065-13B8EC61BF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6941060">
          <a:off x="13230149" y="13614477"/>
          <a:ext cx="1416073" cy="59677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zultatu%20lenteles_STR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Teisejams"/>
      <sheetName val="Judge list"/>
      <sheetName val="Judges"/>
      <sheetName val="Qualification General"/>
      <sheetName val="Qualification Sort"/>
      <sheetName val="Qualification overall - insert"/>
      <sheetName val="TOP 48"/>
      <sheetName val="Overall"/>
    </sheetNames>
    <sheetDataSet>
      <sheetData sheetId="0">
        <row r="1">
          <cell r="B1" t="str">
            <v>2021 m. LIETUVOS DRIFTO STREET V etapas</v>
          </cell>
        </row>
      </sheetData>
      <sheetData sheetId="1"/>
      <sheetData sheetId="2"/>
      <sheetData sheetId="3"/>
      <sheetData sheetId="4"/>
      <sheetData sheetId="5"/>
      <sheetData sheetId="6">
        <row r="4">
          <cell r="B4">
            <v>35</v>
          </cell>
          <cell r="C4" t="str">
            <v>Žygimantas Buožius</v>
          </cell>
        </row>
        <row r="5">
          <cell r="B5">
            <v>19</v>
          </cell>
          <cell r="C5" t="str">
            <v>Paulius Balzaris</v>
          </cell>
        </row>
        <row r="6">
          <cell r="B6">
            <v>8</v>
          </cell>
          <cell r="C6" t="str">
            <v>Eimantas Kindurys</v>
          </cell>
        </row>
        <row r="7">
          <cell r="B7">
            <v>5</v>
          </cell>
          <cell r="C7" t="str">
            <v>Indre Senkute- Gedgaudiene</v>
          </cell>
        </row>
        <row r="8">
          <cell r="B8">
            <v>34</v>
          </cell>
          <cell r="C8" t="str">
            <v>Žydrūnas Vilčinskas</v>
          </cell>
        </row>
        <row r="9">
          <cell r="B9">
            <v>18</v>
          </cell>
          <cell r="C9" t="str">
            <v>Vilius Laukys</v>
          </cell>
        </row>
        <row r="10">
          <cell r="B10">
            <v>45</v>
          </cell>
          <cell r="C10" t="str">
            <v>Ignas Kringelis</v>
          </cell>
        </row>
        <row r="11">
          <cell r="B11">
            <v>32</v>
          </cell>
          <cell r="C11" t="str">
            <v>Gytis Pietuchas</v>
          </cell>
        </row>
        <row r="12">
          <cell r="B12">
            <v>23</v>
          </cell>
          <cell r="C12" t="str">
            <v>Laurynas Skrickis</v>
          </cell>
        </row>
        <row r="13">
          <cell r="B13">
            <v>49</v>
          </cell>
          <cell r="C13" t="str">
            <v>Jonas Jastrumskas</v>
          </cell>
        </row>
        <row r="14">
          <cell r="B14">
            <v>29</v>
          </cell>
          <cell r="C14" t="str">
            <v>Audrius Vilkauskas</v>
          </cell>
        </row>
        <row r="15">
          <cell r="B15">
            <v>37</v>
          </cell>
          <cell r="C15" t="str">
            <v>Edvinas Rauktys</v>
          </cell>
        </row>
        <row r="16">
          <cell r="B16">
            <v>39</v>
          </cell>
          <cell r="C16" t="str">
            <v>Augustinas Jankevičius</v>
          </cell>
        </row>
        <row r="17">
          <cell r="B17">
            <v>33</v>
          </cell>
          <cell r="C17" t="str">
            <v>Edvinas Litvinskas</v>
          </cell>
        </row>
        <row r="18">
          <cell r="B18">
            <v>48</v>
          </cell>
          <cell r="C18" t="str">
            <v>Nedas Burneikis</v>
          </cell>
        </row>
        <row r="19">
          <cell r="B19">
            <v>31</v>
          </cell>
          <cell r="C19" t="str">
            <v>Mantas Kanapeckas</v>
          </cell>
        </row>
        <row r="20">
          <cell r="B20">
            <v>15</v>
          </cell>
          <cell r="C20" t="str">
            <v>Dainius Dručiūnas Miškinis</v>
          </cell>
        </row>
        <row r="21">
          <cell r="B21">
            <v>38</v>
          </cell>
          <cell r="C21" t="str">
            <v>Arnas Gailevičius</v>
          </cell>
        </row>
        <row r="22">
          <cell r="B22">
            <v>11</v>
          </cell>
          <cell r="C22" t="str">
            <v>Nerijus Petrulis</v>
          </cell>
        </row>
        <row r="23">
          <cell r="B23">
            <v>40</v>
          </cell>
          <cell r="C23" t="str">
            <v>Eimantas Subačius</v>
          </cell>
        </row>
        <row r="24">
          <cell r="B24">
            <v>73</v>
          </cell>
          <cell r="C24" t="str">
            <v>Marius Kurpė</v>
          </cell>
        </row>
        <row r="25">
          <cell r="B25">
            <v>27</v>
          </cell>
          <cell r="C25" t="str">
            <v>Mindaugas Bekeris</v>
          </cell>
        </row>
        <row r="26">
          <cell r="B26">
            <v>28</v>
          </cell>
          <cell r="C26" t="str">
            <v>Edvinas Balčiūnas</v>
          </cell>
        </row>
        <row r="27">
          <cell r="B27">
            <v>74</v>
          </cell>
          <cell r="C27" t="str">
            <v>Jokūbas Pauliukėnas</v>
          </cell>
        </row>
        <row r="28">
          <cell r="B28">
            <v>60</v>
          </cell>
          <cell r="C28" t="str">
            <v>Marius Ališauskas</v>
          </cell>
        </row>
        <row r="29">
          <cell r="B29">
            <v>42</v>
          </cell>
          <cell r="C29" t="str">
            <v>Matas Gaučas</v>
          </cell>
        </row>
        <row r="30">
          <cell r="B30">
            <v>53</v>
          </cell>
          <cell r="C30" t="str">
            <v>Laurynas Jurčiukonis</v>
          </cell>
        </row>
        <row r="31">
          <cell r="B31">
            <v>55</v>
          </cell>
          <cell r="C31" t="str">
            <v>Povilas Brazauskas</v>
          </cell>
        </row>
        <row r="32">
          <cell r="B32">
            <v>30</v>
          </cell>
          <cell r="C32" t="str">
            <v>Edgar Kochanovskij</v>
          </cell>
        </row>
        <row r="33">
          <cell r="B33">
            <v>6</v>
          </cell>
          <cell r="C33" t="str">
            <v>Eimantas Šukys</v>
          </cell>
        </row>
        <row r="34">
          <cell r="B34">
            <v>59</v>
          </cell>
          <cell r="C34" t="str">
            <v>Deividas Stankevičius</v>
          </cell>
        </row>
        <row r="35">
          <cell r="B35">
            <v>70</v>
          </cell>
          <cell r="C35" t="str">
            <v>Aidas Kananavičius</v>
          </cell>
        </row>
        <row r="36">
          <cell r="B36">
            <v>54</v>
          </cell>
          <cell r="C36" t="str">
            <v>Mantas Maišimas</v>
          </cell>
        </row>
        <row r="37">
          <cell r="B37">
            <v>65</v>
          </cell>
          <cell r="C37" t="str">
            <v>Leonid Kapustin</v>
          </cell>
        </row>
        <row r="38">
          <cell r="B38">
            <v>47</v>
          </cell>
          <cell r="C38" t="str">
            <v>Geraldas Čelyševas</v>
          </cell>
        </row>
        <row r="39">
          <cell r="B39">
            <v>24</v>
          </cell>
          <cell r="C39" t="str">
            <v>Justas Padleckas</v>
          </cell>
        </row>
        <row r="40">
          <cell r="B40">
            <v>14</v>
          </cell>
          <cell r="C40" t="str">
            <v>Linas Čerauskas</v>
          </cell>
        </row>
        <row r="41">
          <cell r="B41">
            <v>44</v>
          </cell>
          <cell r="C41" t="str">
            <v>Eugenijus Simokaitis</v>
          </cell>
        </row>
        <row r="42">
          <cell r="B42">
            <v>62</v>
          </cell>
          <cell r="C42" t="str">
            <v>Giedrius Venckevičius</v>
          </cell>
        </row>
        <row r="43">
          <cell r="B43">
            <v>69</v>
          </cell>
          <cell r="C43" t="str">
            <v>Paulius Liatukas</v>
          </cell>
        </row>
        <row r="44">
          <cell r="B44">
            <v>21</v>
          </cell>
          <cell r="C44" t="str">
            <v>Gediminas Raila</v>
          </cell>
        </row>
        <row r="45">
          <cell r="B45">
            <v>10</v>
          </cell>
          <cell r="C45" t="str">
            <v>Marius Buntinas</v>
          </cell>
        </row>
        <row r="46">
          <cell r="B46">
            <v>43</v>
          </cell>
          <cell r="C46" t="str">
            <v>Martynas Deksnys</v>
          </cell>
        </row>
        <row r="47">
          <cell r="B47">
            <v>52</v>
          </cell>
          <cell r="C47" t="str">
            <v>Remigijus Pavydis</v>
          </cell>
        </row>
        <row r="48">
          <cell r="B48">
            <v>72</v>
          </cell>
          <cell r="C48" t="str">
            <v>Tautvydas Gylys</v>
          </cell>
        </row>
        <row r="49">
          <cell r="B49">
            <v>7</v>
          </cell>
          <cell r="C49" t="str">
            <v>Vytautas Šimėnas</v>
          </cell>
        </row>
        <row r="50">
          <cell r="B50">
            <v>16</v>
          </cell>
          <cell r="C50" t="str">
            <v>Arvistas Keras</v>
          </cell>
        </row>
        <row r="51">
          <cell r="B51">
            <v>4</v>
          </cell>
          <cell r="C51" t="str">
            <v>Aivaras Maciulevičius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B25AA-2F5A-4215-A6FA-368F1A4C46FB}">
  <sheetPr>
    <pageSetUpPr fitToPage="1"/>
  </sheetPr>
  <dimension ref="A1:T66"/>
  <sheetViews>
    <sheetView zoomScale="60" zoomScaleNormal="60" workbookViewId="0">
      <selection activeCell="L55" sqref="L55"/>
    </sheetView>
  </sheetViews>
  <sheetFormatPr defaultRowHeight="15" x14ac:dyDescent="0.25"/>
  <cols>
    <col min="1" max="1" width="4.5703125" style="1" bestFit="1" customWidth="1"/>
    <col min="2" max="2" width="25.7109375" style="1" customWidth="1"/>
    <col min="3" max="4" width="9.140625" style="1"/>
    <col min="5" max="5" width="4.5703125" style="1" bestFit="1" customWidth="1"/>
    <col min="6" max="6" width="25.7109375" style="1" customWidth="1"/>
    <col min="7" max="7" width="9.140625" style="1"/>
    <col min="8" max="8" width="9.140625" style="1" customWidth="1"/>
    <col min="9" max="9" width="4.7109375" style="4" customWidth="1"/>
    <col min="10" max="10" width="25.7109375" style="1" customWidth="1"/>
    <col min="11" max="11" width="6.42578125" style="6" customWidth="1"/>
    <col min="12" max="12" width="36" style="1" customWidth="1"/>
    <col min="13" max="13" width="25.7109375" style="1" customWidth="1"/>
    <col min="14" max="14" width="6.7109375" style="6" customWidth="1"/>
    <col min="15" max="15" width="9.140625" style="1"/>
    <col min="16" max="16" width="25.7109375" style="1" customWidth="1"/>
    <col min="17" max="17" width="6.7109375" style="6" customWidth="1"/>
    <col min="18" max="18" width="9.140625" style="1"/>
    <col min="19" max="19" width="25.7109375" style="1" customWidth="1"/>
    <col min="20" max="20" width="6.7109375" style="6" customWidth="1"/>
    <col min="21" max="16384" width="9.140625" style="1"/>
  </cols>
  <sheetData>
    <row r="1" spans="1:20" ht="21" x14ac:dyDescent="0.35">
      <c r="I1" s="2" t="str">
        <f>[1]List!B1</f>
        <v>2021 m. LIETUVOS DRIFTO STREET V etapas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x14ac:dyDescent="0.25">
      <c r="A2" s="3" t="s">
        <v>0</v>
      </c>
      <c r="B2" s="3"/>
      <c r="C2" s="3"/>
      <c r="E2" s="3" t="s">
        <v>1</v>
      </c>
      <c r="F2" s="3"/>
      <c r="G2" s="3"/>
      <c r="J2" s="5" t="s">
        <v>2</v>
      </c>
    </row>
    <row r="3" spans="1:20" x14ac:dyDescent="0.25">
      <c r="J3" s="5"/>
    </row>
    <row r="4" spans="1:20" ht="20.100000000000001" customHeight="1" thickBot="1" x14ac:dyDescent="0.3">
      <c r="A4" s="4"/>
      <c r="B4" s="7" t="s">
        <v>3</v>
      </c>
      <c r="C4" s="6" t="s">
        <v>4</v>
      </c>
      <c r="E4" s="4"/>
      <c r="F4" s="7" t="s">
        <v>3</v>
      </c>
      <c r="G4" s="6" t="s">
        <v>4</v>
      </c>
      <c r="J4" s="5"/>
    </row>
    <row r="5" spans="1:20" ht="20.100000000000001" customHeight="1" thickBot="1" x14ac:dyDescent="0.3">
      <c r="A5" s="8">
        <v>32</v>
      </c>
      <c r="B5" s="9" t="str">
        <f>'[1]Qualification overall - insert'!C35</f>
        <v>Aidas Kananavičius</v>
      </c>
      <c r="C5" s="10">
        <f>'[1]Qualification overall - insert'!B35</f>
        <v>70</v>
      </c>
      <c r="E5" s="8">
        <v>1</v>
      </c>
      <c r="F5" s="9" t="str">
        <f>'[1]Qualification overall - insert'!C4</f>
        <v>Žygimantas Buožius</v>
      </c>
      <c r="G5" s="10">
        <f>'[1]Qualification overall - insert'!B4</f>
        <v>35</v>
      </c>
      <c r="J5" s="5"/>
    </row>
    <row r="6" spans="1:20" ht="20.100000000000001" customHeight="1" thickBot="1" x14ac:dyDescent="0.3">
      <c r="A6" s="11">
        <v>33</v>
      </c>
      <c r="B6" s="12" t="str">
        <f>'[1]Qualification overall - insert'!C36</f>
        <v>Mantas Maišimas</v>
      </c>
      <c r="C6" s="13">
        <f>'[1]Qualification overall - insert'!B36</f>
        <v>54</v>
      </c>
      <c r="E6" s="11">
        <v>33</v>
      </c>
      <c r="F6" s="12" t="s">
        <v>5</v>
      </c>
      <c r="G6" s="13">
        <v>54</v>
      </c>
      <c r="J6" s="7" t="s">
        <v>3</v>
      </c>
      <c r="K6" s="6" t="s">
        <v>4</v>
      </c>
    </row>
    <row r="7" spans="1:20" ht="20.100000000000001" customHeight="1" thickBot="1" x14ac:dyDescent="0.3">
      <c r="I7" s="8">
        <v>1</v>
      </c>
      <c r="J7" s="9" t="s">
        <v>6</v>
      </c>
      <c r="K7" s="10">
        <v>35</v>
      </c>
    </row>
    <row r="8" spans="1:20" ht="20.100000000000001" customHeight="1" thickBot="1" x14ac:dyDescent="0.3">
      <c r="A8" s="4"/>
      <c r="B8" s="7" t="s">
        <v>7</v>
      </c>
      <c r="C8" s="6" t="s">
        <v>4</v>
      </c>
      <c r="E8" s="4"/>
      <c r="F8" s="7" t="s">
        <v>7</v>
      </c>
      <c r="G8" s="6" t="s">
        <v>4</v>
      </c>
      <c r="I8" s="11">
        <v>16</v>
      </c>
      <c r="J8" s="12" t="s">
        <v>8</v>
      </c>
      <c r="K8" s="13">
        <v>31</v>
      </c>
    </row>
    <row r="9" spans="1:20" ht="20.100000000000001" customHeight="1" thickBot="1" x14ac:dyDescent="0.3">
      <c r="A9" s="8">
        <v>17</v>
      </c>
      <c r="B9" s="9" t="str">
        <f>'[1]Qualification overall - insert'!C20</f>
        <v>Dainius Dručiūnas Miškinis</v>
      </c>
      <c r="C9" s="10">
        <f>'[1]Qualification overall - insert'!B20</f>
        <v>15</v>
      </c>
      <c r="E9" s="8">
        <v>16</v>
      </c>
      <c r="F9" s="9" t="str">
        <f>'[1]Qualification overall - insert'!C19</f>
        <v>Mantas Kanapeckas</v>
      </c>
      <c r="G9" s="10">
        <f>'[1]Qualification overall - insert'!B19</f>
        <v>31</v>
      </c>
      <c r="M9" s="3" t="s">
        <v>9</v>
      </c>
      <c r="N9" s="3"/>
    </row>
    <row r="10" spans="1:20" ht="20.100000000000001" customHeight="1" thickBot="1" x14ac:dyDescent="0.3">
      <c r="A10" s="11">
        <v>48</v>
      </c>
      <c r="B10" s="12" t="str">
        <f>'[1]Qualification overall - insert'!C51</f>
        <v>Aivaras Maciulevičius</v>
      </c>
      <c r="C10" s="13">
        <f>'[1]Qualification overall - insert'!B51</f>
        <v>4</v>
      </c>
      <c r="E10" s="11">
        <v>48</v>
      </c>
      <c r="F10" s="12" t="s">
        <v>10</v>
      </c>
      <c r="G10" s="13">
        <v>4</v>
      </c>
      <c r="N10" s="6" t="s">
        <v>4</v>
      </c>
    </row>
    <row r="11" spans="1:20" ht="20.100000000000001" customHeight="1" thickBot="1" x14ac:dyDescent="0.3">
      <c r="M11" s="14" t="s">
        <v>6</v>
      </c>
      <c r="N11" s="13">
        <v>35</v>
      </c>
    </row>
    <row r="12" spans="1:20" ht="20.100000000000001" customHeight="1" thickBot="1" x14ac:dyDescent="0.3">
      <c r="A12" s="4"/>
      <c r="B12" s="7" t="s">
        <v>11</v>
      </c>
      <c r="C12" s="6" t="s">
        <v>4</v>
      </c>
      <c r="E12" s="4"/>
      <c r="F12" s="7" t="s">
        <v>11</v>
      </c>
      <c r="G12" s="6" t="s">
        <v>4</v>
      </c>
      <c r="M12" s="14" t="s">
        <v>12</v>
      </c>
      <c r="N12" s="13">
        <v>23</v>
      </c>
    </row>
    <row r="13" spans="1:20" ht="20.100000000000001" customHeight="1" thickBot="1" x14ac:dyDescent="0.3">
      <c r="A13" s="8">
        <v>25</v>
      </c>
      <c r="B13" s="9" t="str">
        <f>'[1]Qualification overall - insert'!C28</f>
        <v>Marius Ališauskas</v>
      </c>
      <c r="C13" s="10">
        <f>'[1]Qualification overall - insert'!B28</f>
        <v>60</v>
      </c>
      <c r="E13" s="8">
        <v>8</v>
      </c>
      <c r="F13" s="9" t="str">
        <f>'[1]Qualification overall - insert'!C11</f>
        <v>Gytis Pietuchas</v>
      </c>
      <c r="G13" s="10">
        <f>'[1]Qualification overall - insert'!B11</f>
        <v>32</v>
      </c>
      <c r="P13" s="3" t="s">
        <v>13</v>
      </c>
      <c r="Q13" s="3"/>
    </row>
    <row r="14" spans="1:20" ht="20.100000000000001" customHeight="1" thickBot="1" x14ac:dyDescent="0.3">
      <c r="A14" s="11">
        <v>40</v>
      </c>
      <c r="B14" s="12" t="str">
        <f>'[1]Qualification overall - insert'!C43</f>
        <v>Paulius Liatukas</v>
      </c>
      <c r="C14" s="13">
        <f>'[1]Qualification overall - insert'!B43</f>
        <v>69</v>
      </c>
      <c r="E14" s="11">
        <v>25</v>
      </c>
      <c r="F14" s="12" t="s">
        <v>14</v>
      </c>
      <c r="G14" s="13">
        <v>60</v>
      </c>
      <c r="J14" s="7" t="s">
        <v>7</v>
      </c>
    </row>
    <row r="15" spans="1:20" ht="20.100000000000001" customHeight="1" thickBot="1" x14ac:dyDescent="0.3">
      <c r="I15" s="11">
        <v>8</v>
      </c>
      <c r="J15" s="12" t="s">
        <v>15</v>
      </c>
      <c r="K15" s="13">
        <v>32</v>
      </c>
    </row>
    <row r="16" spans="1:20" ht="20.100000000000001" customHeight="1" thickBot="1" x14ac:dyDescent="0.3">
      <c r="A16" s="4"/>
      <c r="B16" s="7" t="s">
        <v>16</v>
      </c>
      <c r="C16" s="6" t="s">
        <v>4</v>
      </c>
      <c r="E16" s="4"/>
      <c r="F16" s="7" t="s">
        <v>16</v>
      </c>
      <c r="G16" s="6" t="s">
        <v>4</v>
      </c>
      <c r="I16" s="11">
        <v>9</v>
      </c>
      <c r="J16" s="12" t="s">
        <v>12</v>
      </c>
      <c r="K16" s="13">
        <v>23</v>
      </c>
    </row>
    <row r="17" spans="1:20" ht="20.100000000000001" customHeight="1" thickBot="1" x14ac:dyDescent="0.3">
      <c r="A17" s="8">
        <v>24</v>
      </c>
      <c r="B17" s="9" t="str">
        <f>'[1]Qualification overall - insert'!C27</f>
        <v>Jokūbas Pauliukėnas</v>
      </c>
      <c r="C17" s="10">
        <f>'[1]Qualification overall - insert'!B27</f>
        <v>74</v>
      </c>
      <c r="E17" s="8">
        <v>9</v>
      </c>
      <c r="F17" s="9" t="str">
        <f>'[1]Qualification overall - insert'!C12</f>
        <v>Laurynas Skrickis</v>
      </c>
      <c r="G17" s="10">
        <f>'[1]Qualification overall - insert'!B12</f>
        <v>23</v>
      </c>
      <c r="Q17" s="6" t="s">
        <v>4</v>
      </c>
      <c r="S17" s="15"/>
      <c r="T17" s="15"/>
    </row>
    <row r="18" spans="1:20" ht="20.100000000000001" customHeight="1" thickBot="1" x14ac:dyDescent="0.3">
      <c r="A18" s="11">
        <v>41</v>
      </c>
      <c r="B18" s="12" t="str">
        <f>'[1]Qualification overall - insert'!C44</f>
        <v>Gediminas Raila</v>
      </c>
      <c r="C18" s="13">
        <f>'[1]Qualification overall - insert'!B44</f>
        <v>21</v>
      </c>
      <c r="E18" s="11">
        <v>24</v>
      </c>
      <c r="F18" s="12" t="s">
        <v>17</v>
      </c>
      <c r="G18" s="13">
        <v>74</v>
      </c>
      <c r="P18" s="14" t="s">
        <v>6</v>
      </c>
      <c r="Q18" s="13">
        <v>35</v>
      </c>
    </row>
    <row r="19" spans="1:20" ht="20.100000000000001" customHeight="1" thickBot="1" x14ac:dyDescent="0.3">
      <c r="P19" s="14" t="s">
        <v>18</v>
      </c>
      <c r="Q19" s="13">
        <v>40</v>
      </c>
    </row>
    <row r="20" spans="1:20" ht="20.100000000000001" customHeight="1" thickBot="1" x14ac:dyDescent="0.3">
      <c r="A20" s="4"/>
      <c r="B20" s="7" t="s">
        <v>19</v>
      </c>
      <c r="C20" s="6" t="s">
        <v>4</v>
      </c>
      <c r="E20" s="4"/>
      <c r="F20" s="7" t="s">
        <v>19</v>
      </c>
      <c r="G20" s="6" t="s">
        <v>4</v>
      </c>
    </row>
    <row r="21" spans="1:20" ht="20.100000000000001" customHeight="1" thickBot="1" x14ac:dyDescent="0.3">
      <c r="A21" s="8">
        <v>29</v>
      </c>
      <c r="B21" s="9" t="str">
        <f>'[1]Qualification overall - insert'!C32</f>
        <v>Edgar Kochanovskij</v>
      </c>
      <c r="C21" s="10">
        <f>'[1]Qualification overall - insert'!B32</f>
        <v>30</v>
      </c>
      <c r="E21" s="8">
        <v>4</v>
      </c>
      <c r="F21" s="9" t="str">
        <f>'[1]Qualification overall - insert'!C7</f>
        <v>Indre Senkute- Gedgaudiene</v>
      </c>
      <c r="G21" s="10">
        <f>'[1]Qualification overall - insert'!B7</f>
        <v>5</v>
      </c>
    </row>
    <row r="22" spans="1:20" ht="20.100000000000001" customHeight="1" thickBot="1" x14ac:dyDescent="0.3">
      <c r="A22" s="11">
        <v>36</v>
      </c>
      <c r="B22" s="12" t="str">
        <f>'[1]Qualification overall - insert'!C39</f>
        <v>Justas Padleckas</v>
      </c>
      <c r="C22" s="13">
        <f>'[1]Qualification overall - insert'!B39</f>
        <v>24</v>
      </c>
      <c r="E22" s="11">
        <v>29</v>
      </c>
      <c r="F22" s="12" t="s">
        <v>20</v>
      </c>
      <c r="G22" s="13">
        <v>30</v>
      </c>
      <c r="J22" s="7" t="s">
        <v>11</v>
      </c>
    </row>
    <row r="23" spans="1:20" ht="20.100000000000001" customHeight="1" thickBot="1" x14ac:dyDescent="0.3">
      <c r="I23" s="11">
        <v>29</v>
      </c>
      <c r="J23" s="12" t="s">
        <v>20</v>
      </c>
      <c r="K23" s="13">
        <v>30</v>
      </c>
    </row>
    <row r="24" spans="1:20" ht="20.100000000000001" customHeight="1" thickBot="1" x14ac:dyDescent="0.3">
      <c r="A24" s="4"/>
      <c r="B24" s="7" t="s">
        <v>21</v>
      </c>
      <c r="C24" s="6" t="s">
        <v>4</v>
      </c>
      <c r="E24" s="4"/>
      <c r="F24" s="7" t="s">
        <v>21</v>
      </c>
      <c r="G24" s="6" t="s">
        <v>4</v>
      </c>
      <c r="I24" s="11">
        <v>20</v>
      </c>
      <c r="J24" s="12" t="s">
        <v>18</v>
      </c>
      <c r="K24" s="13">
        <v>40</v>
      </c>
    </row>
    <row r="25" spans="1:20" ht="20.100000000000001" customHeight="1" thickBot="1" x14ac:dyDescent="0.3">
      <c r="A25" s="8">
        <v>20</v>
      </c>
      <c r="B25" s="9" t="str">
        <f>'[1]Qualification overall - insert'!C23</f>
        <v>Eimantas Subačius</v>
      </c>
      <c r="C25" s="10">
        <f>'[1]Qualification overall - insert'!B23</f>
        <v>40</v>
      </c>
      <c r="E25" s="8">
        <v>13</v>
      </c>
      <c r="F25" s="9" t="str">
        <f>'[1]Qualification overall - insert'!C16</f>
        <v>Augustinas Jankevičius</v>
      </c>
      <c r="G25" s="10">
        <f>'[1]Qualification overall - insert'!B16</f>
        <v>39</v>
      </c>
    </row>
    <row r="26" spans="1:20" ht="20.100000000000001" customHeight="1" thickBot="1" x14ac:dyDescent="0.3">
      <c r="A26" s="11">
        <v>45</v>
      </c>
      <c r="B26" s="12" t="str">
        <f>'[1]Qualification overall - insert'!C48</f>
        <v>Tautvydas Gylys</v>
      </c>
      <c r="C26" s="13">
        <f>'[1]Qualification overall - insert'!B48</f>
        <v>72</v>
      </c>
      <c r="E26" s="11">
        <v>20</v>
      </c>
      <c r="F26" s="12" t="s">
        <v>18</v>
      </c>
      <c r="G26" s="13">
        <v>40</v>
      </c>
    </row>
    <row r="27" spans="1:20" ht="20.100000000000001" customHeight="1" thickBot="1" x14ac:dyDescent="0.3">
      <c r="M27" s="14" t="s">
        <v>18</v>
      </c>
      <c r="N27" s="13">
        <v>40</v>
      </c>
    </row>
    <row r="28" spans="1:20" ht="20.100000000000001" customHeight="1" thickBot="1" x14ac:dyDescent="0.3">
      <c r="A28" s="4"/>
      <c r="B28" s="7" t="s">
        <v>22</v>
      </c>
      <c r="C28" s="6" t="s">
        <v>4</v>
      </c>
      <c r="E28" s="4"/>
      <c r="F28" s="7" t="s">
        <v>22</v>
      </c>
      <c r="G28" s="6" t="s">
        <v>4</v>
      </c>
      <c r="M28" s="14" t="s">
        <v>23</v>
      </c>
      <c r="N28" s="13">
        <v>34</v>
      </c>
    </row>
    <row r="29" spans="1:20" ht="20.100000000000001" customHeight="1" thickBot="1" x14ac:dyDescent="0.3">
      <c r="A29" s="8">
        <v>28</v>
      </c>
      <c r="B29" s="9" t="str">
        <f>'[1]Qualification overall - insert'!C31</f>
        <v>Povilas Brazauskas</v>
      </c>
      <c r="C29" s="10">
        <f>'[1]Qualification overall - insert'!B31</f>
        <v>55</v>
      </c>
      <c r="E29" s="8">
        <v>5</v>
      </c>
      <c r="F29" s="9" t="str">
        <f>'[1]Qualification overall - insert'!C8</f>
        <v>Žydrūnas Vilčinskas</v>
      </c>
      <c r="G29" s="10">
        <f>'[1]Qualification overall - insert'!B8</f>
        <v>34</v>
      </c>
      <c r="S29" s="16" t="s">
        <v>24</v>
      </c>
      <c r="T29" s="6" t="s">
        <v>4</v>
      </c>
    </row>
    <row r="30" spans="1:20" ht="20.100000000000001" customHeight="1" thickBot="1" x14ac:dyDescent="0.3">
      <c r="A30" s="11">
        <v>37</v>
      </c>
      <c r="B30" s="12" t="str">
        <f>'[1]Qualification overall - insert'!C40</f>
        <v>Linas Čerauskas</v>
      </c>
      <c r="C30" s="13">
        <f>'[1]Qualification overall - insert'!B40</f>
        <v>14</v>
      </c>
      <c r="E30" s="11">
        <v>28</v>
      </c>
      <c r="F30" s="12" t="s">
        <v>25</v>
      </c>
      <c r="G30" s="13">
        <v>55</v>
      </c>
      <c r="J30" s="7" t="s">
        <v>16</v>
      </c>
      <c r="S30" s="14" t="s">
        <v>18</v>
      </c>
      <c r="T30" s="13">
        <v>40</v>
      </c>
    </row>
    <row r="31" spans="1:20" ht="20.100000000000001" customHeight="1" thickBot="1" x14ac:dyDescent="0.3">
      <c r="I31" s="11">
        <v>5</v>
      </c>
      <c r="J31" s="12" t="s">
        <v>23</v>
      </c>
      <c r="K31" s="13">
        <v>34</v>
      </c>
      <c r="S31" s="14" t="s">
        <v>26</v>
      </c>
      <c r="T31" s="13">
        <v>11</v>
      </c>
    </row>
    <row r="32" spans="1:20" ht="20.100000000000001" customHeight="1" thickBot="1" x14ac:dyDescent="0.3">
      <c r="A32" s="4"/>
      <c r="B32" s="7" t="s">
        <v>27</v>
      </c>
      <c r="C32" s="6" t="s">
        <v>4</v>
      </c>
      <c r="E32" s="4"/>
      <c r="F32" s="7" t="s">
        <v>27</v>
      </c>
      <c r="G32" s="6" t="s">
        <v>4</v>
      </c>
      <c r="I32" s="11">
        <v>12</v>
      </c>
      <c r="J32" s="12" t="s">
        <v>28</v>
      </c>
      <c r="K32" s="13">
        <v>37</v>
      </c>
    </row>
    <row r="33" spans="1:20" ht="20.100000000000001" customHeight="1" thickBot="1" x14ac:dyDescent="0.3">
      <c r="A33" s="8">
        <v>21</v>
      </c>
      <c r="B33" s="9" t="str">
        <f>'[1]Qualification overall - insert'!C24</f>
        <v>Marius Kurpė</v>
      </c>
      <c r="C33" s="10">
        <f>'[1]Qualification overall - insert'!B24</f>
        <v>73</v>
      </c>
      <c r="E33" s="8">
        <v>12</v>
      </c>
      <c r="F33" s="9" t="str">
        <f>'[1]Qualification overall - insert'!C15</f>
        <v>Edvinas Rauktys</v>
      </c>
      <c r="G33" s="10">
        <f>'[1]Qualification overall - insert'!B15</f>
        <v>37</v>
      </c>
    </row>
    <row r="34" spans="1:20" ht="20.100000000000001" customHeight="1" thickBot="1" x14ac:dyDescent="0.3">
      <c r="A34" s="11">
        <v>44</v>
      </c>
      <c r="B34" s="12" t="str">
        <f>'[1]Qualification overall - insert'!C47</f>
        <v>Remigijus Pavydis</v>
      </c>
      <c r="C34" s="13">
        <f>'[1]Qualification overall - insert'!B47</f>
        <v>52</v>
      </c>
      <c r="E34" s="11">
        <v>44</v>
      </c>
      <c r="F34" s="12" t="s">
        <v>29</v>
      </c>
      <c r="G34" s="13">
        <v>52</v>
      </c>
    </row>
    <row r="35" spans="1:20" ht="20.100000000000001" customHeight="1" x14ac:dyDescent="0.25">
      <c r="O35" s="17"/>
    </row>
    <row r="36" spans="1:20" ht="20.100000000000001" customHeight="1" thickBot="1" x14ac:dyDescent="0.3">
      <c r="A36" s="4"/>
      <c r="B36" s="7" t="s">
        <v>30</v>
      </c>
      <c r="C36" s="6" t="s">
        <v>4</v>
      </c>
      <c r="E36" s="4"/>
      <c r="F36" s="7" t="s">
        <v>30</v>
      </c>
      <c r="G36" s="6" t="s">
        <v>4</v>
      </c>
      <c r="O36" s="17"/>
      <c r="S36" s="3"/>
      <c r="T36" s="3"/>
    </row>
    <row r="37" spans="1:20" ht="20.100000000000001" customHeight="1" thickBot="1" x14ac:dyDescent="0.3">
      <c r="A37" s="8">
        <v>31</v>
      </c>
      <c r="B37" s="9" t="str">
        <f>'[1]Qualification overall - insert'!C34</f>
        <v>Deividas Stankevičius</v>
      </c>
      <c r="C37" s="10">
        <f>'[1]Qualification overall - insert'!B34</f>
        <v>59</v>
      </c>
      <c r="E37" s="8">
        <v>2</v>
      </c>
      <c r="F37" s="9" t="str">
        <f>'[1]Qualification overall - insert'!C5</f>
        <v>Paulius Balzaris</v>
      </c>
      <c r="G37" s="10">
        <f>'[1]Qualification overall - insert'!B5</f>
        <v>19</v>
      </c>
      <c r="S37" s="16" t="s">
        <v>31</v>
      </c>
      <c r="T37" s="6" t="s">
        <v>4</v>
      </c>
    </row>
    <row r="38" spans="1:20" ht="20.100000000000001" customHeight="1" thickBot="1" x14ac:dyDescent="0.3">
      <c r="A38" s="11">
        <v>34</v>
      </c>
      <c r="B38" s="12" t="str">
        <f>'[1]Qualification overall - insert'!C37</f>
        <v>Leonid Kapustin</v>
      </c>
      <c r="C38" s="13">
        <f>'[1]Qualification overall - insert'!B37</f>
        <v>65</v>
      </c>
      <c r="E38" s="11">
        <v>34</v>
      </c>
      <c r="F38" s="12" t="s">
        <v>32</v>
      </c>
      <c r="G38" s="13">
        <v>65</v>
      </c>
      <c r="J38" s="7" t="s">
        <v>19</v>
      </c>
      <c r="S38" s="14" t="s">
        <v>6</v>
      </c>
      <c r="T38" s="13">
        <v>35</v>
      </c>
    </row>
    <row r="39" spans="1:20" ht="20.100000000000001" customHeight="1" thickBot="1" x14ac:dyDescent="0.3">
      <c r="I39" s="11">
        <v>34</v>
      </c>
      <c r="J39" s="12" t="s">
        <v>32</v>
      </c>
      <c r="K39" s="13">
        <v>65</v>
      </c>
      <c r="S39" s="14" t="s">
        <v>32</v>
      </c>
      <c r="T39" s="13">
        <v>65</v>
      </c>
    </row>
    <row r="40" spans="1:20" ht="20.100000000000001" customHeight="1" thickBot="1" x14ac:dyDescent="0.3">
      <c r="A40" s="4"/>
      <c r="B40" s="7" t="s">
        <v>33</v>
      </c>
      <c r="C40" s="6" t="s">
        <v>4</v>
      </c>
      <c r="E40" s="4"/>
      <c r="F40" s="7" t="s">
        <v>33</v>
      </c>
      <c r="G40" s="6" t="s">
        <v>4</v>
      </c>
      <c r="I40" s="11">
        <v>18</v>
      </c>
      <c r="J40" s="12" t="s">
        <v>34</v>
      </c>
      <c r="K40" s="13">
        <v>38</v>
      </c>
    </row>
    <row r="41" spans="1:20" ht="20.100000000000001" customHeight="1" thickBot="1" x14ac:dyDescent="0.3">
      <c r="A41" s="8">
        <v>18</v>
      </c>
      <c r="B41" s="9" t="str">
        <f>'[1]Qualification overall - insert'!C21</f>
        <v>Arnas Gailevičius</v>
      </c>
      <c r="C41" s="10">
        <f>'[1]Qualification overall - insert'!B21</f>
        <v>38</v>
      </c>
      <c r="E41" s="8">
        <v>15</v>
      </c>
      <c r="F41" s="9" t="str">
        <f>'[1]Qualification overall - insert'!C18</f>
        <v>Nedas Burneikis</v>
      </c>
      <c r="G41" s="10">
        <f>'[1]Qualification overall - insert'!B18</f>
        <v>48</v>
      </c>
    </row>
    <row r="42" spans="1:20" ht="20.100000000000001" customHeight="1" thickBot="1" x14ac:dyDescent="0.3">
      <c r="A42" s="11">
        <v>47</v>
      </c>
      <c r="B42" s="12" t="str">
        <f>'[1]Qualification overall - insert'!C50</f>
        <v>Arvistas Keras</v>
      </c>
      <c r="C42" s="13">
        <f>'[1]Qualification overall - insert'!B50</f>
        <v>16</v>
      </c>
      <c r="E42" s="11">
        <v>18</v>
      </c>
      <c r="F42" s="12" t="s">
        <v>34</v>
      </c>
      <c r="G42" s="13">
        <v>38</v>
      </c>
    </row>
    <row r="43" spans="1:20" ht="20.100000000000001" customHeight="1" thickBot="1" x14ac:dyDescent="0.3">
      <c r="M43" s="14" t="s">
        <v>32</v>
      </c>
      <c r="N43" s="13">
        <v>65</v>
      </c>
    </row>
    <row r="44" spans="1:20" ht="20.100000000000001" customHeight="1" thickBot="1" x14ac:dyDescent="0.3">
      <c r="A44" s="4"/>
      <c r="B44" s="7" t="s">
        <v>35</v>
      </c>
      <c r="C44" s="6" t="s">
        <v>4</v>
      </c>
      <c r="E44" s="4"/>
      <c r="F44" s="7" t="s">
        <v>35</v>
      </c>
      <c r="G44" s="6" t="s">
        <v>4</v>
      </c>
      <c r="M44" s="14" t="s">
        <v>36</v>
      </c>
      <c r="N44" s="13">
        <v>49</v>
      </c>
    </row>
    <row r="45" spans="1:20" ht="20.100000000000001" customHeight="1" thickBot="1" x14ac:dyDescent="0.3">
      <c r="A45" s="8">
        <v>26</v>
      </c>
      <c r="B45" s="9" t="str">
        <f>'[1]Qualification overall - insert'!C29</f>
        <v>Matas Gaučas</v>
      </c>
      <c r="C45" s="10">
        <f>'[1]Qualification overall - insert'!B29</f>
        <v>42</v>
      </c>
      <c r="E45" s="8">
        <v>7</v>
      </c>
      <c r="F45" s="9" t="str">
        <f>'[1]Qualification overall - insert'!C10</f>
        <v>Ignas Kringelis</v>
      </c>
      <c r="G45" s="10">
        <f>'[1]Qualification overall - insert'!B10</f>
        <v>45</v>
      </c>
    </row>
    <row r="46" spans="1:20" ht="20.100000000000001" customHeight="1" thickBot="1" x14ac:dyDescent="0.3">
      <c r="A46" s="11">
        <v>39</v>
      </c>
      <c r="B46" s="12" t="str">
        <f>'[1]Qualification overall - insert'!C42</f>
        <v>Giedrius Venckevičius</v>
      </c>
      <c r="C46" s="13">
        <f>'[1]Qualification overall - insert'!B42</f>
        <v>62</v>
      </c>
      <c r="E46" s="11">
        <v>39</v>
      </c>
      <c r="F46" s="12" t="s">
        <v>37</v>
      </c>
      <c r="G46" s="13">
        <v>62</v>
      </c>
      <c r="J46" s="7" t="s">
        <v>21</v>
      </c>
    </row>
    <row r="47" spans="1:20" ht="20.100000000000001" customHeight="1" thickBot="1" x14ac:dyDescent="0.3">
      <c r="I47" s="11">
        <v>7</v>
      </c>
      <c r="J47" s="12" t="s">
        <v>38</v>
      </c>
      <c r="K47" s="13">
        <v>45</v>
      </c>
    </row>
    <row r="48" spans="1:20" ht="20.100000000000001" customHeight="1" thickBot="1" x14ac:dyDescent="0.3">
      <c r="A48" s="4"/>
      <c r="B48" s="7" t="s">
        <v>39</v>
      </c>
      <c r="C48" s="6" t="s">
        <v>4</v>
      </c>
      <c r="E48" s="4"/>
      <c r="F48" s="7" t="s">
        <v>39</v>
      </c>
      <c r="G48" s="6" t="s">
        <v>4</v>
      </c>
      <c r="I48" s="11">
        <v>10</v>
      </c>
      <c r="J48" s="12" t="s">
        <v>36</v>
      </c>
      <c r="K48" s="13">
        <v>49</v>
      </c>
    </row>
    <row r="49" spans="1:20" ht="20.100000000000001" customHeight="1" thickBot="1" x14ac:dyDescent="0.3">
      <c r="A49" s="8">
        <v>23</v>
      </c>
      <c r="B49" s="9" t="str">
        <f>'[1]Qualification overall - insert'!C26</f>
        <v>Edvinas Balčiūnas</v>
      </c>
      <c r="C49" s="10">
        <f>'[1]Qualification overall - insert'!B26</f>
        <v>28</v>
      </c>
      <c r="E49" s="8">
        <v>10</v>
      </c>
      <c r="F49" s="9" t="str">
        <f>'[1]Qualification overall - insert'!C13</f>
        <v>Jonas Jastrumskas</v>
      </c>
      <c r="G49" s="10">
        <f>'[1]Qualification overall - insert'!B13</f>
        <v>49</v>
      </c>
    </row>
    <row r="50" spans="1:20" ht="20.100000000000001" customHeight="1" thickBot="1" x14ac:dyDescent="0.3">
      <c r="A50" s="11">
        <v>42</v>
      </c>
      <c r="B50" s="12" t="str">
        <f>'[1]Qualification overall - insert'!C45</f>
        <v>Marius Buntinas</v>
      </c>
      <c r="C50" s="13">
        <f>'[1]Qualification overall - insert'!B45</f>
        <v>10</v>
      </c>
      <c r="E50" s="11">
        <v>23</v>
      </c>
      <c r="F50" s="12" t="s">
        <v>40</v>
      </c>
      <c r="G50" s="13">
        <v>28</v>
      </c>
      <c r="P50" s="14" t="s">
        <v>32</v>
      </c>
      <c r="Q50" s="13">
        <v>65</v>
      </c>
    </row>
    <row r="51" spans="1:20" ht="20.100000000000001" customHeight="1" thickBot="1" x14ac:dyDescent="0.3">
      <c r="P51" s="14" t="s">
        <v>26</v>
      </c>
      <c r="Q51" s="13">
        <v>11</v>
      </c>
    </row>
    <row r="52" spans="1:20" ht="20.100000000000001" customHeight="1" thickBot="1" x14ac:dyDescent="0.3">
      <c r="A52" s="4"/>
      <c r="B52" s="7" t="s">
        <v>41</v>
      </c>
      <c r="C52" s="6" t="s">
        <v>4</v>
      </c>
      <c r="E52" s="4"/>
      <c r="F52" s="7" t="s">
        <v>41</v>
      </c>
      <c r="G52" s="6" t="s">
        <v>4</v>
      </c>
    </row>
    <row r="53" spans="1:20" ht="20.100000000000001" customHeight="1" thickBot="1" x14ac:dyDescent="0.3">
      <c r="A53" s="8">
        <v>30</v>
      </c>
      <c r="B53" s="9" t="str">
        <f>'[1]Qualification overall - insert'!C33</f>
        <v>Eimantas Šukys</v>
      </c>
      <c r="C53" s="10">
        <f>'[1]Qualification overall - insert'!B33</f>
        <v>6</v>
      </c>
      <c r="E53" s="8">
        <v>3</v>
      </c>
      <c r="F53" s="9" t="str">
        <f>'[1]Qualification overall - insert'!C6</f>
        <v>Eimantas Kindurys</v>
      </c>
      <c r="G53" s="10">
        <f>'[1]Qualification overall - insert'!B6</f>
        <v>8</v>
      </c>
    </row>
    <row r="54" spans="1:20" ht="20.100000000000001" customHeight="1" thickBot="1" x14ac:dyDescent="0.3">
      <c r="A54" s="11">
        <v>35</v>
      </c>
      <c r="B54" s="12" t="str">
        <f>'[1]Qualification overall - insert'!C38</f>
        <v>Geraldas Čelyševas</v>
      </c>
      <c r="C54" s="13">
        <f>'[1]Qualification overall - insert'!B38</f>
        <v>47</v>
      </c>
      <c r="E54" s="11">
        <v>35</v>
      </c>
      <c r="F54" s="12" t="s">
        <v>42</v>
      </c>
      <c r="G54" s="13">
        <v>47</v>
      </c>
      <c r="J54" s="7" t="s">
        <v>22</v>
      </c>
    </row>
    <row r="55" spans="1:20" ht="20.100000000000001" customHeight="1" thickBot="1" x14ac:dyDescent="0.3">
      <c r="I55" s="11">
        <v>3</v>
      </c>
      <c r="J55" s="12" t="s">
        <v>43</v>
      </c>
      <c r="K55" s="13">
        <v>8</v>
      </c>
    </row>
    <row r="56" spans="1:20" ht="20.100000000000001" customHeight="1" thickBot="1" x14ac:dyDescent="0.3">
      <c r="A56" s="4"/>
      <c r="B56" s="7" t="s">
        <v>44</v>
      </c>
      <c r="C56" s="6" t="s">
        <v>4</v>
      </c>
      <c r="E56" s="4"/>
      <c r="F56" s="7" t="s">
        <v>44</v>
      </c>
      <c r="G56" s="6" t="s">
        <v>4</v>
      </c>
      <c r="I56" s="11">
        <v>19</v>
      </c>
      <c r="J56" s="12" t="s">
        <v>26</v>
      </c>
      <c r="K56" s="13">
        <v>11</v>
      </c>
    </row>
    <row r="57" spans="1:20" ht="20.100000000000001" customHeight="1" thickBot="1" x14ac:dyDescent="0.3">
      <c r="A57" s="8">
        <v>19</v>
      </c>
      <c r="B57" s="9" t="str">
        <f>'[1]Qualification overall - insert'!C22</f>
        <v>Nerijus Petrulis</v>
      </c>
      <c r="C57" s="10">
        <f>'[1]Qualification overall - insert'!B22</f>
        <v>11</v>
      </c>
      <c r="E57" s="8">
        <v>14</v>
      </c>
      <c r="F57" s="9" t="str">
        <f>'[1]Qualification overall - insert'!C17</f>
        <v>Edvinas Litvinskas</v>
      </c>
      <c r="G57" s="10">
        <f>'[1]Qualification overall - insert'!B17</f>
        <v>33</v>
      </c>
    </row>
    <row r="58" spans="1:20" ht="20.100000000000001" customHeight="1" thickBot="1" x14ac:dyDescent="0.3">
      <c r="A58" s="11">
        <v>46</v>
      </c>
      <c r="B58" s="12" t="str">
        <f>'[1]Qualification overall - insert'!C49</f>
        <v>Vytautas Šimėnas</v>
      </c>
      <c r="C58" s="13">
        <f>'[1]Qualification overall - insert'!B49</f>
        <v>7</v>
      </c>
      <c r="E58" s="11">
        <v>19</v>
      </c>
      <c r="F58" s="12" t="s">
        <v>26</v>
      </c>
      <c r="G58" s="13">
        <v>11</v>
      </c>
    </row>
    <row r="59" spans="1:20" ht="20.100000000000001" customHeight="1" thickBot="1" x14ac:dyDescent="0.3">
      <c r="M59" s="18" t="s">
        <v>26</v>
      </c>
      <c r="N59" s="19">
        <v>11</v>
      </c>
    </row>
    <row r="60" spans="1:20" ht="20.100000000000001" customHeight="1" thickBot="1" x14ac:dyDescent="0.3">
      <c r="A60" s="4"/>
      <c r="B60" s="7" t="s">
        <v>45</v>
      </c>
      <c r="C60" s="6" t="s">
        <v>4</v>
      </c>
      <c r="E60" s="4"/>
      <c r="F60" s="7" t="s">
        <v>45</v>
      </c>
      <c r="G60" s="6" t="s">
        <v>4</v>
      </c>
      <c r="M60" s="14" t="s">
        <v>46</v>
      </c>
      <c r="N60" s="13">
        <v>43</v>
      </c>
    </row>
    <row r="61" spans="1:20" ht="20.100000000000001" customHeight="1" thickBot="1" x14ac:dyDescent="0.3">
      <c r="A61" s="8">
        <v>27</v>
      </c>
      <c r="B61" s="9" t="str">
        <f>'[1]Qualification overall - insert'!C30</f>
        <v>Laurynas Jurčiukonis</v>
      </c>
      <c r="C61" s="10">
        <f>'[1]Qualification overall - insert'!B30</f>
        <v>53</v>
      </c>
      <c r="E61" s="8">
        <v>6</v>
      </c>
      <c r="F61" s="9" t="str">
        <f>'[1]Qualification overall - insert'!C9</f>
        <v>Vilius Laukys</v>
      </c>
      <c r="G61" s="10">
        <f>'[1]Qualification overall - insert'!B9</f>
        <v>18</v>
      </c>
    </row>
    <row r="62" spans="1:20" ht="20.100000000000001" customHeight="1" thickBot="1" x14ac:dyDescent="0.3">
      <c r="A62" s="11">
        <v>38</v>
      </c>
      <c r="B62" s="12" t="str">
        <f>'[1]Qualification overall - insert'!C41</f>
        <v>Eugenijus Simokaitis</v>
      </c>
      <c r="C62" s="13">
        <f>'[1]Qualification overall - insert'!B41</f>
        <v>44</v>
      </c>
      <c r="E62" s="11">
        <v>38</v>
      </c>
      <c r="F62" s="12" t="s">
        <v>47</v>
      </c>
      <c r="G62" s="13">
        <v>44</v>
      </c>
      <c r="J62" s="7" t="s">
        <v>27</v>
      </c>
      <c r="S62" s="16" t="s">
        <v>48</v>
      </c>
      <c r="T62" s="6" t="s">
        <v>4</v>
      </c>
    </row>
    <row r="63" spans="1:20" ht="20.100000000000001" customHeight="1" thickBot="1" x14ac:dyDescent="0.3">
      <c r="I63" s="11">
        <v>6</v>
      </c>
      <c r="J63" s="12" t="s">
        <v>49</v>
      </c>
      <c r="K63" s="13">
        <v>18</v>
      </c>
      <c r="R63" s="20" t="s">
        <v>50</v>
      </c>
      <c r="S63" s="21" t="s">
        <v>18</v>
      </c>
      <c r="T63" s="22">
        <v>40</v>
      </c>
    </row>
    <row r="64" spans="1:20" ht="20.100000000000001" customHeight="1" thickBot="1" x14ac:dyDescent="0.3">
      <c r="A64" s="4"/>
      <c r="B64" s="7" t="s">
        <v>51</v>
      </c>
      <c r="C64" s="6" t="s">
        <v>4</v>
      </c>
      <c r="E64" s="4"/>
      <c r="F64" s="7" t="s">
        <v>51</v>
      </c>
      <c r="G64" s="6" t="s">
        <v>4</v>
      </c>
      <c r="I64" s="11">
        <v>43</v>
      </c>
      <c r="J64" s="12" t="s">
        <v>46</v>
      </c>
      <c r="K64" s="13">
        <v>43</v>
      </c>
      <c r="R64" s="23" t="s">
        <v>52</v>
      </c>
      <c r="S64" s="24" t="s">
        <v>26</v>
      </c>
      <c r="T64" s="25">
        <v>11</v>
      </c>
    </row>
    <row r="65" spans="1:20" ht="20.100000000000001" customHeight="1" thickBot="1" x14ac:dyDescent="0.3">
      <c r="A65" s="8">
        <v>22</v>
      </c>
      <c r="B65" s="9" t="str">
        <f>'[1]Qualification overall - insert'!C25</f>
        <v>Mindaugas Bekeris</v>
      </c>
      <c r="C65" s="10">
        <f>'[1]Qualification overall - insert'!B25</f>
        <v>27</v>
      </c>
      <c r="E65" s="8">
        <v>11</v>
      </c>
      <c r="F65" s="9" t="str">
        <f>'[1]Qualification overall - insert'!C14</f>
        <v>Audrius Vilkauskas</v>
      </c>
      <c r="G65" s="10">
        <f>'[1]Qualification overall - insert'!B14</f>
        <v>29</v>
      </c>
      <c r="R65" s="26" t="s">
        <v>53</v>
      </c>
      <c r="S65" s="24" t="s">
        <v>32</v>
      </c>
      <c r="T65" s="25">
        <v>65</v>
      </c>
    </row>
    <row r="66" spans="1:20" ht="20.100000000000001" customHeight="1" thickBot="1" x14ac:dyDescent="0.3">
      <c r="A66" s="11">
        <v>43</v>
      </c>
      <c r="B66" s="12" t="str">
        <f>'[1]Qualification overall - insert'!C46</f>
        <v>Martynas Deksnys</v>
      </c>
      <c r="C66" s="13">
        <f>'[1]Qualification overall - insert'!B46</f>
        <v>43</v>
      </c>
      <c r="E66" s="11">
        <v>43</v>
      </c>
      <c r="F66" s="12" t="s">
        <v>46</v>
      </c>
      <c r="G66" s="13">
        <v>43</v>
      </c>
      <c r="R66" s="27" t="s">
        <v>54</v>
      </c>
      <c r="S66" s="28" t="s">
        <v>6</v>
      </c>
      <c r="T66" s="29">
        <v>35</v>
      </c>
    </row>
  </sheetData>
  <sheetProtection selectLockedCells="1"/>
  <mergeCells count="6">
    <mergeCell ref="I1:T1"/>
    <mergeCell ref="A2:C2"/>
    <mergeCell ref="E2:G2"/>
    <mergeCell ref="M9:N9"/>
    <mergeCell ref="P13:Q13"/>
    <mergeCell ref="S36:T36"/>
  </mergeCells>
  <pageMargins left="0.25" right="0.25" top="0.75" bottom="0.75" header="0.3" footer="0.3"/>
  <pageSetup paperSize="9" scale="57" fitToWidth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4B7F0-E0F5-401C-9BDB-556957F0255C}">
  <dimension ref="A1:G76"/>
  <sheetViews>
    <sheetView tabSelected="1" workbookViewId="0">
      <selection activeCell="A2" sqref="A2"/>
    </sheetView>
  </sheetViews>
  <sheetFormatPr defaultRowHeight="15.75" x14ac:dyDescent="0.25"/>
  <cols>
    <col min="1" max="1" width="9.140625" style="31"/>
    <col min="2" max="2" width="25.7109375" style="31" customWidth="1"/>
    <col min="3" max="4" width="15.28515625" style="32" customWidth="1"/>
    <col min="5" max="5" width="15.28515625" style="33" customWidth="1"/>
    <col min="6" max="7" width="9.140625" style="32" customWidth="1"/>
    <col min="8" max="16384" width="9.140625" style="31"/>
  </cols>
  <sheetData>
    <row r="1" spans="1:7" ht="18.75" x14ac:dyDescent="0.25">
      <c r="A1" s="30" t="s">
        <v>55</v>
      </c>
      <c r="B1" s="30"/>
      <c r="C1" s="30"/>
      <c r="D1" s="30"/>
      <c r="E1" s="30"/>
      <c r="F1" s="30"/>
      <c r="G1" s="30"/>
    </row>
    <row r="2" spans="1:7" ht="16.5" thickBot="1" x14ac:dyDescent="0.3"/>
    <row r="3" spans="1:7" ht="32.25" thickBot="1" x14ac:dyDescent="0.3">
      <c r="A3" s="34" t="s">
        <v>56</v>
      </c>
      <c r="B3" s="34" t="s">
        <v>57</v>
      </c>
      <c r="C3" s="35" t="s">
        <v>58</v>
      </c>
      <c r="D3" s="35" t="s">
        <v>59</v>
      </c>
      <c r="E3" s="36" t="s">
        <v>60</v>
      </c>
      <c r="F3" s="35" t="s">
        <v>61</v>
      </c>
      <c r="G3" s="35" t="s">
        <v>62</v>
      </c>
    </row>
    <row r="4" spans="1:7" ht="16.5" thickBot="1" x14ac:dyDescent="0.3">
      <c r="A4" s="37">
        <v>1</v>
      </c>
      <c r="B4" s="38" t="s">
        <v>18</v>
      </c>
      <c r="C4" s="39">
        <v>71</v>
      </c>
      <c r="D4" s="40">
        <f>C4*0.1</f>
        <v>7.1000000000000005</v>
      </c>
      <c r="E4" s="41">
        <v>1</v>
      </c>
      <c r="F4" s="42">
        <v>100</v>
      </c>
      <c r="G4" s="43">
        <f>D4+F4</f>
        <v>107.1</v>
      </c>
    </row>
    <row r="5" spans="1:7" ht="16.5" thickBot="1" x14ac:dyDescent="0.3">
      <c r="A5" s="37">
        <v>2</v>
      </c>
      <c r="B5" s="38" t="s">
        <v>26</v>
      </c>
      <c r="C5" s="39">
        <v>71</v>
      </c>
      <c r="D5" s="40">
        <f t="shared" ref="D5:D68" si="0">C5*0.1</f>
        <v>7.1000000000000005</v>
      </c>
      <c r="E5" s="41">
        <v>2</v>
      </c>
      <c r="F5" s="42">
        <v>88</v>
      </c>
      <c r="G5" s="43">
        <f t="shared" ref="G5:G68" si="1">D5+F5</f>
        <v>95.1</v>
      </c>
    </row>
    <row r="6" spans="1:7" ht="16.5" thickBot="1" x14ac:dyDescent="0.3">
      <c r="A6" s="37">
        <v>3</v>
      </c>
      <c r="B6" s="38" t="s">
        <v>32</v>
      </c>
      <c r="C6" s="39">
        <v>64</v>
      </c>
      <c r="D6" s="40">
        <f t="shared" si="0"/>
        <v>6.4</v>
      </c>
      <c r="E6" s="39">
        <v>3</v>
      </c>
      <c r="F6" s="42">
        <v>78</v>
      </c>
      <c r="G6" s="43">
        <f t="shared" si="1"/>
        <v>84.4</v>
      </c>
    </row>
    <row r="7" spans="1:7" ht="16.5" thickBot="1" x14ac:dyDescent="0.3">
      <c r="A7" s="37">
        <v>4</v>
      </c>
      <c r="B7" s="38" t="s">
        <v>6</v>
      </c>
      <c r="C7" s="39">
        <v>82</v>
      </c>
      <c r="D7" s="40">
        <f t="shared" si="0"/>
        <v>8.2000000000000011</v>
      </c>
      <c r="E7" s="39">
        <v>4</v>
      </c>
      <c r="F7" s="42">
        <v>69</v>
      </c>
      <c r="G7" s="43">
        <f t="shared" si="1"/>
        <v>77.2</v>
      </c>
    </row>
    <row r="8" spans="1:7" ht="16.5" thickBot="1" x14ac:dyDescent="0.3">
      <c r="A8" s="37">
        <v>5</v>
      </c>
      <c r="B8" s="38" t="s">
        <v>23</v>
      </c>
      <c r="C8" s="39">
        <v>78</v>
      </c>
      <c r="D8" s="40">
        <f t="shared" si="0"/>
        <v>7.8000000000000007</v>
      </c>
      <c r="E8" s="41" t="s">
        <v>63</v>
      </c>
      <c r="F8" s="42">
        <v>60</v>
      </c>
      <c r="G8" s="43">
        <f t="shared" si="1"/>
        <v>67.8</v>
      </c>
    </row>
    <row r="9" spans="1:7" ht="16.5" thickBot="1" x14ac:dyDescent="0.3">
      <c r="A9" s="37">
        <v>6</v>
      </c>
      <c r="B9" s="38" t="s">
        <v>12</v>
      </c>
      <c r="C9" s="39">
        <v>76</v>
      </c>
      <c r="D9" s="40">
        <f t="shared" si="0"/>
        <v>7.6000000000000005</v>
      </c>
      <c r="E9" s="41" t="s">
        <v>63</v>
      </c>
      <c r="F9" s="42">
        <v>60</v>
      </c>
      <c r="G9" s="43">
        <f t="shared" si="1"/>
        <v>67.599999999999994</v>
      </c>
    </row>
    <row r="10" spans="1:7" ht="16.5" thickBot="1" x14ac:dyDescent="0.3">
      <c r="A10" s="37">
        <v>7</v>
      </c>
      <c r="B10" s="38" t="s">
        <v>36</v>
      </c>
      <c r="C10" s="39">
        <v>75</v>
      </c>
      <c r="D10" s="40">
        <f t="shared" si="0"/>
        <v>7.5</v>
      </c>
      <c r="E10" s="41" t="s">
        <v>63</v>
      </c>
      <c r="F10" s="42">
        <v>60</v>
      </c>
      <c r="G10" s="43">
        <f t="shared" si="1"/>
        <v>67.5</v>
      </c>
    </row>
    <row r="11" spans="1:7" ht="16.5" thickBot="1" x14ac:dyDescent="0.3">
      <c r="A11" s="37">
        <v>8</v>
      </c>
      <c r="B11" s="38" t="s">
        <v>46</v>
      </c>
      <c r="C11" s="39">
        <v>60</v>
      </c>
      <c r="D11" s="40">
        <f t="shared" si="0"/>
        <v>6</v>
      </c>
      <c r="E11" s="41" t="s">
        <v>63</v>
      </c>
      <c r="F11" s="42">
        <v>60</v>
      </c>
      <c r="G11" s="43">
        <f t="shared" si="1"/>
        <v>66</v>
      </c>
    </row>
    <row r="12" spans="1:7" ht="16.5" thickBot="1" x14ac:dyDescent="0.3">
      <c r="A12" s="34">
        <v>9</v>
      </c>
      <c r="B12" s="38" t="s">
        <v>43</v>
      </c>
      <c r="C12" s="39">
        <v>80</v>
      </c>
      <c r="D12" s="40">
        <f t="shared" si="0"/>
        <v>8</v>
      </c>
      <c r="E12" s="41" t="s">
        <v>64</v>
      </c>
      <c r="F12" s="42">
        <v>50</v>
      </c>
      <c r="G12" s="43">
        <f t="shared" si="1"/>
        <v>58</v>
      </c>
    </row>
    <row r="13" spans="1:7" ht="16.5" thickBot="1" x14ac:dyDescent="0.3">
      <c r="A13" s="37">
        <v>10</v>
      </c>
      <c r="B13" s="38" t="s">
        <v>49</v>
      </c>
      <c r="C13" s="39">
        <v>78</v>
      </c>
      <c r="D13" s="40">
        <f t="shared" si="0"/>
        <v>7.8000000000000007</v>
      </c>
      <c r="E13" s="41" t="s">
        <v>64</v>
      </c>
      <c r="F13" s="42">
        <v>50</v>
      </c>
      <c r="G13" s="43">
        <f t="shared" si="1"/>
        <v>57.8</v>
      </c>
    </row>
    <row r="14" spans="1:7" ht="16.5" thickBot="1" x14ac:dyDescent="0.3">
      <c r="A14" s="37">
        <v>11</v>
      </c>
      <c r="B14" s="38" t="s">
        <v>38</v>
      </c>
      <c r="C14" s="39">
        <v>78</v>
      </c>
      <c r="D14" s="40">
        <f t="shared" si="0"/>
        <v>7.8000000000000007</v>
      </c>
      <c r="E14" s="41" t="s">
        <v>64</v>
      </c>
      <c r="F14" s="42">
        <v>50</v>
      </c>
      <c r="G14" s="43">
        <f t="shared" si="1"/>
        <v>57.8</v>
      </c>
    </row>
    <row r="15" spans="1:7" ht="16.5" thickBot="1" x14ac:dyDescent="0.3">
      <c r="A15" s="37">
        <v>12</v>
      </c>
      <c r="B15" s="38" t="s">
        <v>15</v>
      </c>
      <c r="C15" s="39">
        <v>78</v>
      </c>
      <c r="D15" s="40">
        <f t="shared" si="0"/>
        <v>7.8000000000000007</v>
      </c>
      <c r="E15" s="41" t="s">
        <v>64</v>
      </c>
      <c r="F15" s="42">
        <v>50</v>
      </c>
      <c r="G15" s="43">
        <f t="shared" si="1"/>
        <v>57.8</v>
      </c>
    </row>
    <row r="16" spans="1:7" ht="16.5" thickBot="1" x14ac:dyDescent="0.3">
      <c r="A16" s="37">
        <v>13</v>
      </c>
      <c r="B16" s="38" t="s">
        <v>28</v>
      </c>
      <c r="C16" s="39">
        <v>74</v>
      </c>
      <c r="D16" s="40">
        <f t="shared" si="0"/>
        <v>7.4</v>
      </c>
      <c r="E16" s="41" t="s">
        <v>64</v>
      </c>
      <c r="F16" s="42">
        <v>50</v>
      </c>
      <c r="G16" s="43">
        <f t="shared" si="1"/>
        <v>57.4</v>
      </c>
    </row>
    <row r="17" spans="1:7" ht="16.5" thickBot="1" x14ac:dyDescent="0.3">
      <c r="A17" s="37">
        <v>14</v>
      </c>
      <c r="B17" s="38" t="s">
        <v>8</v>
      </c>
      <c r="C17" s="39">
        <v>72</v>
      </c>
      <c r="D17" s="40">
        <f t="shared" si="0"/>
        <v>7.2</v>
      </c>
      <c r="E17" s="41" t="s">
        <v>64</v>
      </c>
      <c r="F17" s="42">
        <v>50</v>
      </c>
      <c r="G17" s="43">
        <f t="shared" si="1"/>
        <v>57.2</v>
      </c>
    </row>
    <row r="18" spans="1:7" ht="16.5" thickBot="1" x14ac:dyDescent="0.3">
      <c r="A18" s="37">
        <v>15</v>
      </c>
      <c r="B18" s="38" t="s">
        <v>34</v>
      </c>
      <c r="C18" s="39">
        <v>71</v>
      </c>
      <c r="D18" s="40">
        <f t="shared" si="0"/>
        <v>7.1000000000000005</v>
      </c>
      <c r="E18" s="41" t="s">
        <v>64</v>
      </c>
      <c r="F18" s="42">
        <v>50</v>
      </c>
      <c r="G18" s="43">
        <f t="shared" si="1"/>
        <v>57.1</v>
      </c>
    </row>
    <row r="19" spans="1:7" ht="16.5" thickBot="1" x14ac:dyDescent="0.3">
      <c r="A19" s="37">
        <v>16</v>
      </c>
      <c r="B19" s="38" t="s">
        <v>20</v>
      </c>
      <c r="C19" s="39">
        <v>68</v>
      </c>
      <c r="D19" s="40">
        <f t="shared" si="0"/>
        <v>6.8000000000000007</v>
      </c>
      <c r="E19" s="41" t="s">
        <v>64</v>
      </c>
      <c r="F19" s="42">
        <v>50</v>
      </c>
      <c r="G19" s="43">
        <f t="shared" si="1"/>
        <v>56.8</v>
      </c>
    </row>
    <row r="20" spans="1:7" ht="16.5" thickBot="1" x14ac:dyDescent="0.3">
      <c r="A20" s="37">
        <v>17</v>
      </c>
      <c r="B20" s="38" t="s">
        <v>65</v>
      </c>
      <c r="C20" s="39">
        <v>81</v>
      </c>
      <c r="D20" s="40">
        <f t="shared" si="0"/>
        <v>8.1</v>
      </c>
      <c r="E20" s="41" t="s">
        <v>66</v>
      </c>
      <c r="F20" s="42">
        <v>25</v>
      </c>
      <c r="G20" s="43">
        <f t="shared" si="1"/>
        <v>33.1</v>
      </c>
    </row>
    <row r="21" spans="1:7" ht="32.25" thickBot="1" x14ac:dyDescent="0.3">
      <c r="A21" s="34">
        <v>18</v>
      </c>
      <c r="B21" s="38" t="s">
        <v>67</v>
      </c>
      <c r="C21" s="39">
        <v>80</v>
      </c>
      <c r="D21" s="40">
        <f t="shared" si="0"/>
        <v>8</v>
      </c>
      <c r="E21" s="41" t="s">
        <v>66</v>
      </c>
      <c r="F21" s="42">
        <v>25</v>
      </c>
      <c r="G21" s="43">
        <f t="shared" si="1"/>
        <v>33</v>
      </c>
    </row>
    <row r="22" spans="1:7" ht="16.5" thickBot="1" x14ac:dyDescent="0.3">
      <c r="A22" s="37">
        <v>19</v>
      </c>
      <c r="B22" s="38" t="s">
        <v>68</v>
      </c>
      <c r="C22" s="39">
        <v>74</v>
      </c>
      <c r="D22" s="40">
        <f t="shared" si="0"/>
        <v>7.4</v>
      </c>
      <c r="E22" s="41" t="s">
        <v>66</v>
      </c>
      <c r="F22" s="42">
        <v>25</v>
      </c>
      <c r="G22" s="43">
        <f t="shared" si="1"/>
        <v>32.4</v>
      </c>
    </row>
    <row r="23" spans="1:7" ht="16.5" thickBot="1" x14ac:dyDescent="0.3">
      <c r="A23" s="37">
        <v>20</v>
      </c>
      <c r="B23" s="38" t="s">
        <v>69</v>
      </c>
      <c r="C23" s="39">
        <v>73</v>
      </c>
      <c r="D23" s="40">
        <f t="shared" si="0"/>
        <v>7.3000000000000007</v>
      </c>
      <c r="E23" s="41" t="s">
        <v>66</v>
      </c>
      <c r="F23" s="42">
        <v>25</v>
      </c>
      <c r="G23" s="43">
        <f t="shared" si="1"/>
        <v>32.299999999999997</v>
      </c>
    </row>
    <row r="24" spans="1:7" ht="16.5" thickBot="1" x14ac:dyDescent="0.3">
      <c r="A24" s="37">
        <v>21</v>
      </c>
      <c r="B24" s="38" t="s">
        <v>70</v>
      </c>
      <c r="C24" s="39">
        <v>73</v>
      </c>
      <c r="D24" s="40">
        <f t="shared" si="0"/>
        <v>7.3000000000000007</v>
      </c>
      <c r="E24" s="41" t="s">
        <v>66</v>
      </c>
      <c r="F24" s="42">
        <v>25</v>
      </c>
      <c r="G24" s="43">
        <f t="shared" si="1"/>
        <v>32.299999999999997</v>
      </c>
    </row>
    <row r="25" spans="1:7" ht="16.5" thickBot="1" x14ac:dyDescent="0.3">
      <c r="A25" s="37">
        <v>22</v>
      </c>
      <c r="B25" s="38" t="s">
        <v>71</v>
      </c>
      <c r="C25" s="39">
        <v>72</v>
      </c>
      <c r="D25" s="40">
        <f t="shared" si="0"/>
        <v>7.2</v>
      </c>
      <c r="E25" s="41" t="s">
        <v>66</v>
      </c>
      <c r="F25" s="42">
        <v>25</v>
      </c>
      <c r="G25" s="43">
        <f t="shared" si="1"/>
        <v>32.200000000000003</v>
      </c>
    </row>
    <row r="26" spans="1:7" ht="16.5" thickBot="1" x14ac:dyDescent="0.3">
      <c r="A26" s="37">
        <v>23</v>
      </c>
      <c r="B26" s="38" t="s">
        <v>40</v>
      </c>
      <c r="C26" s="39">
        <v>70</v>
      </c>
      <c r="D26" s="40">
        <f t="shared" si="0"/>
        <v>7</v>
      </c>
      <c r="E26" s="41" t="s">
        <v>66</v>
      </c>
      <c r="F26" s="42">
        <v>25</v>
      </c>
      <c r="G26" s="43">
        <f t="shared" si="1"/>
        <v>32</v>
      </c>
    </row>
    <row r="27" spans="1:7" ht="16.5" thickBot="1" x14ac:dyDescent="0.3">
      <c r="A27" s="37">
        <v>24</v>
      </c>
      <c r="B27" s="38" t="s">
        <v>17</v>
      </c>
      <c r="C27" s="39">
        <v>70</v>
      </c>
      <c r="D27" s="40">
        <f t="shared" si="0"/>
        <v>7</v>
      </c>
      <c r="E27" s="41" t="s">
        <v>66</v>
      </c>
      <c r="F27" s="42">
        <v>25</v>
      </c>
      <c r="G27" s="43">
        <f t="shared" si="1"/>
        <v>32</v>
      </c>
    </row>
    <row r="28" spans="1:7" ht="16.5" thickBot="1" x14ac:dyDescent="0.3">
      <c r="A28" s="37">
        <v>25</v>
      </c>
      <c r="B28" s="38" t="s">
        <v>14</v>
      </c>
      <c r="C28" s="39">
        <v>69</v>
      </c>
      <c r="D28" s="40">
        <f t="shared" si="0"/>
        <v>6.9</v>
      </c>
      <c r="E28" s="41" t="s">
        <v>66</v>
      </c>
      <c r="F28" s="42">
        <v>25</v>
      </c>
      <c r="G28" s="43">
        <f t="shared" si="1"/>
        <v>31.9</v>
      </c>
    </row>
    <row r="29" spans="1:7" ht="16.5" thickBot="1" x14ac:dyDescent="0.3">
      <c r="A29" s="37">
        <v>26</v>
      </c>
      <c r="B29" s="38" t="s">
        <v>25</v>
      </c>
      <c r="C29" s="39">
        <v>69</v>
      </c>
      <c r="D29" s="40">
        <f t="shared" si="0"/>
        <v>6.9</v>
      </c>
      <c r="E29" s="41" t="s">
        <v>66</v>
      </c>
      <c r="F29" s="42">
        <v>25</v>
      </c>
      <c r="G29" s="43">
        <f t="shared" si="1"/>
        <v>31.9</v>
      </c>
    </row>
    <row r="30" spans="1:7" ht="16.5" thickBot="1" x14ac:dyDescent="0.3">
      <c r="A30" s="37">
        <v>27</v>
      </c>
      <c r="B30" s="38" t="s">
        <v>5</v>
      </c>
      <c r="C30" s="39">
        <v>65</v>
      </c>
      <c r="D30" s="40">
        <f t="shared" si="0"/>
        <v>6.5</v>
      </c>
      <c r="E30" s="41" t="s">
        <v>66</v>
      </c>
      <c r="F30" s="42">
        <v>25</v>
      </c>
      <c r="G30" s="43">
        <f t="shared" si="1"/>
        <v>31.5</v>
      </c>
    </row>
    <row r="31" spans="1:7" ht="16.5" thickBot="1" x14ac:dyDescent="0.3">
      <c r="A31" s="37">
        <v>28</v>
      </c>
      <c r="B31" s="38" t="s">
        <v>42</v>
      </c>
      <c r="C31" s="39">
        <v>63</v>
      </c>
      <c r="D31" s="40">
        <f t="shared" si="0"/>
        <v>6.3000000000000007</v>
      </c>
      <c r="E31" s="41" t="s">
        <v>66</v>
      </c>
      <c r="F31" s="42">
        <v>25</v>
      </c>
      <c r="G31" s="43">
        <f t="shared" si="1"/>
        <v>31.3</v>
      </c>
    </row>
    <row r="32" spans="1:7" ht="16.5" thickBot="1" x14ac:dyDescent="0.3">
      <c r="A32" s="37">
        <v>29</v>
      </c>
      <c r="B32" s="38" t="s">
        <v>47</v>
      </c>
      <c r="C32" s="39">
        <v>62</v>
      </c>
      <c r="D32" s="40">
        <f t="shared" si="0"/>
        <v>6.2</v>
      </c>
      <c r="E32" s="41" t="s">
        <v>66</v>
      </c>
      <c r="F32" s="42">
        <v>25</v>
      </c>
      <c r="G32" s="43">
        <f t="shared" si="1"/>
        <v>31.2</v>
      </c>
    </row>
    <row r="33" spans="1:7" ht="16.5" thickBot="1" x14ac:dyDescent="0.3">
      <c r="A33" s="37">
        <v>30</v>
      </c>
      <c r="B33" s="38" t="s">
        <v>37</v>
      </c>
      <c r="C33" s="39">
        <v>62</v>
      </c>
      <c r="D33" s="40">
        <f t="shared" si="0"/>
        <v>6.2</v>
      </c>
      <c r="E33" s="41" t="s">
        <v>66</v>
      </c>
      <c r="F33" s="42">
        <v>25</v>
      </c>
      <c r="G33" s="43">
        <f t="shared" si="1"/>
        <v>31.2</v>
      </c>
    </row>
    <row r="34" spans="1:7" ht="16.5" thickBot="1" x14ac:dyDescent="0.3">
      <c r="A34" s="37">
        <v>31</v>
      </c>
      <c r="B34" s="38" t="s">
        <v>29</v>
      </c>
      <c r="C34" s="39">
        <v>60</v>
      </c>
      <c r="D34" s="40">
        <f t="shared" si="0"/>
        <v>6</v>
      </c>
      <c r="E34" s="41" t="s">
        <v>66</v>
      </c>
      <c r="F34" s="42">
        <v>25</v>
      </c>
      <c r="G34" s="43">
        <f t="shared" si="1"/>
        <v>31</v>
      </c>
    </row>
    <row r="35" spans="1:7" ht="16.5" thickBot="1" x14ac:dyDescent="0.3">
      <c r="A35" s="37">
        <v>32</v>
      </c>
      <c r="B35" s="38" t="s">
        <v>10</v>
      </c>
      <c r="C35" s="39">
        <v>58</v>
      </c>
      <c r="D35" s="40">
        <f t="shared" si="0"/>
        <v>5.8000000000000007</v>
      </c>
      <c r="E35" s="41" t="s">
        <v>66</v>
      </c>
      <c r="F35" s="42">
        <v>25</v>
      </c>
      <c r="G35" s="43">
        <f t="shared" si="1"/>
        <v>30.8</v>
      </c>
    </row>
    <row r="36" spans="1:7" ht="32.25" thickBot="1" x14ac:dyDescent="0.3">
      <c r="A36" s="37">
        <v>33</v>
      </c>
      <c r="B36" s="38" t="s">
        <v>72</v>
      </c>
      <c r="C36" s="39">
        <v>72</v>
      </c>
      <c r="D36" s="40">
        <f t="shared" si="0"/>
        <v>7.2</v>
      </c>
      <c r="E36" s="41" t="s">
        <v>73</v>
      </c>
      <c r="F36" s="42">
        <v>25</v>
      </c>
      <c r="G36" s="43">
        <f t="shared" si="1"/>
        <v>32.200000000000003</v>
      </c>
    </row>
    <row r="37" spans="1:7" ht="16.5" thickBot="1" x14ac:dyDescent="0.3">
      <c r="A37" s="37">
        <v>34</v>
      </c>
      <c r="B37" s="38" t="s">
        <v>74</v>
      </c>
      <c r="C37" s="39">
        <v>71</v>
      </c>
      <c r="D37" s="40">
        <f t="shared" si="0"/>
        <v>7.1000000000000005</v>
      </c>
      <c r="E37" s="41" t="s">
        <v>73</v>
      </c>
      <c r="F37" s="42">
        <v>25</v>
      </c>
      <c r="G37" s="43">
        <f t="shared" si="1"/>
        <v>32.1</v>
      </c>
    </row>
    <row r="38" spans="1:7" ht="16.5" thickBot="1" x14ac:dyDescent="0.3">
      <c r="A38" s="37">
        <v>35</v>
      </c>
      <c r="B38" s="38" t="s">
        <v>75</v>
      </c>
      <c r="C38" s="39">
        <v>70</v>
      </c>
      <c r="D38" s="40">
        <f t="shared" si="0"/>
        <v>7</v>
      </c>
      <c r="E38" s="41" t="s">
        <v>73</v>
      </c>
      <c r="F38" s="42">
        <v>25</v>
      </c>
      <c r="G38" s="43">
        <f t="shared" si="1"/>
        <v>32</v>
      </c>
    </row>
    <row r="39" spans="1:7" ht="16.5" thickBot="1" x14ac:dyDescent="0.3">
      <c r="A39" s="37">
        <v>36</v>
      </c>
      <c r="B39" s="38" t="s">
        <v>76</v>
      </c>
      <c r="C39" s="39">
        <v>69</v>
      </c>
      <c r="D39" s="40">
        <f t="shared" si="0"/>
        <v>6.9</v>
      </c>
      <c r="E39" s="41" t="s">
        <v>73</v>
      </c>
      <c r="F39" s="42">
        <v>25</v>
      </c>
      <c r="G39" s="43">
        <f t="shared" si="1"/>
        <v>31.9</v>
      </c>
    </row>
    <row r="40" spans="1:7" ht="16.5" thickBot="1" x14ac:dyDescent="0.3">
      <c r="A40" s="37">
        <v>37</v>
      </c>
      <c r="B40" s="38" t="s">
        <v>77</v>
      </c>
      <c r="C40" s="39">
        <v>69</v>
      </c>
      <c r="D40" s="40">
        <f t="shared" si="0"/>
        <v>6.9</v>
      </c>
      <c r="E40" s="41" t="s">
        <v>73</v>
      </c>
      <c r="F40" s="42">
        <v>25</v>
      </c>
      <c r="G40" s="43">
        <f t="shared" si="1"/>
        <v>31.9</v>
      </c>
    </row>
    <row r="41" spans="1:7" ht="16.5" thickBot="1" x14ac:dyDescent="0.3">
      <c r="A41" s="37">
        <v>38</v>
      </c>
      <c r="B41" s="38" t="s">
        <v>78</v>
      </c>
      <c r="C41" s="39">
        <v>68</v>
      </c>
      <c r="D41" s="40">
        <f t="shared" si="0"/>
        <v>6.8000000000000007</v>
      </c>
      <c r="E41" s="41" t="s">
        <v>73</v>
      </c>
      <c r="F41" s="42">
        <v>25</v>
      </c>
      <c r="G41" s="43">
        <f t="shared" si="1"/>
        <v>31.8</v>
      </c>
    </row>
    <row r="42" spans="1:7" ht="16.5" thickBot="1" x14ac:dyDescent="0.3">
      <c r="A42" s="37">
        <v>39</v>
      </c>
      <c r="B42" s="38" t="s">
        <v>79</v>
      </c>
      <c r="C42" s="39">
        <v>67</v>
      </c>
      <c r="D42" s="40">
        <f t="shared" si="0"/>
        <v>6.7</v>
      </c>
      <c r="E42" s="41" t="s">
        <v>73</v>
      </c>
      <c r="F42" s="42">
        <v>25</v>
      </c>
      <c r="G42" s="43">
        <f t="shared" si="1"/>
        <v>31.7</v>
      </c>
    </row>
    <row r="43" spans="1:7" ht="16.5" thickBot="1" x14ac:dyDescent="0.3">
      <c r="A43" s="37">
        <v>40</v>
      </c>
      <c r="B43" s="38" t="s">
        <v>80</v>
      </c>
      <c r="C43" s="39">
        <v>66</v>
      </c>
      <c r="D43" s="40">
        <f t="shared" si="0"/>
        <v>6.6000000000000005</v>
      </c>
      <c r="E43" s="41" t="s">
        <v>73</v>
      </c>
      <c r="F43" s="42">
        <v>25</v>
      </c>
      <c r="G43" s="43">
        <f t="shared" si="1"/>
        <v>31.6</v>
      </c>
    </row>
    <row r="44" spans="1:7" ht="16.5" thickBot="1" x14ac:dyDescent="0.3">
      <c r="A44" s="37">
        <v>41</v>
      </c>
      <c r="B44" s="38" t="s">
        <v>81</v>
      </c>
      <c r="C44" s="39">
        <v>63</v>
      </c>
      <c r="D44" s="40">
        <f t="shared" si="0"/>
        <v>6.3000000000000007</v>
      </c>
      <c r="E44" s="41" t="s">
        <v>73</v>
      </c>
      <c r="F44" s="42">
        <v>25</v>
      </c>
      <c r="G44" s="43">
        <f t="shared" si="1"/>
        <v>31.3</v>
      </c>
    </row>
    <row r="45" spans="1:7" ht="16.5" thickBot="1" x14ac:dyDescent="0.3">
      <c r="A45" s="37">
        <v>42</v>
      </c>
      <c r="B45" s="38" t="s">
        <v>82</v>
      </c>
      <c r="C45" s="39">
        <v>63</v>
      </c>
      <c r="D45" s="40">
        <f t="shared" si="0"/>
        <v>6.3000000000000007</v>
      </c>
      <c r="E45" s="41" t="s">
        <v>73</v>
      </c>
      <c r="F45" s="42">
        <v>25</v>
      </c>
      <c r="G45" s="43">
        <f t="shared" si="1"/>
        <v>31.3</v>
      </c>
    </row>
    <row r="46" spans="1:7" ht="16.5" thickBot="1" x14ac:dyDescent="0.3">
      <c r="A46" s="37">
        <v>43</v>
      </c>
      <c r="B46" s="38" t="s">
        <v>83</v>
      </c>
      <c r="C46" s="39">
        <v>62</v>
      </c>
      <c r="D46" s="40">
        <f t="shared" si="0"/>
        <v>6.2</v>
      </c>
      <c r="E46" s="41" t="s">
        <v>73</v>
      </c>
      <c r="F46" s="42">
        <v>25</v>
      </c>
      <c r="G46" s="43">
        <f t="shared" si="1"/>
        <v>31.2</v>
      </c>
    </row>
    <row r="47" spans="1:7" ht="16.5" thickBot="1" x14ac:dyDescent="0.3">
      <c r="A47" s="37">
        <v>44</v>
      </c>
      <c r="B47" s="38" t="s">
        <v>84</v>
      </c>
      <c r="C47" s="39">
        <v>60</v>
      </c>
      <c r="D47" s="40">
        <f t="shared" si="0"/>
        <v>6</v>
      </c>
      <c r="E47" s="41" t="s">
        <v>73</v>
      </c>
      <c r="F47" s="42">
        <v>25</v>
      </c>
      <c r="G47" s="43">
        <f t="shared" si="1"/>
        <v>31</v>
      </c>
    </row>
    <row r="48" spans="1:7" ht="16.5" thickBot="1" x14ac:dyDescent="0.3">
      <c r="A48" s="37">
        <v>45</v>
      </c>
      <c r="B48" s="38" t="s">
        <v>85</v>
      </c>
      <c r="C48" s="39">
        <v>60</v>
      </c>
      <c r="D48" s="40">
        <f t="shared" si="0"/>
        <v>6</v>
      </c>
      <c r="E48" s="41" t="s">
        <v>73</v>
      </c>
      <c r="F48" s="42">
        <v>25</v>
      </c>
      <c r="G48" s="43">
        <f t="shared" si="1"/>
        <v>31</v>
      </c>
    </row>
    <row r="49" spans="1:7" ht="16.5" thickBot="1" x14ac:dyDescent="0.3">
      <c r="A49" s="37">
        <v>46</v>
      </c>
      <c r="B49" s="38" t="s">
        <v>86</v>
      </c>
      <c r="C49" s="39">
        <v>60</v>
      </c>
      <c r="D49" s="40">
        <f t="shared" si="0"/>
        <v>6</v>
      </c>
      <c r="E49" s="41" t="s">
        <v>73</v>
      </c>
      <c r="F49" s="42">
        <v>25</v>
      </c>
      <c r="G49" s="43">
        <f t="shared" si="1"/>
        <v>31</v>
      </c>
    </row>
    <row r="50" spans="1:7" ht="16.5" thickBot="1" x14ac:dyDescent="0.3">
      <c r="A50" s="37">
        <v>47</v>
      </c>
      <c r="B50" s="38" t="s">
        <v>87</v>
      </c>
      <c r="C50" s="39">
        <v>59</v>
      </c>
      <c r="D50" s="40">
        <f t="shared" si="0"/>
        <v>5.9</v>
      </c>
      <c r="E50" s="41" t="s">
        <v>73</v>
      </c>
      <c r="F50" s="42">
        <v>25</v>
      </c>
      <c r="G50" s="43">
        <f t="shared" si="1"/>
        <v>30.9</v>
      </c>
    </row>
    <row r="51" spans="1:7" ht="16.5" thickBot="1" x14ac:dyDescent="0.3">
      <c r="A51" s="37">
        <v>48</v>
      </c>
      <c r="B51" s="38" t="s">
        <v>88</v>
      </c>
      <c r="C51" s="39">
        <v>58</v>
      </c>
      <c r="D51" s="40">
        <f t="shared" si="0"/>
        <v>5.8000000000000007</v>
      </c>
      <c r="E51" s="41" t="s">
        <v>73</v>
      </c>
      <c r="F51" s="42">
        <v>25</v>
      </c>
      <c r="G51" s="43">
        <f t="shared" si="1"/>
        <v>30.8</v>
      </c>
    </row>
    <row r="52" spans="1:7" ht="16.5" thickBot="1" x14ac:dyDescent="0.3">
      <c r="A52" s="37">
        <v>49</v>
      </c>
      <c r="B52" s="38" t="s">
        <v>89</v>
      </c>
      <c r="C52" s="39">
        <v>56</v>
      </c>
      <c r="D52" s="40">
        <f t="shared" si="0"/>
        <v>5.6000000000000005</v>
      </c>
      <c r="E52" s="41" t="s">
        <v>90</v>
      </c>
      <c r="F52" s="42">
        <v>25</v>
      </c>
      <c r="G52" s="43">
        <f t="shared" si="1"/>
        <v>30.6</v>
      </c>
    </row>
    <row r="53" spans="1:7" ht="16.5" thickBot="1" x14ac:dyDescent="0.3">
      <c r="A53" s="37">
        <v>50</v>
      </c>
      <c r="B53" s="38" t="s">
        <v>91</v>
      </c>
      <c r="C53" s="39">
        <v>55</v>
      </c>
      <c r="D53" s="40">
        <f t="shared" si="0"/>
        <v>5.5</v>
      </c>
      <c r="E53" s="41" t="s">
        <v>90</v>
      </c>
      <c r="F53" s="42">
        <v>25</v>
      </c>
      <c r="G53" s="43">
        <f t="shared" si="1"/>
        <v>30.5</v>
      </c>
    </row>
    <row r="54" spans="1:7" ht="16.5" thickBot="1" x14ac:dyDescent="0.3">
      <c r="A54" s="37">
        <v>51</v>
      </c>
      <c r="B54" s="38" t="s">
        <v>92</v>
      </c>
      <c r="C54" s="39">
        <v>55</v>
      </c>
      <c r="D54" s="40">
        <f t="shared" si="0"/>
        <v>5.5</v>
      </c>
      <c r="E54" s="41" t="s">
        <v>90</v>
      </c>
      <c r="F54" s="42">
        <v>25</v>
      </c>
      <c r="G54" s="43">
        <f t="shared" si="1"/>
        <v>30.5</v>
      </c>
    </row>
    <row r="55" spans="1:7" ht="16.5" thickBot="1" x14ac:dyDescent="0.3">
      <c r="A55" s="37">
        <v>52</v>
      </c>
      <c r="B55" s="38" t="s">
        <v>93</v>
      </c>
      <c r="C55" s="39">
        <v>54</v>
      </c>
      <c r="D55" s="40">
        <f t="shared" si="0"/>
        <v>5.4</v>
      </c>
      <c r="E55" s="41" t="s">
        <v>90</v>
      </c>
      <c r="F55" s="42">
        <v>25</v>
      </c>
      <c r="G55" s="43">
        <f t="shared" si="1"/>
        <v>30.4</v>
      </c>
    </row>
    <row r="56" spans="1:7" ht="16.5" thickBot="1" x14ac:dyDescent="0.3">
      <c r="A56" s="37">
        <v>53</v>
      </c>
      <c r="B56" s="38" t="s">
        <v>94</v>
      </c>
      <c r="C56" s="39">
        <v>54</v>
      </c>
      <c r="D56" s="40">
        <f t="shared" si="0"/>
        <v>5.4</v>
      </c>
      <c r="E56" s="41" t="s">
        <v>90</v>
      </c>
      <c r="F56" s="42">
        <v>25</v>
      </c>
      <c r="G56" s="43">
        <f t="shared" si="1"/>
        <v>30.4</v>
      </c>
    </row>
    <row r="57" spans="1:7" ht="16.5" thickBot="1" x14ac:dyDescent="0.3">
      <c r="A57" s="37">
        <v>54</v>
      </c>
      <c r="B57" s="38" t="s">
        <v>95</v>
      </c>
      <c r="C57" s="39">
        <v>53</v>
      </c>
      <c r="D57" s="40">
        <f t="shared" si="0"/>
        <v>5.3000000000000007</v>
      </c>
      <c r="E57" s="41" t="s">
        <v>90</v>
      </c>
      <c r="F57" s="42">
        <v>25</v>
      </c>
      <c r="G57" s="43">
        <f t="shared" si="1"/>
        <v>30.3</v>
      </c>
    </row>
    <row r="58" spans="1:7" ht="16.5" thickBot="1" x14ac:dyDescent="0.3">
      <c r="A58" s="37">
        <v>55</v>
      </c>
      <c r="B58" s="38" t="s">
        <v>96</v>
      </c>
      <c r="C58" s="39">
        <v>53</v>
      </c>
      <c r="D58" s="40">
        <f t="shared" si="0"/>
        <v>5.3000000000000007</v>
      </c>
      <c r="E58" s="41" t="s">
        <v>90</v>
      </c>
      <c r="F58" s="42">
        <v>25</v>
      </c>
      <c r="G58" s="43">
        <f t="shared" si="1"/>
        <v>30.3</v>
      </c>
    </row>
    <row r="59" spans="1:7" ht="16.5" thickBot="1" x14ac:dyDescent="0.3">
      <c r="A59" s="37">
        <v>56</v>
      </c>
      <c r="B59" s="38" t="s">
        <v>97</v>
      </c>
      <c r="C59" s="39">
        <v>48</v>
      </c>
      <c r="D59" s="40">
        <f t="shared" si="0"/>
        <v>4.8000000000000007</v>
      </c>
      <c r="E59" s="41" t="s">
        <v>90</v>
      </c>
      <c r="F59" s="42">
        <v>25</v>
      </c>
      <c r="G59" s="43">
        <f t="shared" si="1"/>
        <v>29.8</v>
      </c>
    </row>
    <row r="60" spans="1:7" ht="16.5" thickBot="1" x14ac:dyDescent="0.3">
      <c r="A60" s="37">
        <v>57</v>
      </c>
      <c r="B60" s="38" t="s">
        <v>98</v>
      </c>
      <c r="C60" s="39">
        <v>46</v>
      </c>
      <c r="D60" s="40">
        <f t="shared" si="0"/>
        <v>4.6000000000000005</v>
      </c>
      <c r="E60" s="41" t="s">
        <v>90</v>
      </c>
      <c r="F60" s="42">
        <v>25</v>
      </c>
      <c r="G60" s="43">
        <f t="shared" si="1"/>
        <v>29.6</v>
      </c>
    </row>
    <row r="61" spans="1:7" ht="16.5" thickBot="1" x14ac:dyDescent="0.3">
      <c r="A61" s="37">
        <v>58</v>
      </c>
      <c r="B61" s="38" t="s">
        <v>99</v>
      </c>
      <c r="C61" s="39">
        <v>45</v>
      </c>
      <c r="D61" s="40">
        <f t="shared" si="0"/>
        <v>4.5</v>
      </c>
      <c r="E61" s="41" t="s">
        <v>90</v>
      </c>
      <c r="F61" s="42">
        <v>25</v>
      </c>
      <c r="G61" s="43">
        <f t="shared" si="1"/>
        <v>29.5</v>
      </c>
    </row>
    <row r="62" spans="1:7" ht="16.5" thickBot="1" x14ac:dyDescent="0.3">
      <c r="A62" s="37">
        <v>59</v>
      </c>
      <c r="B62" s="38" t="s">
        <v>100</v>
      </c>
      <c r="C62" s="39">
        <v>44</v>
      </c>
      <c r="D62" s="40">
        <f t="shared" si="0"/>
        <v>4.4000000000000004</v>
      </c>
      <c r="E62" s="41" t="s">
        <v>90</v>
      </c>
      <c r="F62" s="42">
        <v>25</v>
      </c>
      <c r="G62" s="43">
        <f t="shared" si="1"/>
        <v>29.4</v>
      </c>
    </row>
    <row r="63" spans="1:7" ht="16.5" thickBot="1" x14ac:dyDescent="0.3">
      <c r="A63" s="37">
        <v>60</v>
      </c>
      <c r="B63" s="38" t="s">
        <v>101</v>
      </c>
      <c r="C63" s="39">
        <v>42</v>
      </c>
      <c r="D63" s="40">
        <f t="shared" si="0"/>
        <v>4.2</v>
      </c>
      <c r="E63" s="41" t="s">
        <v>90</v>
      </c>
      <c r="F63" s="42">
        <v>25</v>
      </c>
      <c r="G63" s="43">
        <f t="shared" si="1"/>
        <v>29.2</v>
      </c>
    </row>
    <row r="64" spans="1:7" ht="16.5" thickBot="1" x14ac:dyDescent="0.3">
      <c r="A64" s="37">
        <v>61</v>
      </c>
      <c r="B64" s="38" t="s">
        <v>102</v>
      </c>
      <c r="C64" s="39">
        <v>41</v>
      </c>
      <c r="D64" s="40">
        <f t="shared" si="0"/>
        <v>4.1000000000000005</v>
      </c>
      <c r="E64" s="41" t="s">
        <v>90</v>
      </c>
      <c r="F64" s="42">
        <v>25</v>
      </c>
      <c r="G64" s="43">
        <f t="shared" si="1"/>
        <v>29.1</v>
      </c>
    </row>
    <row r="65" spans="1:7" ht="16.5" thickBot="1" x14ac:dyDescent="0.3">
      <c r="A65" s="37">
        <v>62</v>
      </c>
      <c r="B65" s="38" t="s">
        <v>103</v>
      </c>
      <c r="C65" s="39">
        <v>40</v>
      </c>
      <c r="D65" s="40">
        <f t="shared" si="0"/>
        <v>4</v>
      </c>
      <c r="E65" s="41" t="s">
        <v>90</v>
      </c>
      <c r="F65" s="42">
        <v>25</v>
      </c>
      <c r="G65" s="43">
        <f t="shared" si="1"/>
        <v>29</v>
      </c>
    </row>
    <row r="66" spans="1:7" ht="16.5" thickBot="1" x14ac:dyDescent="0.3">
      <c r="A66" s="37">
        <v>63</v>
      </c>
      <c r="B66" s="38" t="s">
        <v>104</v>
      </c>
      <c r="C66" s="39">
        <v>39</v>
      </c>
      <c r="D66" s="40">
        <f t="shared" si="0"/>
        <v>3.9000000000000004</v>
      </c>
      <c r="E66" s="41" t="s">
        <v>90</v>
      </c>
      <c r="F66" s="42">
        <v>25</v>
      </c>
      <c r="G66" s="43">
        <f t="shared" si="1"/>
        <v>28.9</v>
      </c>
    </row>
    <row r="67" spans="1:7" ht="16.5" thickBot="1" x14ac:dyDescent="0.3">
      <c r="A67" s="37">
        <v>64</v>
      </c>
      <c r="B67" s="38" t="s">
        <v>105</v>
      </c>
      <c r="C67" s="39">
        <v>0</v>
      </c>
      <c r="D67" s="40">
        <f t="shared" si="0"/>
        <v>0</v>
      </c>
      <c r="E67" s="41" t="s">
        <v>90</v>
      </c>
      <c r="F67" s="42">
        <v>0</v>
      </c>
      <c r="G67" s="43">
        <f t="shared" si="1"/>
        <v>0</v>
      </c>
    </row>
    <row r="68" spans="1:7" ht="16.5" thickBot="1" x14ac:dyDescent="0.3">
      <c r="A68" s="37">
        <v>65</v>
      </c>
      <c r="B68" s="38" t="s">
        <v>106</v>
      </c>
      <c r="C68" s="39">
        <v>0</v>
      </c>
      <c r="D68" s="40">
        <f t="shared" si="0"/>
        <v>0</v>
      </c>
      <c r="E68" s="41" t="s">
        <v>90</v>
      </c>
      <c r="F68" s="42">
        <v>0</v>
      </c>
      <c r="G68" s="43">
        <f t="shared" si="1"/>
        <v>0</v>
      </c>
    </row>
    <row r="69" spans="1:7" ht="16.5" thickBot="1" x14ac:dyDescent="0.3">
      <c r="A69" s="37">
        <v>66</v>
      </c>
      <c r="B69" s="38" t="s">
        <v>107</v>
      </c>
      <c r="C69" s="39">
        <v>0</v>
      </c>
      <c r="D69" s="40">
        <f t="shared" ref="D69:D101" si="2">C69*0.1</f>
        <v>0</v>
      </c>
      <c r="E69" s="41" t="s">
        <v>90</v>
      </c>
      <c r="F69" s="42">
        <v>0</v>
      </c>
      <c r="G69" s="43">
        <f t="shared" ref="G69:G101" si="3">D69+F69</f>
        <v>0</v>
      </c>
    </row>
    <row r="70" spans="1:7" ht="16.5" thickBot="1" x14ac:dyDescent="0.3">
      <c r="A70" s="37">
        <v>67</v>
      </c>
      <c r="B70" s="38" t="s">
        <v>108</v>
      </c>
      <c r="C70" s="39">
        <v>0</v>
      </c>
      <c r="D70" s="40">
        <f t="shared" si="2"/>
        <v>0</v>
      </c>
      <c r="E70" s="41" t="s">
        <v>90</v>
      </c>
      <c r="F70" s="42">
        <v>0</v>
      </c>
      <c r="G70" s="43">
        <f t="shared" si="3"/>
        <v>0</v>
      </c>
    </row>
    <row r="71" spans="1:7" ht="16.5" thickBot="1" x14ac:dyDescent="0.3">
      <c r="A71" s="37">
        <v>68</v>
      </c>
      <c r="B71" s="38" t="s">
        <v>109</v>
      </c>
      <c r="C71" s="39">
        <v>0</v>
      </c>
      <c r="D71" s="40">
        <f t="shared" si="2"/>
        <v>0</v>
      </c>
      <c r="E71" s="41" t="s">
        <v>90</v>
      </c>
      <c r="F71" s="42">
        <v>0</v>
      </c>
      <c r="G71" s="43">
        <f t="shared" si="3"/>
        <v>0</v>
      </c>
    </row>
    <row r="72" spans="1:7" ht="16.5" thickBot="1" x14ac:dyDescent="0.3">
      <c r="A72" s="37">
        <v>69</v>
      </c>
      <c r="B72" s="38" t="s">
        <v>110</v>
      </c>
      <c r="C72" s="39">
        <v>0</v>
      </c>
      <c r="D72" s="40">
        <f t="shared" si="2"/>
        <v>0</v>
      </c>
      <c r="E72" s="41" t="s">
        <v>90</v>
      </c>
      <c r="F72" s="42">
        <v>0</v>
      </c>
      <c r="G72" s="43">
        <f t="shared" si="3"/>
        <v>0</v>
      </c>
    </row>
    <row r="73" spans="1:7" ht="16.5" thickBot="1" x14ac:dyDescent="0.3">
      <c r="A73" s="37">
        <v>70</v>
      </c>
      <c r="B73" s="38" t="s">
        <v>111</v>
      </c>
      <c r="C73" s="39">
        <v>0</v>
      </c>
      <c r="D73" s="40">
        <f t="shared" si="2"/>
        <v>0</v>
      </c>
      <c r="E73" s="41" t="s">
        <v>90</v>
      </c>
      <c r="F73" s="42">
        <v>0</v>
      </c>
      <c r="G73" s="43">
        <f t="shared" si="3"/>
        <v>0</v>
      </c>
    </row>
    <row r="74" spans="1:7" ht="16.5" thickBot="1" x14ac:dyDescent="0.3">
      <c r="A74" s="37">
        <v>71</v>
      </c>
      <c r="B74" s="38" t="s">
        <v>112</v>
      </c>
      <c r="C74" s="39">
        <v>0</v>
      </c>
      <c r="D74" s="40">
        <f t="shared" si="2"/>
        <v>0</v>
      </c>
      <c r="E74" s="41" t="s">
        <v>90</v>
      </c>
      <c r="F74" s="42">
        <v>0</v>
      </c>
      <c r="G74" s="43">
        <f t="shared" si="3"/>
        <v>0</v>
      </c>
    </row>
    <row r="75" spans="1:7" ht="16.5" thickBot="1" x14ac:dyDescent="0.3">
      <c r="A75" s="37">
        <v>72</v>
      </c>
      <c r="B75" s="38" t="s">
        <v>113</v>
      </c>
      <c r="C75" s="39">
        <v>0</v>
      </c>
      <c r="D75" s="40">
        <f t="shared" si="2"/>
        <v>0</v>
      </c>
      <c r="E75" s="41" t="s">
        <v>90</v>
      </c>
      <c r="F75" s="42">
        <v>0</v>
      </c>
      <c r="G75" s="43">
        <f t="shared" si="3"/>
        <v>0</v>
      </c>
    </row>
    <row r="76" spans="1:7" ht="16.5" thickBot="1" x14ac:dyDescent="0.3">
      <c r="A76" s="37">
        <v>73</v>
      </c>
      <c r="B76" s="38" t="s">
        <v>114</v>
      </c>
      <c r="C76" s="39">
        <v>0</v>
      </c>
      <c r="D76" s="40">
        <f t="shared" si="2"/>
        <v>0</v>
      </c>
      <c r="E76" s="41" t="s">
        <v>90</v>
      </c>
      <c r="F76" s="42">
        <v>0</v>
      </c>
      <c r="G76" s="43">
        <f t="shared" si="3"/>
        <v>0</v>
      </c>
    </row>
  </sheetData>
  <mergeCells count="1">
    <mergeCell ref="A1:G1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 48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Juste</dc:creator>
  <cp:lastModifiedBy>Juste</cp:lastModifiedBy>
  <dcterms:created xsi:type="dcterms:W3CDTF">2021-09-07T15:00:34Z</dcterms:created>
  <dcterms:modified xsi:type="dcterms:W3CDTF">2021-09-07T15:01:46Z</dcterms:modified>
</cp:coreProperties>
</file>