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8804776c8314b66a/2. Red Helmet/Metiniai rezultatai 2022 m/"/>
    </mc:Choice>
  </mc:AlternateContent>
  <xr:revisionPtr revIDLastSave="337" documentId="13_ncr:1_{ABDC9FEB-710F-4CD1-B05D-53146260AA55}" xr6:coauthVersionLast="47" xr6:coauthVersionMax="47" xr10:uidLastSave="{C2EF974E-3DE2-4906-83CF-249DE1A55D68}"/>
  <bookViews>
    <workbookView xWindow="-120" yWindow="-120" windowWidth="29040" windowHeight="15840" tabRatio="500" xr2:uid="{00000000-000D-0000-FFFF-FFFF00000000}"/>
  </bookViews>
  <sheets>
    <sheet name="PRO" sheetId="1" r:id="rId1"/>
    <sheet name="Sheet1" sheetId="2" state="hidden" r:id="rId2"/>
    <sheet name="SEMI-PRO" sheetId="3" r:id="rId3"/>
    <sheet name="STREET" sheetId="4" r:id="rId4"/>
    <sheet name="Komandos" sheetId="5" r:id="rId5"/>
  </sheets>
  <definedNames>
    <definedName name="_xlnm._FilterDatabase" localSheetId="3" hidden="1">STREET!$C$6:$J$63</definedName>
    <definedName name="_xlnm.Print_Area" localSheetId="2">'SEMI-PRO'!$B$1:$J$83</definedName>
    <definedName name="_xlnm.Print_Area" localSheetId="3">STREET!$B$1:$J$141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8" i="1" l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33" i="1"/>
  <c r="J23" i="1"/>
  <c r="J24" i="1"/>
  <c r="J25" i="1"/>
  <c r="J26" i="1"/>
  <c r="J27" i="1"/>
  <c r="J28" i="1"/>
  <c r="J29" i="1"/>
  <c r="J30" i="1"/>
  <c r="J31" i="1"/>
  <c r="J32" i="1"/>
  <c r="J38" i="1"/>
  <c r="J39" i="1"/>
  <c r="J40" i="1"/>
  <c r="J41" i="1"/>
  <c r="J34" i="1"/>
  <c r="J36" i="1"/>
  <c r="J37" i="1"/>
  <c r="J35" i="1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5" i="4"/>
  <c r="J114" i="4"/>
  <c r="J116" i="4"/>
  <c r="J117" i="4"/>
  <c r="J118" i="4"/>
  <c r="J119" i="4"/>
  <c r="J128" i="4"/>
  <c r="J129" i="4"/>
  <c r="J121" i="4"/>
  <c r="J120" i="4"/>
  <c r="J124" i="4"/>
  <c r="J122" i="4"/>
  <c r="J126" i="4"/>
  <c r="J125" i="4"/>
  <c r="J127" i="4"/>
  <c r="J123" i="4"/>
  <c r="J137" i="4"/>
  <c r="J133" i="4"/>
  <c r="J132" i="4"/>
  <c r="J134" i="4"/>
  <c r="J135" i="4"/>
  <c r="J136" i="4"/>
  <c r="J130" i="4"/>
  <c r="J131" i="4"/>
  <c r="J141" i="4"/>
  <c r="J139" i="4"/>
  <c r="J138" i="4"/>
  <c r="J140" i="4"/>
  <c r="J7" i="1"/>
  <c r="J7" i="3" l="1"/>
  <c r="J7" i="4"/>
  <c r="D20" i="5" l="1" a="1"/>
  <c r="D20" i="5" s="1"/>
  <c r="D10" i="5" a="1"/>
  <c r="D10" i="5" s="1"/>
  <c r="D9" i="5" a="1"/>
  <c r="D9" i="5" s="1"/>
  <c r="D13" i="5" a="1"/>
  <c r="D13" i="5" s="1"/>
  <c r="D12" i="5" a="1"/>
  <c r="D12" i="5" s="1"/>
  <c r="D8" i="5" a="1"/>
  <c r="D8" i="5" s="1"/>
  <c r="D11" i="5" a="1"/>
  <c r="D11" i="5" s="1"/>
  <c r="D26" i="5" a="1"/>
  <c r="D26" i="5" s="1"/>
  <c r="D17" i="5" a="1"/>
  <c r="D17" i="5" s="1"/>
  <c r="D18" i="5" a="1"/>
  <c r="D18" i="5" s="1"/>
  <c r="D23" i="5" a="1"/>
  <c r="D23" i="5" s="1"/>
  <c r="D22" i="5" a="1"/>
  <c r="D22" i="5" s="1"/>
  <c r="D21" i="5" a="1"/>
  <c r="D21" i="5" s="1"/>
  <c r="D16" i="5" a="1"/>
  <c r="D16" i="5" s="1"/>
  <c r="D19" i="5" a="1"/>
  <c r="D19" i="5" s="1"/>
  <c r="D25" i="5" a="1"/>
  <c r="D25" i="5" s="1"/>
  <c r="D24" i="5" a="1"/>
  <c r="D24" i="5" s="1"/>
  <c r="D27" i="5" a="1"/>
  <c r="D27" i="5" s="1"/>
  <c r="D34" i="5" a="1"/>
  <c r="D34" i="5" s="1"/>
  <c r="D39" i="5" a="1"/>
  <c r="D39" i="5" s="1"/>
  <c r="D30" i="5" a="1"/>
  <c r="D30" i="5" s="1"/>
  <c r="D35" i="5" a="1"/>
  <c r="D35" i="5" s="1"/>
  <c r="D36" i="5" a="1"/>
  <c r="D36" i="5" s="1"/>
  <c r="D38" i="5" a="1"/>
  <c r="D38" i="5" s="1"/>
  <c r="D40" i="5" a="1"/>
  <c r="D40" i="5" s="1"/>
  <c r="D37" i="5" a="1"/>
  <c r="D37" i="5" s="1"/>
  <c r="D32" i="5" a="1"/>
  <c r="D32" i="5" s="1"/>
  <c r="D31" i="5" a="1"/>
  <c r="D31" i="5" s="1"/>
  <c r="D33" i="5" a="1"/>
  <c r="D3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<sst xmlns="http://schemas.openxmlformats.org/spreadsheetml/2006/main" count="414" uniqueCount="261">
  <si>
    <t>Sezono rezultatai (įskaita)</t>
  </si>
  <si>
    <t xml:space="preserve"> Lietuvos drifto čempionatas (PRO lyga)</t>
  </si>
  <si>
    <t>Vieta</t>
  </si>
  <si>
    <t>Vardas Pavardė</t>
  </si>
  <si>
    <t>Sezono taškai (įskaita)</t>
  </si>
  <si>
    <t>Edgar Kochanovskij</t>
  </si>
  <si>
    <t>Jonas Jastrumskas</t>
  </si>
  <si>
    <t>Vairuotojai, neturintys metinės licencijos</t>
  </si>
  <si>
    <t>Ignas Kringelis</t>
  </si>
  <si>
    <t>Linas Čerauskas</t>
  </si>
  <si>
    <t>Paulius Ramanovas</t>
  </si>
  <si>
    <t>Eimantas Kindurys</t>
  </si>
  <si>
    <t>Vilius Laukys</t>
  </si>
  <si>
    <t>Vytautas Šimėnas</t>
  </si>
  <si>
    <t>Simas Valinskas</t>
  </si>
  <si>
    <t>Geraldas Čelyševas</t>
  </si>
  <si>
    <t>Aidas Kananavičius</t>
  </si>
  <si>
    <t>Tautvydas Gylys</t>
  </si>
  <si>
    <t>Paulius Šidlauskas</t>
  </si>
  <si>
    <t>Audrius Vilkauskas</t>
  </si>
  <si>
    <t>Dominykas Nemura</t>
  </si>
  <si>
    <t>Gustas Tamošiūnas</t>
  </si>
  <si>
    <t>Giedrius Venckevičius</t>
  </si>
  <si>
    <t>Mindaugas Sadauskas</t>
  </si>
  <si>
    <t>Eimantas Šukys</t>
  </si>
  <si>
    <t>Lietuvos drifto STREET lygos taurė</t>
  </si>
  <si>
    <t>Edvinas Litvinskas</t>
  </si>
  <si>
    <t>Augustinas Jankevičius</t>
  </si>
  <si>
    <t>Žygimantas Buožius</t>
  </si>
  <si>
    <t>Žydrūnas Vilčinskas</t>
  </si>
  <si>
    <t>Martynas Deksnys</t>
  </si>
  <si>
    <t>Justinas Žebarauskas</t>
  </si>
  <si>
    <t>Arnas Gailevičius</t>
  </si>
  <si>
    <t>Andrej Dmitrov</t>
  </si>
  <si>
    <t>Tomas Markūnas</t>
  </si>
  <si>
    <t>Aivaras Maciulevičius</t>
  </si>
  <si>
    <t>Edvinas Savickas</t>
  </si>
  <si>
    <t>Egidijus Didžiulis</t>
  </si>
  <si>
    <t>Tomas Kananavičius</t>
  </si>
  <si>
    <t>Paulius Bernikas</t>
  </si>
  <si>
    <t>Aleksandras Podagėlis</t>
  </si>
  <si>
    <t>Kristupas Stiklius</t>
  </si>
  <si>
    <t>Lietuvos drifto SEMI PRO lygos pirmenybės</t>
  </si>
  <si>
    <t>Andrius Vasiliauskas</t>
  </si>
  <si>
    <t>Donatas Macpreikšas</t>
  </si>
  <si>
    <t>Kęstutis Telmentas</t>
  </si>
  <si>
    <t>Oskaras Juodis</t>
  </si>
  <si>
    <t>Gediminas Ivanauskas</t>
  </si>
  <si>
    <t>Gediminas Levickas</t>
  </si>
  <si>
    <t>Linas Klevinskas</t>
  </si>
  <si>
    <t>Silvestras Bieliauskas</t>
  </si>
  <si>
    <t>Arūnas Paulavičius</t>
  </si>
  <si>
    <t>Simonas Vilčinskas</t>
  </si>
  <si>
    <t>Karolis Kolosovas</t>
  </si>
  <si>
    <t>Aleksandras Ivanovas</t>
  </si>
  <si>
    <t>Salvijus Budrys</t>
  </si>
  <si>
    <t>Paulius Laurinkus</t>
  </si>
  <si>
    <t>Ignas Klimavičius</t>
  </si>
  <si>
    <t>Donatas Stundžia</t>
  </si>
  <si>
    <t>Robertas Šalkauskas</t>
  </si>
  <si>
    <t>Edgaras Kilbovskis</t>
  </si>
  <si>
    <t>Norbertas Daunoravičius</t>
  </si>
  <si>
    <t>Rimvydas Narauskas</t>
  </si>
  <si>
    <t>Natas Čižikovas</t>
  </si>
  <si>
    <t>Andrius Lapinskas</t>
  </si>
  <si>
    <t>Ignas Tamulevičius</t>
  </si>
  <si>
    <t>Deimantė Radzevičiūtė</t>
  </si>
  <si>
    <t>Tomas Malkauskas</t>
  </si>
  <si>
    <t>Stanislovas Kristutis</t>
  </si>
  <si>
    <t>Stasys Šliumpa</t>
  </si>
  <si>
    <t>Laimonas Laukys</t>
  </si>
  <si>
    <t>Sandra Janušauskaitė</t>
  </si>
  <si>
    <t>Simas Kvietkauskas</t>
  </si>
  <si>
    <t>Arvistas Keras</t>
  </si>
  <si>
    <t>Benediktas Januška</t>
  </si>
  <si>
    <t>Nedas Burneikis</t>
  </si>
  <si>
    <t>Tomas Stankevičius</t>
  </si>
  <si>
    <t>Sigitas Mockus</t>
  </si>
  <si>
    <t>Laurynas Jurčiukonis</t>
  </si>
  <si>
    <t>Tomas Jankūnas</t>
  </si>
  <si>
    <t>Paulius Vitonis</t>
  </si>
  <si>
    <t>Tadas Karpavičius</t>
  </si>
  <si>
    <t>Arnas Šiugždinis</t>
  </si>
  <si>
    <t>Paulius Petrauskas</t>
  </si>
  <si>
    <t>Paulius Petraitis</t>
  </si>
  <si>
    <t>Andrius Stepulevičius</t>
  </si>
  <si>
    <t>Povilas Basevičius</t>
  </si>
  <si>
    <t>Marijus Mikelis</t>
  </si>
  <si>
    <t>Simonas Maldonis</t>
  </si>
  <si>
    <t>Remigijus Pavydis</t>
  </si>
  <si>
    <t>Evaldas Stoškus</t>
  </si>
  <si>
    <t>Edgaras Petravičius</t>
  </si>
  <si>
    <t>Erikas Jurkus</t>
  </si>
  <si>
    <t>Juozas Lukošius</t>
  </si>
  <si>
    <t>Mantas Augustinas</t>
  </si>
  <si>
    <t>Justas Cemnolonskis</t>
  </si>
  <si>
    <t>Arminas Jakšta</t>
  </si>
  <si>
    <t>Domantas Skučas</t>
  </si>
  <si>
    <t>Lietuvos drifto komandinė įskaita</t>
  </si>
  <si>
    <t>Komanda</t>
  </si>
  <si>
    <t>Taškai</t>
  </si>
  <si>
    <t>PRO</t>
  </si>
  <si>
    <t>Semi PRO</t>
  </si>
  <si>
    <t>STREET</t>
  </si>
  <si>
    <t xml:space="preserve">I etapo   taškai (05.21)        </t>
  </si>
  <si>
    <t xml:space="preserve">II etapo taškai (06.18) </t>
  </si>
  <si>
    <t>Valdas Vildžigelskis</t>
  </si>
  <si>
    <t>Indrė Senkutė</t>
  </si>
  <si>
    <t>Norbertas Daunaravičius</t>
  </si>
  <si>
    <t>Tomas Butavičius</t>
  </si>
  <si>
    <t xml:space="preserve">Marius Kurpė </t>
  </si>
  <si>
    <t>Dainius Miškinis</t>
  </si>
  <si>
    <t>Deimantė Radzevičūtė</t>
  </si>
  <si>
    <t>Kamila Palka-Bujkowska</t>
  </si>
  <si>
    <t>Tautvydas Šalčius</t>
  </si>
  <si>
    <t>Andrius Juškevičius</t>
  </si>
  <si>
    <t>Linas Petroška</t>
  </si>
  <si>
    <t>Elvinas Stulpinas</t>
  </si>
  <si>
    <t>Jonas Zokaitis</t>
  </si>
  <si>
    <t>Andrius Špakis</t>
  </si>
  <si>
    <t>Roman Agafonov</t>
  </si>
  <si>
    <t>Gustas Valainis</t>
  </si>
  <si>
    <t>Raimundas Ancerevičius</t>
  </si>
  <si>
    <t>Eglė Gaižutytė</t>
  </si>
  <si>
    <t>Oleg Zabelin</t>
  </si>
  <si>
    <t>Martynas Laurinavičius</t>
  </si>
  <si>
    <t>Tomas Zinkevičius</t>
  </si>
  <si>
    <t>Justas Mizgeris</t>
  </si>
  <si>
    <t>Mindaugas Trinkūnas</t>
  </si>
  <si>
    <t>Igoris Bogačiovas</t>
  </si>
  <si>
    <t>Modestas Jarutis</t>
  </si>
  <si>
    <t>Dainius Bikuntas</t>
  </si>
  <si>
    <t>Aurimas Strikis</t>
  </si>
  <si>
    <t>Paulius Petrovas</t>
  </si>
  <si>
    <t>Artiomas Šafovalas</t>
  </si>
  <si>
    <t>Elvinas Jaruševičius</t>
  </si>
  <si>
    <t>Imant Tetsman</t>
  </si>
  <si>
    <t>Povilas Brazauskas</t>
  </si>
  <si>
    <t>Vykintas Punys</t>
  </si>
  <si>
    <t>Rasmuntas Antanavičius</t>
  </si>
  <si>
    <t>Sandrius Gančierius</t>
  </si>
  <si>
    <t>Deividas Mištautas</t>
  </si>
  <si>
    <t>Mindaugas Grigas</t>
  </si>
  <si>
    <t>Martynas Bendoraitis</t>
  </si>
  <si>
    <t>Vitalijus Daukšas</t>
  </si>
  <si>
    <t>Nerijus Kilčiauskas</t>
  </si>
  <si>
    <t>Jevgenij Melichov</t>
  </si>
  <si>
    <t>Kęstas Jatkauskas</t>
  </si>
  <si>
    <t>Justinas Muravskis</t>
  </si>
  <si>
    <t>Arnas Mikuckis</t>
  </si>
  <si>
    <t>Augustinas Čipkus</t>
  </si>
  <si>
    <t>Dovydas Mikštas</t>
  </si>
  <si>
    <t>Žygimantas Šimkus</t>
  </si>
  <si>
    <t xml:space="preserve">I etapo   taškai (06.11-12)         </t>
  </si>
  <si>
    <t xml:space="preserve">II etapo taškai (07.02-03) </t>
  </si>
  <si>
    <t xml:space="preserve">I etapo   taškai  (06.17-18)      </t>
  </si>
  <si>
    <t>II etapo taškai (07.02-03)</t>
  </si>
  <si>
    <t>Lukas Banevičius</t>
  </si>
  <si>
    <t>Mantas Kanapeckas</t>
  </si>
  <si>
    <t>Andrius Poška</t>
  </si>
  <si>
    <t>Edvinas Pocius</t>
  </si>
  <si>
    <t>Vytautas Čaplikas</t>
  </si>
  <si>
    <t>Ivan Savickij</t>
  </si>
  <si>
    <t>Laimis Sadeckas</t>
  </si>
  <si>
    <t>Mantvydas Puteikis</t>
  </si>
  <si>
    <t>Tadas Gvozdas</t>
  </si>
  <si>
    <t>Donatas Balsys</t>
  </si>
  <si>
    <t>III etapo taškai (07.23)</t>
  </si>
  <si>
    <t>Ignas Daunoravičius</t>
  </si>
  <si>
    <t>Toms Jankovskis</t>
  </si>
  <si>
    <t>Arūnas Narmontas</t>
  </si>
  <si>
    <t>Kęstutis Kelpša</t>
  </si>
  <si>
    <t>Arnas Kazokevičius</t>
  </si>
  <si>
    <t xml:space="preserve">Aurimas Janeika </t>
  </si>
  <si>
    <t>Benediktas Čirba</t>
  </si>
  <si>
    <t>III etapo taškai (07.22-23)</t>
  </si>
  <si>
    <t>Rustams Dzurabajevs</t>
  </si>
  <si>
    <t>Martins Jānis Lapkovskis</t>
  </si>
  <si>
    <t>Ronalds Saltens</t>
  </si>
  <si>
    <t>Kirils Malinovskis</t>
  </si>
  <si>
    <t>Edvinas Rauktys</t>
  </si>
  <si>
    <t>Vitas Žalandauskas</t>
  </si>
  <si>
    <t>Justinas Leškys</t>
  </si>
  <si>
    <t>Silvestr Krievinš</t>
  </si>
  <si>
    <t>Emīls Segliņš</t>
  </si>
  <si>
    <t>Romans Stepanovs</t>
  </si>
  <si>
    <t>Renatas Laumakis</t>
  </si>
  <si>
    <t>Deividas Jovaiša</t>
  </si>
  <si>
    <t>Kirils Voitenko</t>
  </si>
  <si>
    <t>Domantas Baltrušaitis</t>
  </si>
  <si>
    <t>Kornelijus Šapkinas</t>
  </si>
  <si>
    <t>Kristiana Lapinskaitė</t>
  </si>
  <si>
    <t>Nojus Šunokas</t>
  </si>
  <si>
    <t>Armandas Stankus</t>
  </si>
  <si>
    <t xml:space="preserve">Rasmuntas Antanavicius </t>
  </si>
  <si>
    <t>Ernestas Sudaris</t>
  </si>
  <si>
    <t xml:space="preserve">Mindaugas Bekeris </t>
  </si>
  <si>
    <t>Jokūbas Nečiūnas</t>
  </si>
  <si>
    <t>Daniels Baumanis</t>
  </si>
  <si>
    <t>Ramūnas Jonutis</t>
  </si>
  <si>
    <t>Faustas Anilionis</t>
  </si>
  <si>
    <t>Jurijs Ivanovs</t>
  </si>
  <si>
    <t xml:space="preserve">III etapo taškai (08.13) </t>
  </si>
  <si>
    <t>Tadas Danielius</t>
  </si>
  <si>
    <t>Leonid Kasputin</t>
  </si>
  <si>
    <t>IV etapo taškai (08.27-28)</t>
  </si>
  <si>
    <t>Marius Urbonas</t>
  </si>
  <si>
    <t>Marijus Žilinskis</t>
  </si>
  <si>
    <t>Marius Buntinas</t>
  </si>
  <si>
    <t>Aldas Eglynas</t>
  </si>
  <si>
    <t>Lukas Skripkauskas</t>
  </si>
  <si>
    <t>Denis Akimov</t>
  </si>
  <si>
    <t>Marius Eidintas</t>
  </si>
  <si>
    <t>IV etapo taškai (09.03)</t>
  </si>
  <si>
    <t>Julius Damašas</t>
  </si>
  <si>
    <t>Julius Mockevičius</t>
  </si>
  <si>
    <t>Aurimas Janeika</t>
  </si>
  <si>
    <t xml:space="preserve">IV etapo taškai (08.12-13) </t>
  </si>
  <si>
    <t>BMWFAN</t>
  </si>
  <si>
    <t>Drift happens</t>
  </si>
  <si>
    <t>MDT - Memel Drift Team</t>
  </si>
  <si>
    <t>URTA</t>
  </si>
  <si>
    <t>Vovere Drift Team</t>
  </si>
  <si>
    <t>BuildMeUp</t>
  </si>
  <si>
    <t>Burbi Burbi Racing Team</t>
  </si>
  <si>
    <t>Krebždesys</t>
  </si>
  <si>
    <t>Motorsport Ukmergė</t>
  </si>
  <si>
    <t>Ride It Out</t>
  </si>
  <si>
    <t>Street Horrors</t>
  </si>
  <si>
    <t>Driftanulsa</t>
  </si>
  <si>
    <t>Elephant drift team by Arkama</t>
  </si>
  <si>
    <t>KTK DRIFT TEAM BY P.P.P</t>
  </si>
  <si>
    <t>Style Matters</t>
  </si>
  <si>
    <t>IRT-OlyBet</t>
  </si>
  <si>
    <t>SIDETOSIDEDRIFTTEAM</t>
  </si>
  <si>
    <t>Demo Drift Team</t>
  </si>
  <si>
    <t>V etapo taškai (09.10-11)</t>
  </si>
  <si>
    <t>Edvinas Paketuras</t>
  </si>
  <si>
    <t xml:space="preserve">Edvinas Balčiūnas </t>
  </si>
  <si>
    <t>Aivaras Četrauskas</t>
  </si>
  <si>
    <t>Rapolas Staškus</t>
  </si>
  <si>
    <t xml:space="preserve">Arminas Jauniškis </t>
  </si>
  <si>
    <t>Lukas Giedraitis</t>
  </si>
  <si>
    <t>Aivaras Jonikavičius</t>
  </si>
  <si>
    <t>Gintaras Grigorjevas</t>
  </si>
  <si>
    <t>Dalius Mirklys</t>
  </si>
  <si>
    <t>Linas Navickas</t>
  </si>
  <si>
    <t xml:space="preserve">Gintaras Pociūnas </t>
  </si>
  <si>
    <t xml:space="preserve">Jonas Zokaitis </t>
  </si>
  <si>
    <t>Saulius Patejunas</t>
  </si>
  <si>
    <t>Robert Jagelo</t>
  </si>
  <si>
    <t>Artiomas Safovalas</t>
  </si>
  <si>
    <t>Titas Ščeponas</t>
  </si>
  <si>
    <t>V etapo taškai (08.17)</t>
  </si>
  <si>
    <t xml:space="preserve">V etapo taškai (09.18) </t>
  </si>
  <si>
    <t>Tomas Liutkevičius</t>
  </si>
  <si>
    <t xml:space="preserve">Mindaugas Trinkūnas </t>
  </si>
  <si>
    <t>Vaidas Šmoilovas</t>
  </si>
  <si>
    <t>Elvinas Naruševičius</t>
  </si>
  <si>
    <t>OneWay Drift Team</t>
  </si>
  <si>
    <t>4SHIFT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</si>
</sst>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kr-425];[Red]\-#,##0.00\ [$kr-425]"/>
  </numFmts>
  <fonts count="17" x14ac:knownFonts="1">
    <font>
      <sz val="11"/>
      <color rgb="FF000000"/>
      <name val="Calibri"/>
      <family val="2"/>
      <charset val="186"/>
    </font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86"/>
    </font>
    <font>
      <sz val="12"/>
      <color rgb="FF000000"/>
      <name val="Calibri"/>
      <family val="2"/>
      <charset val="1"/>
    </font>
    <font>
      <sz val="8"/>
      <color rgb="FF00CCFF"/>
      <name val="Arial"/>
      <family val="2"/>
      <charset val="186"/>
    </font>
    <font>
      <sz val="11"/>
      <color rgb="FF000000"/>
      <name val="Calibri"/>
      <family val="2"/>
      <charset val="186"/>
    </font>
    <font>
      <sz val="12"/>
      <name val="Calibri"/>
      <family val="2"/>
      <charset val="186"/>
      <scheme val="minor"/>
    </font>
    <font>
      <b/>
      <sz val="12"/>
      <color rgb="FF000000"/>
      <name val="Calibri"/>
      <family val="2"/>
      <charset val="186"/>
    </font>
    <font>
      <sz val="12"/>
      <name val="Calibri"/>
      <family val="2"/>
      <charset val="186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8" fillId="0" borderId="0"/>
    <xf numFmtId="164" fontId="8" fillId="0" borderId="0"/>
    <xf numFmtId="0" fontId="1" fillId="0" borderId="0"/>
    <xf numFmtId="0" fontId="8" fillId="0" borderId="0"/>
  </cellStyleXfs>
  <cellXfs count="154">
    <xf numFmtId="0" fontId="0" fillId="0" borderId="0" xfId="0"/>
    <xf numFmtId="0" fontId="8" fillId="0" borderId="0" xfId="6" applyAlignment="1">
      <alignment horizontal="center"/>
    </xf>
    <xf numFmtId="0" fontId="8" fillId="0" borderId="0" xfId="6"/>
    <xf numFmtId="0" fontId="3" fillId="0" borderId="0" xfId="6" applyFont="1" applyAlignment="1">
      <alignment horizontal="center"/>
    </xf>
    <xf numFmtId="0" fontId="4" fillId="0" borderId="1" xfId="6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 wrapText="1"/>
    </xf>
    <xf numFmtId="0" fontId="5" fillId="0" borderId="2" xfId="6" applyFont="1" applyBorder="1" applyAlignment="1">
      <alignment horizontal="center"/>
    </xf>
    <xf numFmtId="0" fontId="6" fillId="0" borderId="0" xfId="5" applyFont="1" applyAlignment="1">
      <alignment vertical="center" wrapText="1"/>
    </xf>
    <xf numFmtId="0" fontId="4" fillId="0" borderId="2" xfId="6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6" fillId="0" borderId="0" xfId="1" applyFont="1" applyAlignment="1">
      <alignment vertical="center" wrapText="1"/>
    </xf>
    <xf numFmtId="0" fontId="4" fillId="0" borderId="2" xfId="6" applyFont="1" applyBorder="1" applyAlignment="1">
      <alignment horizontal="center" vertical="center" wrapText="1"/>
    </xf>
    <xf numFmtId="0" fontId="8" fillId="0" borderId="0" xfId="6" applyAlignment="1">
      <alignment horizontal="left"/>
    </xf>
    <xf numFmtId="2" fontId="9" fillId="0" borderId="2" xfId="0" applyNumberFormat="1" applyFont="1" applyBorder="1" applyAlignment="1">
      <alignment vertical="center" wrapText="1"/>
    </xf>
    <xf numFmtId="1" fontId="5" fillId="0" borderId="2" xfId="6" applyNumberFormat="1" applyFont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2" fontId="9" fillId="0" borderId="0" xfId="0" applyNumberFormat="1" applyFont="1" applyAlignment="1">
      <alignment vertical="center" wrapText="1"/>
    </xf>
    <xf numFmtId="2" fontId="5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 wrapText="1"/>
    </xf>
    <xf numFmtId="2" fontId="5" fillId="0" borderId="0" xfId="1" applyNumberFormat="1" applyFont="1" applyAlignment="1">
      <alignment horizontal="center"/>
    </xf>
    <xf numFmtId="2" fontId="10" fillId="0" borderId="0" xfId="6" applyNumberFormat="1" applyFont="1" applyAlignment="1">
      <alignment horizontal="center"/>
    </xf>
    <xf numFmtId="0" fontId="7" fillId="2" borderId="0" xfId="0" applyFont="1" applyFill="1" applyAlignment="1">
      <alignment vertical="top" wrapText="1"/>
    </xf>
    <xf numFmtId="0" fontId="6" fillId="0" borderId="2" xfId="1" applyFont="1" applyBorder="1" applyAlignment="1" applyProtection="1">
      <alignment wrapText="1"/>
      <protection locked="0"/>
    </xf>
    <xf numFmtId="2" fontId="6" fillId="0" borderId="2" xfId="1" applyNumberFormat="1" applyFont="1" applyBorder="1" applyAlignment="1">
      <alignment horizontal="center"/>
    </xf>
    <xf numFmtId="2" fontId="5" fillId="0" borderId="2" xfId="6" applyNumberFormat="1" applyFont="1" applyBorder="1" applyAlignment="1">
      <alignment horizontal="center"/>
    </xf>
    <xf numFmtId="0" fontId="6" fillId="0" borderId="2" xfId="2" applyFont="1" applyBorder="1" applyAlignment="1">
      <alignment vertical="center" wrapText="1"/>
    </xf>
    <xf numFmtId="2" fontId="6" fillId="0" borderId="2" xfId="6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2" fontId="6" fillId="0" borderId="2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wrapText="1"/>
    </xf>
    <xf numFmtId="0" fontId="6" fillId="0" borderId="2" xfId="0" applyFont="1" applyBorder="1"/>
    <xf numFmtId="0" fontId="6" fillId="0" borderId="2" xfId="5" applyFont="1" applyBorder="1" applyAlignment="1">
      <alignment vertical="center" wrapText="1"/>
    </xf>
    <xf numFmtId="2" fontId="6" fillId="0" borderId="2" xfId="0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 wrapText="1"/>
    </xf>
    <xf numFmtId="0" fontId="5" fillId="0" borderId="2" xfId="2" applyFont="1" applyBorder="1" applyAlignment="1">
      <alignment vertical="center" wrapText="1"/>
    </xf>
    <xf numFmtId="2" fontId="6" fillId="0" borderId="2" xfId="6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2" fontId="6" fillId="0" borderId="2" xfId="1" applyNumberFormat="1" applyFont="1" applyBorder="1" applyAlignment="1">
      <alignment horizontal="center" vertical="center" wrapText="1"/>
    </xf>
    <xf numFmtId="2" fontId="6" fillId="0" borderId="2" xfId="3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2" fontId="5" fillId="0" borderId="2" xfId="6" applyNumberFormat="1" applyFont="1" applyBorder="1" applyAlignment="1">
      <alignment horizontal="left"/>
    </xf>
    <xf numFmtId="2" fontId="5" fillId="0" borderId="2" xfId="1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2" fontId="10" fillId="0" borderId="2" xfId="6" applyNumberFormat="1" applyFont="1" applyBorder="1" applyAlignment="1">
      <alignment horizontal="center"/>
    </xf>
    <xf numFmtId="2" fontId="5" fillId="0" borderId="2" xfId="0" applyNumberFormat="1" applyFont="1" applyBorder="1"/>
    <xf numFmtId="2" fontId="11" fillId="0" borderId="2" xfId="0" applyNumberFormat="1" applyFont="1" applyBorder="1" applyAlignment="1">
      <alignment horizontal="center" wrapText="1"/>
    </xf>
    <xf numFmtId="0" fontId="0" fillId="3" borderId="0" xfId="0" applyFill="1"/>
    <xf numFmtId="2" fontId="6" fillId="4" borderId="2" xfId="6" applyNumberFormat="1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2" fontId="5" fillId="0" borderId="0" xfId="6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0" fontId="5" fillId="0" borderId="0" xfId="2" applyFont="1" applyAlignment="1">
      <alignment vertical="center" wrapText="1"/>
    </xf>
    <xf numFmtId="2" fontId="6" fillId="0" borderId="0" xfId="6" applyNumberFormat="1" applyFont="1" applyAlignment="1">
      <alignment horizontal="center"/>
    </xf>
    <xf numFmtId="0" fontId="4" fillId="0" borderId="0" xfId="6" applyFont="1" applyAlignment="1">
      <alignment horizontal="center" vertical="center" wrapText="1"/>
    </xf>
    <xf numFmtId="0" fontId="13" fillId="0" borderId="0" xfId="6" applyFont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2" xfId="0" applyFont="1" applyBorder="1" applyAlignment="1">
      <alignment wrapText="1"/>
    </xf>
    <xf numFmtId="0" fontId="8" fillId="0" borderId="0" xfId="6" applyAlignment="1">
      <alignment wrapText="1"/>
    </xf>
    <xf numFmtId="0" fontId="3" fillId="0" borderId="0" xfId="6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6" applyFont="1"/>
    <xf numFmtId="0" fontId="3" fillId="0" borderId="0" xfId="6" applyFont="1"/>
    <xf numFmtId="0" fontId="12" fillId="0" borderId="2" xfId="5" applyFont="1" applyBorder="1" applyAlignment="1">
      <alignment vertical="center"/>
    </xf>
    <xf numFmtId="2" fontId="6" fillId="4" borderId="2" xfId="0" applyNumberFormat="1" applyFont="1" applyFill="1" applyBorder="1" applyAlignment="1">
      <alignment horizontal="center" vertical="center"/>
    </xf>
    <xf numFmtId="2" fontId="5" fillId="0" borderId="2" xfId="1" applyNumberFormat="1" applyFont="1" applyBorder="1" applyAlignment="1">
      <alignment horizontal="center" vertical="center"/>
    </xf>
    <xf numFmtId="2" fontId="5" fillId="0" borderId="2" xfId="6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5" fillId="4" borderId="2" xfId="0" applyNumberFormat="1" applyFon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2" fontId="5" fillId="4" borderId="2" xfId="1" applyNumberFormat="1" applyFont="1" applyFill="1" applyBorder="1" applyAlignment="1">
      <alignment horizontal="center" vertical="center"/>
    </xf>
    <xf numFmtId="2" fontId="5" fillId="4" borderId="2" xfId="6" applyNumberFormat="1" applyFont="1" applyFill="1" applyBorder="1" applyAlignment="1">
      <alignment horizontal="center" vertical="center"/>
    </xf>
    <xf numFmtId="0" fontId="16" fillId="0" borderId="0" xfId="6" applyFont="1" applyAlignment="1">
      <alignment horizontal="center"/>
    </xf>
    <xf numFmtId="0" fontId="12" fillId="0" borderId="2" xfId="2" applyFont="1" applyBorder="1" applyAlignment="1">
      <alignment vertical="center" wrapText="1"/>
    </xf>
    <xf numFmtId="0" fontId="12" fillId="0" borderId="2" xfId="5" applyFont="1" applyBorder="1" applyAlignment="1">
      <alignment vertical="center" wrapText="1"/>
    </xf>
    <xf numFmtId="0" fontId="12" fillId="0" borderId="2" xfId="0" applyFont="1" applyBorder="1"/>
    <xf numFmtId="0" fontId="12" fillId="0" borderId="2" xfId="1" applyFont="1" applyBorder="1" applyAlignment="1" applyProtection="1">
      <alignment wrapText="1"/>
      <protection locked="0"/>
    </xf>
    <xf numFmtId="0" fontId="12" fillId="0" borderId="2" xfId="1" applyFont="1" applyBorder="1" applyAlignment="1">
      <alignment wrapText="1"/>
    </xf>
    <xf numFmtId="0" fontId="12" fillId="0" borderId="0" xfId="2" applyFont="1" applyAlignment="1">
      <alignment vertical="center" wrapText="1"/>
    </xf>
    <xf numFmtId="0" fontId="12" fillId="0" borderId="0" xfId="6" applyFont="1"/>
    <xf numFmtId="0" fontId="16" fillId="0" borderId="1" xfId="6" applyFont="1" applyBorder="1" applyAlignment="1">
      <alignment horizontal="center" vertical="center"/>
    </xf>
    <xf numFmtId="0" fontId="12" fillId="0" borderId="0" xfId="0" applyFont="1"/>
    <xf numFmtId="0" fontId="5" fillId="0" borderId="2" xfId="6" applyFont="1" applyBorder="1" applyAlignment="1">
      <alignment horizontal="left"/>
    </xf>
    <xf numFmtId="0" fontId="9" fillId="0" borderId="2" xfId="0" applyFont="1" applyBorder="1" applyAlignment="1">
      <alignment vertical="center" wrapText="1"/>
    </xf>
    <xf numFmtId="0" fontId="5" fillId="0" borderId="2" xfId="0" applyFont="1" applyBorder="1"/>
    <xf numFmtId="2" fontId="0" fillId="0" borderId="2" xfId="0" applyNumberFormat="1" applyBorder="1" applyAlignment="1">
      <alignment horizontal="center"/>
    </xf>
    <xf numFmtId="2" fontId="6" fillId="0" borderId="2" xfId="0" applyNumberFormat="1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/>
    </xf>
    <xf numFmtId="2" fontId="5" fillId="0" borderId="2" xfId="1" applyNumberFormat="1" applyFont="1" applyFill="1" applyBorder="1" applyAlignment="1">
      <alignment horizontal="center"/>
    </xf>
    <xf numFmtId="2" fontId="5" fillId="9" borderId="2" xfId="1" applyNumberFormat="1" applyFont="1" applyFill="1" applyBorder="1" applyAlignment="1">
      <alignment horizontal="center" vertical="center"/>
    </xf>
    <xf numFmtId="2" fontId="5" fillId="9" borderId="2" xfId="6" applyNumberFormat="1" applyFont="1" applyFill="1" applyBorder="1" applyAlignment="1">
      <alignment horizontal="center" vertical="center"/>
    </xf>
    <xf numFmtId="2" fontId="6" fillId="9" borderId="2" xfId="1" applyNumberFormat="1" applyFont="1" applyFill="1" applyBorder="1" applyAlignment="1">
      <alignment horizontal="center" vertical="center"/>
    </xf>
    <xf numFmtId="2" fontId="6" fillId="9" borderId="2" xfId="0" applyNumberFormat="1" applyFont="1" applyFill="1" applyBorder="1" applyAlignment="1">
      <alignment horizontal="center" vertical="center"/>
    </xf>
    <xf numFmtId="0" fontId="15" fillId="0" borderId="2" xfId="0" applyFont="1" applyBorder="1"/>
    <xf numFmtId="0" fontId="2" fillId="0" borderId="0" xfId="6" applyFont="1" applyAlignment="1">
      <alignment horizontal="center"/>
    </xf>
    <xf numFmtId="0" fontId="3" fillId="0" borderId="0" xfId="6" applyFont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3" fillId="5" borderId="4" xfId="0" applyFont="1" applyFill="1" applyBorder="1" applyAlignment="1">
      <alignment horizontal="center"/>
    </xf>
    <xf numFmtId="0" fontId="13" fillId="5" borderId="5" xfId="0" applyFont="1" applyFill="1" applyBorder="1" applyAlignment="1">
      <alignment horizontal="center"/>
    </xf>
    <xf numFmtId="0" fontId="13" fillId="6" borderId="3" xfId="0" applyFont="1" applyFill="1" applyBorder="1" applyAlignment="1">
      <alignment horizontal="center"/>
    </xf>
    <xf numFmtId="0" fontId="13" fillId="6" borderId="4" xfId="0" applyFont="1" applyFill="1" applyBorder="1" applyAlignment="1">
      <alignment horizontal="center"/>
    </xf>
    <xf numFmtId="0" fontId="13" fillId="6" borderId="5" xfId="0" applyFont="1" applyFill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13" fillId="7" borderId="4" xfId="0" applyFont="1" applyFill="1" applyBorder="1" applyAlignment="1">
      <alignment horizontal="center"/>
    </xf>
    <xf numFmtId="0" fontId="13" fillId="7" borderId="5" xfId="0" applyFont="1" applyFill="1" applyBorder="1" applyAlignment="1">
      <alignment horizontal="center"/>
    </xf>
    <xf numFmtId="2" fontId="11" fillId="9" borderId="2" xfId="0" applyNumberFormat="1" applyFont="1" applyFill="1" applyBorder="1" applyAlignment="1">
      <alignment horizontal="center" wrapText="1"/>
    </xf>
    <xf numFmtId="2" fontId="5" fillId="9" borderId="2" xfId="0" applyNumberFormat="1" applyFont="1" applyFill="1" applyBorder="1" applyAlignment="1">
      <alignment horizontal="center"/>
    </xf>
    <xf numFmtId="1" fontId="5" fillId="0" borderId="7" xfId="0" applyNumberFormat="1" applyFont="1" applyBorder="1" applyAlignment="1">
      <alignment horizontal="center"/>
    </xf>
    <xf numFmtId="2" fontId="9" fillId="0" borderId="7" xfId="0" applyNumberFormat="1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2" fontId="11" fillId="0" borderId="7" xfId="0" applyNumberFormat="1" applyFont="1" applyBorder="1" applyAlignment="1">
      <alignment horizontal="center" wrapText="1"/>
    </xf>
    <xf numFmtId="2" fontId="5" fillId="9" borderId="7" xfId="0" applyNumberFormat="1" applyFont="1" applyFill="1" applyBorder="1" applyAlignment="1">
      <alignment horizontal="center"/>
    </xf>
    <xf numFmtId="2" fontId="0" fillId="4" borderId="7" xfId="0" applyNumberFormat="1" applyFill="1" applyBorder="1" applyAlignment="1">
      <alignment horizontal="center" vertical="center"/>
    </xf>
    <xf numFmtId="2" fontId="5" fillId="0" borderId="7" xfId="1" applyNumberFormat="1" applyFont="1" applyBorder="1" applyAlignment="1">
      <alignment horizontal="center" vertical="center"/>
    </xf>
    <xf numFmtId="2" fontId="5" fillId="9" borderId="7" xfId="1" applyNumberFormat="1" applyFont="1" applyFill="1" applyBorder="1" applyAlignment="1">
      <alignment horizontal="center" vertical="center"/>
    </xf>
    <xf numFmtId="2" fontId="10" fillId="0" borderId="7" xfId="6" applyNumberFormat="1" applyFont="1" applyBorder="1" applyAlignment="1">
      <alignment horizontal="center"/>
    </xf>
    <xf numFmtId="1" fontId="5" fillId="0" borderId="6" xfId="0" applyNumberFormat="1" applyFont="1" applyBorder="1" applyAlignment="1">
      <alignment horizontal="center"/>
    </xf>
    <xf numFmtId="2" fontId="9" fillId="0" borderId="6" xfId="0" applyNumberFormat="1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2" fontId="5" fillId="0" borderId="6" xfId="0" applyNumberFormat="1" applyFont="1" applyBorder="1" applyAlignment="1">
      <alignment horizontal="center"/>
    </xf>
    <xf numFmtId="2" fontId="11" fillId="0" borderId="6" xfId="0" applyNumberFormat="1" applyFont="1" applyBorder="1" applyAlignment="1">
      <alignment horizontal="center" wrapText="1"/>
    </xf>
    <xf numFmtId="2" fontId="5" fillId="0" borderId="6" xfId="0" applyNumberFormat="1" applyFont="1" applyBorder="1" applyAlignment="1">
      <alignment horizontal="center" vertical="center"/>
    </xf>
    <xf numFmtId="2" fontId="10" fillId="0" borderId="6" xfId="6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vertical="center" wrapText="1"/>
    </xf>
    <xf numFmtId="2" fontId="6" fillId="0" borderId="7" xfId="6" applyNumberFormat="1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2" fontId="6" fillId="0" borderId="7" xfId="1" applyNumberFormat="1" applyFont="1" applyBorder="1" applyAlignment="1">
      <alignment horizontal="center" vertical="center"/>
    </xf>
    <xf numFmtId="2" fontId="5" fillId="0" borderId="7" xfId="6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6" xfId="5" applyFont="1" applyBorder="1" applyAlignment="1">
      <alignment vertical="center" wrapText="1"/>
    </xf>
    <xf numFmtId="2" fontId="6" fillId="0" borderId="6" xfId="0" applyNumberFormat="1" applyFont="1" applyBorder="1" applyAlignment="1">
      <alignment horizontal="center" vertical="center"/>
    </xf>
    <xf numFmtId="2" fontId="5" fillId="0" borderId="6" xfId="6" applyNumberFormat="1" applyFont="1" applyBorder="1" applyAlignment="1">
      <alignment horizontal="center"/>
    </xf>
    <xf numFmtId="2" fontId="6" fillId="0" borderId="2" xfId="6" applyNumberFormat="1" applyFont="1" applyFill="1" applyBorder="1" applyAlignment="1">
      <alignment horizontal="center"/>
    </xf>
    <xf numFmtId="0" fontId="5" fillId="0" borderId="7" xfId="6" applyFont="1" applyBorder="1" applyAlignment="1">
      <alignment horizontal="center"/>
    </xf>
    <xf numFmtId="0" fontId="5" fillId="0" borderId="7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2" fontId="6" fillId="4" borderId="7" xfId="6" applyNumberFormat="1" applyFont="1" applyFill="1" applyBorder="1" applyAlignment="1">
      <alignment horizontal="center"/>
    </xf>
    <xf numFmtId="2" fontId="6" fillId="0" borderId="7" xfId="6" applyNumberFormat="1" applyFont="1" applyBorder="1" applyAlignment="1">
      <alignment horizontal="center"/>
    </xf>
    <xf numFmtId="0" fontId="5" fillId="0" borderId="6" xfId="6" applyFont="1" applyBorder="1" applyAlignment="1">
      <alignment horizontal="center"/>
    </xf>
    <xf numFmtId="0" fontId="5" fillId="0" borderId="6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2" fontId="6" fillId="0" borderId="6" xfId="6" applyNumberFormat="1" applyFont="1" applyBorder="1" applyAlignment="1">
      <alignment horizontal="center"/>
    </xf>
    <xf numFmtId="0" fontId="12" fillId="0" borderId="0" xfId="2" applyFont="1" applyBorder="1" applyAlignment="1">
      <alignment vertical="center" wrapText="1"/>
    </xf>
    <xf numFmtId="2" fontId="6" fillId="8" borderId="7" xfId="6" applyNumberFormat="1" applyFont="1" applyFill="1" applyBorder="1" applyAlignment="1">
      <alignment horizontal="center"/>
    </xf>
  </cellXfs>
  <cellStyles count="7">
    <cellStyle name="Excel Built-in Normal" xfId="6" xr:uid="{00000000-0005-0000-0000-000000000000}"/>
    <cellStyle name="Normal" xfId="0" builtinId="0"/>
    <cellStyle name="Normal 2" xfId="5" xr:uid="{00000000-0005-0000-0000-000002000000}"/>
    <cellStyle name="Normal 2 3" xfId="1" xr:uid="{00000000-0005-0000-0000-000003000000}"/>
    <cellStyle name="Normal 3" xfId="2" xr:uid="{00000000-0005-0000-0000-000004000000}"/>
    <cellStyle name="Normal 6" xfId="3" xr:uid="{00000000-0005-0000-0000-000005000000}"/>
    <cellStyle name="Normal 8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619125</xdr:colOff>
      <xdr:row>0</xdr:row>
      <xdr:rowOff>142875</xdr:rowOff>
    </xdr:from>
    <xdr:to>
      <xdr:col>9</xdr:col>
      <xdr:colOff>571499</xdr:colOff>
      <xdr:row>4</xdr:row>
      <xdr:rowOff>131602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9147E1-1CD8-483F-8F2D-81C48D15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42875"/>
          <a:ext cx="2009774" cy="8491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552450</xdr:colOff>
      <xdr:row>0</xdr:row>
      <xdr:rowOff>85725</xdr:rowOff>
    </xdr:from>
    <xdr:to>
      <xdr:col>9</xdr:col>
      <xdr:colOff>511174</xdr:colOff>
      <xdr:row>4</xdr:row>
      <xdr:rowOff>93502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C2D247-A71E-451B-8AD4-E9FEF0F50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6175" y="85725"/>
          <a:ext cx="2009774" cy="8491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571501</xdr:colOff>
      <xdr:row>0</xdr:row>
      <xdr:rowOff>123825</xdr:rowOff>
    </xdr:from>
    <xdr:to>
      <xdr:col>9</xdr:col>
      <xdr:colOff>530225</xdr:colOff>
      <xdr:row>4</xdr:row>
      <xdr:rowOff>131602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B4C4E4-E9E2-4410-A082-EBF266827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6" y="123825"/>
          <a:ext cx="2009774" cy="8491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3286126</xdr:colOff>
      <xdr:row>0</xdr:row>
      <xdr:rowOff>141858</xdr:rowOff>
    </xdr:from>
    <xdr:to>
      <xdr:col>3</xdr:col>
      <xdr:colOff>533400</xdr:colOff>
      <xdr:row>3</xdr:row>
      <xdr:rowOff>125251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838A97-F110-47F2-B604-2E4253A87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176" y="141858"/>
          <a:ext cx="1343024" cy="6310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44"/>
  <sheetViews>
    <sheetView tabSelected="1" zoomScaleNormal="100" workbookViewId="0">
      <selection activeCell="D23" sqref="D23"/>
    </sheetView>
  </sheetViews>
  <sheetFormatPr defaultRowHeight="15.75" x14ac:dyDescent="0.25"/>
  <cols>
    <col min="1" max="1" width="3.28515625" customWidth="1"/>
    <col min="2" max="2" width="8.7109375" customWidth="1"/>
    <col min="3" max="3" width="40.7109375" customWidth="1"/>
    <col min="4" max="4" width="25.140625" style="89" customWidth="1"/>
    <col min="5" max="10" width="10.28515625" customWidth="1"/>
    <col min="11" max="11" width="8.7109375" customWidth="1"/>
    <col min="12" max="12" width="25.140625" customWidth="1"/>
    <col min="13" max="1024" width="8.7109375" customWidth="1"/>
  </cols>
  <sheetData>
    <row r="1" spans="2:12" x14ac:dyDescent="0.25">
      <c r="B1" s="1"/>
      <c r="C1" s="2"/>
      <c r="D1" s="87"/>
      <c r="E1" s="1"/>
      <c r="F1" s="1"/>
      <c r="G1" s="1"/>
      <c r="H1" s="1"/>
      <c r="I1" s="1"/>
      <c r="J1" s="1"/>
    </row>
    <row r="2" spans="2:12" x14ac:dyDescent="0.25">
      <c r="B2" s="1"/>
      <c r="C2" s="2"/>
      <c r="D2" s="87"/>
      <c r="E2" s="1"/>
      <c r="F2" s="1"/>
      <c r="G2" s="1"/>
      <c r="H2" s="1"/>
      <c r="I2" s="1"/>
      <c r="J2" s="1"/>
    </row>
    <row r="3" spans="2:12" ht="21" x14ac:dyDescent="0.35">
      <c r="B3" s="1"/>
      <c r="C3" s="102" t="s">
        <v>0</v>
      </c>
      <c r="D3" s="102"/>
      <c r="E3" s="102"/>
      <c r="F3" s="102"/>
      <c r="G3" s="102"/>
      <c r="H3" s="1"/>
      <c r="I3" s="1"/>
      <c r="J3" s="1"/>
    </row>
    <row r="4" spans="2:12" x14ac:dyDescent="0.25">
      <c r="B4" s="1"/>
      <c r="C4" s="103" t="s">
        <v>1</v>
      </c>
      <c r="D4" s="103"/>
      <c r="E4" s="103"/>
      <c r="F4" s="103"/>
      <c r="G4" s="103"/>
      <c r="H4" s="1"/>
      <c r="I4" s="1"/>
      <c r="J4" s="1"/>
    </row>
    <row r="5" spans="2:12" x14ac:dyDescent="0.25">
      <c r="B5" s="1"/>
      <c r="C5" s="3"/>
      <c r="D5" s="80"/>
      <c r="E5" s="1"/>
      <c r="F5" s="1"/>
      <c r="G5" s="1"/>
      <c r="H5" s="1"/>
      <c r="I5" s="1"/>
      <c r="J5" s="1"/>
    </row>
    <row r="6" spans="2:12" ht="45" x14ac:dyDescent="0.25">
      <c r="B6" s="4" t="s">
        <v>2</v>
      </c>
      <c r="C6" s="4" t="s">
        <v>3</v>
      </c>
      <c r="D6" s="88" t="s">
        <v>99</v>
      </c>
      <c r="E6" s="5" t="s">
        <v>104</v>
      </c>
      <c r="F6" s="5" t="s">
        <v>105</v>
      </c>
      <c r="G6" s="5" t="s">
        <v>167</v>
      </c>
      <c r="H6" s="5" t="s">
        <v>217</v>
      </c>
      <c r="I6" s="5" t="s">
        <v>236</v>
      </c>
      <c r="J6" s="5" t="s">
        <v>4</v>
      </c>
    </row>
    <row r="7" spans="2:12" x14ac:dyDescent="0.25">
      <c r="B7" s="6">
        <v>1</v>
      </c>
      <c r="C7" s="28" t="s">
        <v>43</v>
      </c>
      <c r="D7" s="81"/>
      <c r="E7" s="29">
        <v>88</v>
      </c>
      <c r="F7" s="30">
        <v>84</v>
      </c>
      <c r="G7" s="26">
        <v>89</v>
      </c>
      <c r="H7" s="30">
        <v>64</v>
      </c>
      <c r="I7" s="30">
        <v>65</v>
      </c>
      <c r="J7" s="27">
        <f>SUM(E7:I7)</f>
        <v>390</v>
      </c>
      <c r="L7" s="7"/>
    </row>
    <row r="8" spans="2:12" x14ac:dyDescent="0.25">
      <c r="B8" s="6">
        <v>2</v>
      </c>
      <c r="C8" s="32" t="s">
        <v>48</v>
      </c>
      <c r="D8" s="89" t="s">
        <v>219</v>
      </c>
      <c r="E8" s="30">
        <v>92</v>
      </c>
      <c r="F8" s="30">
        <v>64</v>
      </c>
      <c r="G8" s="26">
        <v>62</v>
      </c>
      <c r="H8" s="30">
        <v>60</v>
      </c>
      <c r="I8" s="30">
        <v>61.5</v>
      </c>
      <c r="J8" s="27">
        <f>SUM(E8:I8)</f>
        <v>339.5</v>
      </c>
      <c r="L8" s="7"/>
    </row>
    <row r="9" spans="2:12" x14ac:dyDescent="0.25">
      <c r="B9" s="6">
        <v>3</v>
      </c>
      <c r="C9" s="34" t="s">
        <v>72</v>
      </c>
      <c r="D9" s="82"/>
      <c r="E9" s="29">
        <v>57</v>
      </c>
      <c r="F9" s="35">
        <v>62</v>
      </c>
      <c r="G9" s="29">
        <v>73</v>
      </c>
      <c r="H9" s="29">
        <v>63</v>
      </c>
      <c r="I9" s="29">
        <v>54.25</v>
      </c>
      <c r="J9" s="27">
        <f>SUM(E9:I9)</f>
        <v>309.25</v>
      </c>
      <c r="L9" s="7"/>
    </row>
    <row r="10" spans="2:12" x14ac:dyDescent="0.25">
      <c r="B10" s="6">
        <v>4</v>
      </c>
      <c r="C10" s="28" t="s">
        <v>44</v>
      </c>
      <c r="D10" s="81" t="s">
        <v>220</v>
      </c>
      <c r="E10" s="29">
        <v>60</v>
      </c>
      <c r="F10" s="30">
        <v>100</v>
      </c>
      <c r="G10" s="26">
        <v>24.5</v>
      </c>
      <c r="H10" s="30">
        <v>55</v>
      </c>
      <c r="I10" s="30">
        <v>58</v>
      </c>
      <c r="J10" s="27">
        <f>SUM(E10:I10)</f>
        <v>297.5</v>
      </c>
      <c r="L10" s="7"/>
    </row>
    <row r="11" spans="2:12" x14ac:dyDescent="0.25">
      <c r="B11" s="6">
        <v>5</v>
      </c>
      <c r="C11" s="28" t="s">
        <v>106</v>
      </c>
      <c r="D11" s="81" t="s">
        <v>234</v>
      </c>
      <c r="E11" s="29">
        <v>101</v>
      </c>
      <c r="F11" s="30">
        <v>71</v>
      </c>
      <c r="G11" s="26">
        <v>24.5</v>
      </c>
      <c r="H11" s="30">
        <v>24.5</v>
      </c>
      <c r="I11" s="30">
        <v>63</v>
      </c>
      <c r="J11" s="27">
        <f>SUM(E11:I11)</f>
        <v>284</v>
      </c>
      <c r="L11" s="7"/>
    </row>
    <row r="12" spans="2:12" x14ac:dyDescent="0.25">
      <c r="B12" s="6">
        <v>6</v>
      </c>
      <c r="C12" s="33" t="s">
        <v>52</v>
      </c>
      <c r="D12" s="83" t="s">
        <v>222</v>
      </c>
      <c r="E12" s="29">
        <v>65</v>
      </c>
      <c r="F12" s="30">
        <v>62</v>
      </c>
      <c r="G12" s="26">
        <v>24.5</v>
      </c>
      <c r="H12" s="30">
        <v>56</v>
      </c>
      <c r="I12" s="30">
        <v>24.5</v>
      </c>
      <c r="J12" s="27">
        <f>SUM(E12:I12)</f>
        <v>232</v>
      </c>
      <c r="L12" s="7"/>
    </row>
    <row r="13" spans="2:12" x14ac:dyDescent="0.25">
      <c r="B13" s="6">
        <v>7</v>
      </c>
      <c r="C13" s="25" t="s">
        <v>45</v>
      </c>
      <c r="D13" s="81" t="s">
        <v>220</v>
      </c>
      <c r="E13" s="30">
        <v>64</v>
      </c>
      <c r="F13" s="30">
        <v>0</v>
      </c>
      <c r="G13" s="26">
        <v>55</v>
      </c>
      <c r="H13" s="30">
        <v>56</v>
      </c>
      <c r="I13" s="30">
        <v>24.5</v>
      </c>
      <c r="J13" s="27">
        <f>SUM(E13:I13)</f>
        <v>199.5</v>
      </c>
      <c r="L13" s="7"/>
    </row>
    <row r="14" spans="2:12" x14ac:dyDescent="0.25">
      <c r="B14" s="6">
        <v>8</v>
      </c>
      <c r="C14" s="28" t="s">
        <v>49</v>
      </c>
      <c r="D14" s="81"/>
      <c r="E14" s="29">
        <v>24.5</v>
      </c>
      <c r="F14" s="30">
        <v>55</v>
      </c>
      <c r="G14" s="29">
        <v>55</v>
      </c>
      <c r="H14" s="30"/>
      <c r="I14" s="30">
        <v>24.5</v>
      </c>
      <c r="J14" s="27">
        <f>SUM(E14:I14)</f>
        <v>159</v>
      </c>
      <c r="L14" s="7"/>
    </row>
    <row r="15" spans="2:12" x14ac:dyDescent="0.25">
      <c r="B15" s="6">
        <v>9</v>
      </c>
      <c r="C15" s="28" t="s">
        <v>66</v>
      </c>
      <c r="D15" s="83" t="s">
        <v>219</v>
      </c>
      <c r="E15" s="29">
        <v>55</v>
      </c>
      <c r="F15" s="30">
        <v>54.5</v>
      </c>
      <c r="G15" s="26">
        <v>24.5</v>
      </c>
      <c r="H15" s="30">
        <v>24.5</v>
      </c>
      <c r="I15" s="30">
        <v>0</v>
      </c>
      <c r="J15" s="27">
        <f>SUM(E15:I15)</f>
        <v>158.5</v>
      </c>
      <c r="L15" s="7"/>
    </row>
    <row r="16" spans="2:12" x14ac:dyDescent="0.25">
      <c r="B16" s="6">
        <v>10</v>
      </c>
      <c r="C16" s="25" t="s">
        <v>50</v>
      </c>
      <c r="D16" s="86" t="s">
        <v>234</v>
      </c>
      <c r="E16" s="30">
        <v>56</v>
      </c>
      <c r="F16" s="30">
        <v>65</v>
      </c>
      <c r="G16" s="26">
        <v>24.25</v>
      </c>
      <c r="H16" s="30">
        <v>0</v>
      </c>
      <c r="I16" s="30">
        <v>0</v>
      </c>
      <c r="J16" s="27">
        <f>SUM(E16:I16)</f>
        <v>145.25</v>
      </c>
      <c r="L16" s="7"/>
    </row>
    <row r="17" spans="2:12" x14ac:dyDescent="0.25">
      <c r="B17" s="6">
        <v>11</v>
      </c>
      <c r="C17" s="28" t="s">
        <v>55</v>
      </c>
      <c r="D17" s="81" t="s">
        <v>221</v>
      </c>
      <c r="E17" s="29">
        <v>24.5</v>
      </c>
      <c r="F17" s="35">
        <v>58</v>
      </c>
      <c r="G17" s="26">
        <v>62</v>
      </c>
      <c r="H17" s="29">
        <v>0</v>
      </c>
      <c r="I17" s="29">
        <v>0</v>
      </c>
      <c r="J17" s="27">
        <f>SUM(E17:I17)</f>
        <v>144.5</v>
      </c>
      <c r="L17" s="7"/>
    </row>
    <row r="18" spans="2:12" x14ac:dyDescent="0.25">
      <c r="B18" s="6">
        <v>12</v>
      </c>
      <c r="C18" s="34" t="s">
        <v>17</v>
      </c>
      <c r="D18" s="81" t="s">
        <v>233</v>
      </c>
      <c r="E18" s="29"/>
      <c r="F18" s="35">
        <v>57</v>
      </c>
      <c r="G18" s="29">
        <v>56</v>
      </c>
      <c r="H18" s="29"/>
      <c r="I18" s="29">
        <v>27</v>
      </c>
      <c r="J18" s="27">
        <f>SUM(E18:I18)</f>
        <v>140</v>
      </c>
      <c r="L18" s="7"/>
    </row>
    <row r="19" spans="2:12" x14ac:dyDescent="0.25">
      <c r="B19" s="6">
        <v>13</v>
      </c>
      <c r="C19" s="28" t="s">
        <v>51</v>
      </c>
      <c r="D19" s="81" t="s">
        <v>233</v>
      </c>
      <c r="E19" s="29">
        <v>62</v>
      </c>
      <c r="F19" s="30">
        <v>26</v>
      </c>
      <c r="G19" s="26">
        <v>24.5</v>
      </c>
      <c r="H19" s="29"/>
      <c r="I19" s="29"/>
      <c r="J19" s="27">
        <f>SUM(E19:I19)</f>
        <v>112.5</v>
      </c>
      <c r="L19" s="7"/>
    </row>
    <row r="20" spans="2:12" x14ac:dyDescent="0.25">
      <c r="B20" s="6">
        <v>14</v>
      </c>
      <c r="C20" s="28" t="s">
        <v>29</v>
      </c>
      <c r="D20" s="83" t="s">
        <v>222</v>
      </c>
      <c r="E20" s="29">
        <v>81</v>
      </c>
      <c r="F20" s="30">
        <v>24.5</v>
      </c>
      <c r="G20" s="26"/>
      <c r="H20" s="30"/>
      <c r="I20" s="30"/>
      <c r="J20" s="27">
        <f>SUM(E20:I20)</f>
        <v>105.5</v>
      </c>
      <c r="L20" s="7"/>
    </row>
    <row r="21" spans="2:12" x14ac:dyDescent="0.25">
      <c r="B21" s="6">
        <v>15</v>
      </c>
      <c r="C21" s="37" t="s">
        <v>67</v>
      </c>
      <c r="D21" s="81"/>
      <c r="E21" s="29">
        <v>24.5</v>
      </c>
      <c r="F21" s="35">
        <v>55</v>
      </c>
      <c r="G21" s="29"/>
      <c r="H21" s="29"/>
      <c r="I21" s="29">
        <v>24.5</v>
      </c>
      <c r="J21" s="27">
        <f>SUM(E21:I21)</f>
        <v>104</v>
      </c>
      <c r="L21" s="7"/>
    </row>
    <row r="22" spans="2:12" x14ac:dyDescent="0.25">
      <c r="B22" s="6">
        <v>16</v>
      </c>
      <c r="C22" s="36" t="s">
        <v>71</v>
      </c>
      <c r="D22" s="83" t="s">
        <v>219</v>
      </c>
      <c r="E22" s="30">
        <v>0</v>
      </c>
      <c r="F22" s="30">
        <v>26</v>
      </c>
      <c r="G22" s="30">
        <v>24.5</v>
      </c>
      <c r="H22" s="30">
        <v>24.25</v>
      </c>
      <c r="I22" s="30">
        <v>24.25</v>
      </c>
      <c r="J22" s="27">
        <f>SUM(E22:I22)</f>
        <v>99</v>
      </c>
    </row>
    <row r="23" spans="2:12" x14ac:dyDescent="0.25">
      <c r="B23" s="6">
        <v>17</v>
      </c>
      <c r="C23" s="28" t="s">
        <v>56</v>
      </c>
      <c r="D23" s="81"/>
      <c r="E23" s="29">
        <v>62</v>
      </c>
      <c r="F23" s="30">
        <v>24.5</v>
      </c>
      <c r="G23" s="29"/>
      <c r="H23" s="30">
        <v>0</v>
      </c>
      <c r="I23" s="30">
        <v>0</v>
      </c>
      <c r="J23" s="27">
        <f>SUM(E23:I23)</f>
        <v>86.5</v>
      </c>
    </row>
    <row r="24" spans="2:12" x14ac:dyDescent="0.25">
      <c r="B24" s="6">
        <v>18</v>
      </c>
      <c r="C24" s="25" t="s">
        <v>168</v>
      </c>
      <c r="D24" s="84"/>
      <c r="E24" s="30">
        <v>56</v>
      </c>
      <c r="F24" s="30"/>
      <c r="G24" s="26">
        <v>24.25</v>
      </c>
      <c r="H24" s="30"/>
      <c r="I24" s="30"/>
      <c r="J24" s="27">
        <f>SUM(E24:I24)</f>
        <v>80.25</v>
      </c>
    </row>
    <row r="25" spans="2:12" x14ac:dyDescent="0.25">
      <c r="B25" s="6">
        <v>19</v>
      </c>
      <c r="C25" s="25" t="s">
        <v>107</v>
      </c>
      <c r="D25" s="84" t="s">
        <v>224</v>
      </c>
      <c r="E25" s="30"/>
      <c r="F25" s="30">
        <v>54.5</v>
      </c>
      <c r="G25" s="26">
        <v>24.25</v>
      </c>
      <c r="H25" s="30"/>
      <c r="I25" s="30"/>
      <c r="J25" s="27">
        <f>SUM(E25:I25)</f>
        <v>78.75</v>
      </c>
    </row>
    <row r="26" spans="2:12" x14ac:dyDescent="0.25">
      <c r="B26" s="6">
        <v>20</v>
      </c>
      <c r="C26" s="37" t="s">
        <v>174</v>
      </c>
      <c r="D26" s="81"/>
      <c r="E26" s="29"/>
      <c r="F26" s="35"/>
      <c r="G26" s="29">
        <v>64</v>
      </c>
      <c r="H26" s="29"/>
      <c r="I26" s="29"/>
      <c r="J26" s="27">
        <f>SUM(E26:I26)</f>
        <v>64</v>
      </c>
    </row>
    <row r="27" spans="2:12" x14ac:dyDescent="0.25">
      <c r="B27" s="6">
        <v>21</v>
      </c>
      <c r="C27" s="37" t="s">
        <v>47</v>
      </c>
      <c r="D27" s="81" t="s">
        <v>233</v>
      </c>
      <c r="E27" s="29">
        <v>56</v>
      </c>
      <c r="F27" s="35">
        <v>0</v>
      </c>
      <c r="G27" s="29"/>
      <c r="H27" s="29"/>
      <c r="I27" s="29"/>
      <c r="J27" s="27">
        <f>SUM(E27:I27)</f>
        <v>56</v>
      </c>
    </row>
    <row r="28" spans="2:12" x14ac:dyDescent="0.25">
      <c r="B28" s="6">
        <v>22</v>
      </c>
      <c r="C28" s="32" t="s">
        <v>169</v>
      </c>
      <c r="D28" s="85"/>
      <c r="E28" s="30"/>
      <c r="F28" s="30"/>
      <c r="G28" s="26">
        <v>56</v>
      </c>
      <c r="H28" s="30"/>
      <c r="I28" s="30"/>
      <c r="J28" s="27">
        <f>SUM(E28:I28)</f>
        <v>56</v>
      </c>
    </row>
    <row r="29" spans="2:12" x14ac:dyDescent="0.25">
      <c r="B29" s="6">
        <v>23</v>
      </c>
      <c r="C29" s="37" t="s">
        <v>61</v>
      </c>
      <c r="D29" s="81"/>
      <c r="E29" s="29"/>
      <c r="F29" s="35">
        <v>54.5</v>
      </c>
      <c r="G29" s="29"/>
      <c r="H29" s="29"/>
      <c r="I29" s="29"/>
      <c r="J29" s="27">
        <f>SUM(E29:I29)</f>
        <v>54.5</v>
      </c>
    </row>
    <row r="30" spans="2:12" x14ac:dyDescent="0.25">
      <c r="B30" s="6">
        <v>24</v>
      </c>
      <c r="C30" s="25" t="s">
        <v>83</v>
      </c>
      <c r="D30" s="81" t="s">
        <v>221</v>
      </c>
      <c r="E30" s="30">
        <v>24.5</v>
      </c>
      <c r="F30" s="30">
        <v>24.5</v>
      </c>
      <c r="G30" s="26">
        <v>0</v>
      </c>
      <c r="H30" s="30"/>
      <c r="I30" s="30"/>
      <c r="J30" s="27">
        <f>SUM(E30:I30)</f>
        <v>49</v>
      </c>
    </row>
    <row r="31" spans="2:12" x14ac:dyDescent="0.25">
      <c r="B31" s="6">
        <v>25</v>
      </c>
      <c r="C31" s="32" t="s">
        <v>160</v>
      </c>
      <c r="D31" s="85"/>
      <c r="E31" s="30"/>
      <c r="F31" s="30"/>
      <c r="G31" s="26">
        <v>24.5</v>
      </c>
      <c r="H31" s="30"/>
      <c r="I31" s="30">
        <v>24.25</v>
      </c>
      <c r="J31" s="27">
        <f>SUM(E31:I31)</f>
        <v>48.75</v>
      </c>
    </row>
    <row r="32" spans="2:12" x14ac:dyDescent="0.25">
      <c r="B32" s="6">
        <v>26</v>
      </c>
      <c r="C32" s="37" t="s">
        <v>58</v>
      </c>
      <c r="D32" s="81"/>
      <c r="E32" s="29">
        <v>24.5</v>
      </c>
      <c r="F32" s="35"/>
      <c r="G32" s="29"/>
      <c r="H32" s="29"/>
      <c r="I32" s="29"/>
      <c r="J32" s="27">
        <f>SUM(E32:I32)</f>
        <v>24.5</v>
      </c>
    </row>
    <row r="33" spans="2:10" ht="16.5" thickBot="1" x14ac:dyDescent="0.3">
      <c r="B33" s="148">
        <v>27</v>
      </c>
      <c r="C33" s="149" t="s">
        <v>173</v>
      </c>
      <c r="D33" s="150"/>
      <c r="E33" s="151"/>
      <c r="F33" s="140"/>
      <c r="G33" s="151">
        <v>0</v>
      </c>
      <c r="H33" s="151"/>
      <c r="I33" s="151">
        <v>0</v>
      </c>
      <c r="J33" s="141">
        <f>SUM(E33:I33)</f>
        <v>0</v>
      </c>
    </row>
    <row r="34" spans="2:10" x14ac:dyDescent="0.25">
      <c r="B34" s="143"/>
      <c r="C34" s="144" t="s">
        <v>171</v>
      </c>
      <c r="D34" s="145"/>
      <c r="E34" s="147"/>
      <c r="F34" s="134"/>
      <c r="G34" s="146">
        <v>24.5</v>
      </c>
      <c r="H34" s="147"/>
      <c r="I34" s="153">
        <v>66</v>
      </c>
      <c r="J34" s="137">
        <f>SUM(E34:I34)</f>
        <v>90.5</v>
      </c>
    </row>
    <row r="35" spans="2:10" x14ac:dyDescent="0.25">
      <c r="B35" s="6"/>
      <c r="C35" s="37" t="s">
        <v>64</v>
      </c>
      <c r="D35" s="81"/>
      <c r="E35" s="50">
        <v>63</v>
      </c>
      <c r="F35" s="35"/>
      <c r="G35" s="50"/>
      <c r="H35" s="29"/>
      <c r="I35" s="29"/>
      <c r="J35" s="27">
        <f>SUM(E35:I35)</f>
        <v>63</v>
      </c>
    </row>
    <row r="36" spans="2:10" x14ac:dyDescent="0.25">
      <c r="B36" s="6"/>
      <c r="C36" s="37" t="s">
        <v>170</v>
      </c>
      <c r="D36" s="81"/>
      <c r="E36" s="29"/>
      <c r="F36" s="35"/>
      <c r="G36" s="50">
        <v>56</v>
      </c>
      <c r="H36" s="29"/>
      <c r="I36" s="142"/>
      <c r="J36" s="27">
        <f>SUM(E36:I36)</f>
        <v>56</v>
      </c>
    </row>
    <row r="37" spans="2:10" x14ac:dyDescent="0.25">
      <c r="B37" s="6"/>
      <c r="C37" s="28" t="s">
        <v>57</v>
      </c>
      <c r="D37" s="81"/>
      <c r="E37" s="50">
        <v>55</v>
      </c>
      <c r="F37" s="35"/>
      <c r="G37" s="26"/>
      <c r="H37" s="30"/>
      <c r="I37" s="142"/>
      <c r="J37" s="27">
        <f>SUM(E37:I37)</f>
        <v>55</v>
      </c>
    </row>
    <row r="38" spans="2:10" x14ac:dyDescent="0.25">
      <c r="B38" s="6"/>
      <c r="C38" s="37" t="s">
        <v>46</v>
      </c>
      <c r="D38" s="81"/>
      <c r="E38" s="50">
        <v>24.5</v>
      </c>
      <c r="F38" s="35"/>
      <c r="G38" s="29"/>
      <c r="H38" s="29"/>
      <c r="I38" s="29"/>
      <c r="J38" s="27">
        <f>SUM(E38:I38)</f>
        <v>24.5</v>
      </c>
    </row>
    <row r="39" spans="2:10" x14ac:dyDescent="0.25">
      <c r="B39" s="6"/>
      <c r="C39" s="37" t="s">
        <v>82</v>
      </c>
      <c r="D39" s="81"/>
      <c r="E39" s="29"/>
      <c r="F39" s="71">
        <v>24.5</v>
      </c>
      <c r="G39" s="50">
        <v>0</v>
      </c>
      <c r="H39" s="29"/>
      <c r="I39" s="29"/>
      <c r="J39" s="27">
        <f>SUM(E39:I39)</f>
        <v>24.5</v>
      </c>
    </row>
    <row r="40" spans="2:10" x14ac:dyDescent="0.25">
      <c r="B40" s="6"/>
      <c r="C40" s="37" t="s">
        <v>27</v>
      </c>
      <c r="D40" s="152"/>
      <c r="E40" s="29"/>
      <c r="F40" s="35"/>
      <c r="G40" s="50">
        <v>24.25</v>
      </c>
      <c r="H40" s="29"/>
      <c r="I40" s="29"/>
      <c r="J40" s="27">
        <f>SUM(E40:I40)</f>
        <v>24.25</v>
      </c>
    </row>
    <row r="41" spans="2:10" x14ac:dyDescent="0.25">
      <c r="B41" s="6"/>
      <c r="C41" s="37" t="s">
        <v>172</v>
      </c>
      <c r="D41" s="81"/>
      <c r="E41" s="29"/>
      <c r="F41" s="35"/>
      <c r="G41" s="50">
        <v>24.25</v>
      </c>
      <c r="H41" s="29"/>
      <c r="I41" s="29"/>
      <c r="J41" s="27">
        <f>SUM(E41:I41)</f>
        <v>24.25</v>
      </c>
    </row>
    <row r="42" spans="2:10" x14ac:dyDescent="0.25">
      <c r="B42" s="53"/>
      <c r="C42" s="55"/>
      <c r="D42" s="86"/>
      <c r="E42" s="56"/>
      <c r="F42" s="54"/>
      <c r="G42" s="56"/>
      <c r="H42" s="56"/>
      <c r="I42" s="56"/>
      <c r="J42" s="52"/>
    </row>
    <row r="44" spans="2:10" x14ac:dyDescent="0.25">
      <c r="B44" s="49"/>
      <c r="C44" t="s">
        <v>7</v>
      </c>
    </row>
  </sheetData>
  <sortState xmlns:xlrd2="http://schemas.microsoft.com/office/spreadsheetml/2017/richdata2" ref="C7:J33">
    <sortCondition descending="1" ref="J7:J33"/>
  </sortState>
  <mergeCells count="2">
    <mergeCell ref="C3:G3"/>
    <mergeCell ref="C4:G4"/>
  </mergeCells>
  <pageMargins left="0.25" right="0.25" top="0.75" bottom="0.75" header="0.3" footer="0.3"/>
  <pageSetup paperSize="33" scale="72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M82"/>
  <sheetViews>
    <sheetView zoomScaleNormal="100" workbookViewId="0">
      <selection activeCell="H67" sqref="H67"/>
    </sheetView>
  </sheetViews>
  <sheetFormatPr defaultRowHeight="15" x14ac:dyDescent="0.25"/>
  <cols>
    <col min="1" max="1" width="1.7109375" customWidth="1"/>
    <col min="2" max="2" width="8.7109375" customWidth="1"/>
    <col min="3" max="3" width="38.42578125" bestFit="1" customWidth="1"/>
    <col min="4" max="4" width="24.28515625" bestFit="1" customWidth="1"/>
    <col min="5" max="10" width="10.28515625" customWidth="1"/>
    <col min="11" max="11" width="16.5703125" customWidth="1"/>
    <col min="12" max="12" width="16.140625" customWidth="1"/>
    <col min="13" max="1023" width="8.7109375" customWidth="1"/>
  </cols>
  <sheetData>
    <row r="1" spans="2:13" x14ac:dyDescent="0.25">
      <c r="B1" s="1"/>
      <c r="C1" s="2"/>
      <c r="D1" s="2"/>
      <c r="E1" s="1"/>
      <c r="F1" s="1"/>
      <c r="G1" s="1"/>
      <c r="H1" s="1"/>
      <c r="I1" s="1"/>
      <c r="J1" s="1"/>
    </row>
    <row r="2" spans="2:13" x14ac:dyDescent="0.25">
      <c r="B2" s="1"/>
      <c r="C2" s="2"/>
      <c r="D2" s="2"/>
      <c r="E2" s="1"/>
      <c r="F2" s="1"/>
      <c r="G2" s="1"/>
      <c r="H2" s="1"/>
      <c r="I2" s="1"/>
      <c r="J2" s="1"/>
    </row>
    <row r="3" spans="2:13" ht="21" x14ac:dyDescent="0.35">
      <c r="B3" s="102" t="s">
        <v>0</v>
      </c>
      <c r="C3" s="102"/>
      <c r="D3" s="102"/>
      <c r="E3" s="102"/>
      <c r="F3" s="102"/>
      <c r="G3" s="102"/>
      <c r="H3" s="1"/>
      <c r="I3" s="1"/>
      <c r="J3" s="1"/>
    </row>
    <row r="4" spans="2:13" ht="15.75" x14ac:dyDescent="0.25">
      <c r="B4" s="103" t="s">
        <v>42</v>
      </c>
      <c r="C4" s="103"/>
      <c r="D4" s="103"/>
      <c r="E4" s="103"/>
      <c r="F4" s="103"/>
      <c r="G4" s="103"/>
      <c r="H4" s="1"/>
      <c r="I4" s="1"/>
      <c r="J4" s="1"/>
    </row>
    <row r="5" spans="2:13" ht="15.75" x14ac:dyDescent="0.25">
      <c r="B5" s="1"/>
      <c r="C5" s="3"/>
      <c r="D5" s="3"/>
      <c r="E5" s="1"/>
      <c r="F5" s="1"/>
      <c r="G5" s="1"/>
      <c r="H5" s="1"/>
      <c r="I5" s="1"/>
      <c r="J5" s="1"/>
    </row>
    <row r="6" spans="2:13" ht="45" x14ac:dyDescent="0.25">
      <c r="B6" s="8" t="s">
        <v>2</v>
      </c>
      <c r="C6" s="8" t="s">
        <v>3</v>
      </c>
      <c r="D6" s="8" t="s">
        <v>99</v>
      </c>
      <c r="E6" s="13" t="s">
        <v>155</v>
      </c>
      <c r="F6" s="13" t="s">
        <v>156</v>
      </c>
      <c r="G6" s="13" t="s">
        <v>202</v>
      </c>
      <c r="H6" s="13" t="s">
        <v>213</v>
      </c>
      <c r="I6" s="13" t="s">
        <v>254</v>
      </c>
      <c r="J6" s="13" t="s">
        <v>4</v>
      </c>
    </row>
    <row r="7" spans="2:13" ht="15.75" x14ac:dyDescent="0.25">
      <c r="B7" s="6">
        <v>1</v>
      </c>
      <c r="C7" s="15" t="s">
        <v>46</v>
      </c>
      <c r="D7" s="15" t="s">
        <v>225</v>
      </c>
      <c r="E7" s="35">
        <v>88.5</v>
      </c>
      <c r="F7" s="35">
        <v>88</v>
      </c>
      <c r="G7" s="35">
        <v>66</v>
      </c>
      <c r="H7" s="35">
        <v>108</v>
      </c>
      <c r="I7" s="35">
        <v>73</v>
      </c>
      <c r="J7" s="27">
        <f>SUM(E7:I7)</f>
        <v>423.5</v>
      </c>
      <c r="K7" s="7"/>
      <c r="L7" s="10"/>
      <c r="M7" s="11"/>
    </row>
    <row r="8" spans="2:13" ht="15.75" x14ac:dyDescent="0.25">
      <c r="B8" s="6">
        <v>2</v>
      </c>
      <c r="C8" s="34" t="s">
        <v>54</v>
      </c>
      <c r="D8" s="34" t="s">
        <v>225</v>
      </c>
      <c r="E8" s="35">
        <v>65</v>
      </c>
      <c r="F8" s="35">
        <v>112</v>
      </c>
      <c r="G8" s="35">
        <v>106</v>
      </c>
      <c r="H8" s="35">
        <v>24.25</v>
      </c>
      <c r="I8" s="35">
        <v>92</v>
      </c>
      <c r="J8" s="27">
        <f t="shared" ref="J8:J71" si="0">SUM(E8:I8)</f>
        <v>399.25</v>
      </c>
      <c r="K8" s="7"/>
      <c r="L8" s="10"/>
      <c r="M8" s="11"/>
    </row>
    <row r="9" spans="2:13" ht="15.75" x14ac:dyDescent="0.25">
      <c r="B9" s="6">
        <v>3</v>
      </c>
      <c r="C9" s="43" t="s">
        <v>11</v>
      </c>
      <c r="D9" s="34" t="s">
        <v>233</v>
      </c>
      <c r="E9" s="40">
        <v>55</v>
      </c>
      <c r="F9" s="40">
        <v>24.5</v>
      </c>
      <c r="G9" s="35">
        <v>88</v>
      </c>
      <c r="H9" s="35">
        <v>72</v>
      </c>
      <c r="I9" s="35">
        <v>77</v>
      </c>
      <c r="J9" s="27">
        <f t="shared" si="0"/>
        <v>316.5</v>
      </c>
      <c r="L9" s="10"/>
      <c r="M9" s="11"/>
    </row>
    <row r="10" spans="2:13" ht="15.75" x14ac:dyDescent="0.25">
      <c r="B10" s="6">
        <v>4</v>
      </c>
      <c r="C10" s="43" t="s">
        <v>29</v>
      </c>
      <c r="D10" s="43" t="s">
        <v>222</v>
      </c>
      <c r="E10" s="35">
        <v>61.25</v>
      </c>
      <c r="F10" s="94">
        <v>58</v>
      </c>
      <c r="G10" s="35">
        <v>92</v>
      </c>
      <c r="H10" s="35">
        <v>90</v>
      </c>
      <c r="I10" s="35">
        <v>1.1000000000000001</v>
      </c>
      <c r="J10" s="27">
        <f t="shared" si="0"/>
        <v>302.35000000000002</v>
      </c>
      <c r="L10" s="10"/>
      <c r="M10" s="11"/>
    </row>
    <row r="11" spans="2:13" ht="15.75" x14ac:dyDescent="0.25">
      <c r="B11" s="6">
        <v>5</v>
      </c>
      <c r="C11" s="43" t="s">
        <v>64</v>
      </c>
      <c r="D11" s="47" t="s">
        <v>227</v>
      </c>
      <c r="E11" s="38">
        <v>78.25</v>
      </c>
      <c r="F11" s="38">
        <v>32</v>
      </c>
      <c r="G11" s="35">
        <v>56</v>
      </c>
      <c r="H11" s="35">
        <v>63</v>
      </c>
      <c r="I11" s="35">
        <v>54.5</v>
      </c>
      <c r="J11" s="27">
        <f t="shared" si="0"/>
        <v>283.75</v>
      </c>
      <c r="L11" s="10"/>
      <c r="M11" s="11"/>
    </row>
    <row r="12" spans="2:13" ht="15.75" x14ac:dyDescent="0.25">
      <c r="B12" s="6">
        <v>6</v>
      </c>
      <c r="C12" s="43" t="s">
        <v>8</v>
      </c>
      <c r="D12" s="43" t="s">
        <v>221</v>
      </c>
      <c r="E12" s="35">
        <v>54.5</v>
      </c>
      <c r="F12" s="35">
        <v>55</v>
      </c>
      <c r="G12" s="35">
        <v>62</v>
      </c>
      <c r="H12" s="35">
        <v>26</v>
      </c>
      <c r="I12" s="35">
        <v>81</v>
      </c>
      <c r="J12" s="27">
        <f t="shared" si="0"/>
        <v>278.5</v>
      </c>
      <c r="L12" s="10"/>
      <c r="M12" s="11"/>
    </row>
    <row r="13" spans="2:13" ht="15.75" x14ac:dyDescent="0.25">
      <c r="B13" s="6">
        <v>7</v>
      </c>
      <c r="C13" s="34" t="s">
        <v>67</v>
      </c>
      <c r="D13" s="34"/>
      <c r="E13" s="35">
        <v>64</v>
      </c>
      <c r="F13" s="35">
        <v>61.25</v>
      </c>
      <c r="G13" s="35">
        <v>24.5</v>
      </c>
      <c r="H13" s="35">
        <v>94</v>
      </c>
      <c r="I13" s="35">
        <v>25</v>
      </c>
      <c r="J13" s="27">
        <f t="shared" si="0"/>
        <v>268.75</v>
      </c>
      <c r="L13" s="10"/>
      <c r="M13" s="11"/>
    </row>
    <row r="14" spans="2:13" ht="15.75" x14ac:dyDescent="0.25">
      <c r="B14" s="6">
        <v>8</v>
      </c>
      <c r="C14" s="43" t="s">
        <v>27</v>
      </c>
      <c r="D14" s="43"/>
      <c r="E14" s="35">
        <v>54.5</v>
      </c>
      <c r="F14" s="35">
        <v>63</v>
      </c>
      <c r="G14" s="35">
        <v>57</v>
      </c>
      <c r="H14" s="35">
        <v>25</v>
      </c>
      <c r="I14" s="35">
        <v>64</v>
      </c>
      <c r="J14" s="27">
        <f t="shared" si="0"/>
        <v>263.5</v>
      </c>
      <c r="L14" s="10"/>
      <c r="M14" s="11"/>
    </row>
    <row r="15" spans="2:13" ht="15.75" x14ac:dyDescent="0.25">
      <c r="B15" s="6">
        <v>9</v>
      </c>
      <c r="C15" s="47" t="s">
        <v>57</v>
      </c>
      <c r="D15" s="47" t="s">
        <v>227</v>
      </c>
      <c r="E15" s="35">
        <v>0</v>
      </c>
      <c r="F15" s="94">
        <v>61.5</v>
      </c>
      <c r="G15" s="35">
        <v>69</v>
      </c>
      <c r="H15" s="35">
        <v>24.5</v>
      </c>
      <c r="I15" s="35">
        <v>101</v>
      </c>
      <c r="J15" s="27">
        <f t="shared" si="0"/>
        <v>256</v>
      </c>
      <c r="L15" s="10"/>
      <c r="M15" s="11"/>
    </row>
    <row r="16" spans="2:13" ht="15.75" x14ac:dyDescent="0.25">
      <c r="B16" s="6">
        <v>10</v>
      </c>
      <c r="C16" s="47" t="s">
        <v>26</v>
      </c>
      <c r="D16" s="47" t="s">
        <v>223</v>
      </c>
      <c r="E16" s="38">
        <v>77</v>
      </c>
      <c r="F16" s="38">
        <v>57</v>
      </c>
      <c r="G16" s="35">
        <v>63</v>
      </c>
      <c r="H16" s="35">
        <v>58</v>
      </c>
      <c r="I16" s="35"/>
      <c r="J16" s="27">
        <f t="shared" si="0"/>
        <v>255</v>
      </c>
      <c r="L16" s="10"/>
      <c r="M16" s="11"/>
    </row>
    <row r="17" spans="2:13" ht="15.75" x14ac:dyDescent="0.25">
      <c r="B17" s="6">
        <v>11</v>
      </c>
      <c r="C17" s="42" t="s">
        <v>78</v>
      </c>
      <c r="D17" s="42" t="s">
        <v>234</v>
      </c>
      <c r="E17" s="38"/>
      <c r="F17" s="35">
        <v>71</v>
      </c>
      <c r="G17" s="35">
        <v>24.5</v>
      </c>
      <c r="H17" s="31">
        <v>54.5</v>
      </c>
      <c r="I17" s="31">
        <v>61.5</v>
      </c>
      <c r="J17" s="27">
        <f t="shared" si="0"/>
        <v>211.5</v>
      </c>
      <c r="L17" s="10"/>
      <c r="M17" s="11"/>
    </row>
    <row r="18" spans="2:13" ht="15.75" x14ac:dyDescent="0.25">
      <c r="B18" s="6">
        <v>12</v>
      </c>
      <c r="C18" s="15" t="s">
        <v>62</v>
      </c>
      <c r="D18" s="15" t="s">
        <v>228</v>
      </c>
      <c r="E18" s="38">
        <v>103</v>
      </c>
      <c r="F18" s="38">
        <v>24.25</v>
      </c>
      <c r="G18" s="35">
        <v>0</v>
      </c>
      <c r="H18" s="35">
        <v>27</v>
      </c>
      <c r="I18" s="35">
        <v>55</v>
      </c>
      <c r="J18" s="27">
        <f t="shared" si="0"/>
        <v>209.25</v>
      </c>
      <c r="K18" s="7"/>
      <c r="L18" s="10"/>
      <c r="M18" s="11"/>
    </row>
    <row r="19" spans="2:13" ht="15.75" x14ac:dyDescent="0.25">
      <c r="B19" s="6">
        <v>13</v>
      </c>
      <c r="C19" s="42" t="s">
        <v>17</v>
      </c>
      <c r="D19" s="34" t="s">
        <v>233</v>
      </c>
      <c r="E19" s="35">
        <v>62</v>
      </c>
      <c r="F19" s="35">
        <v>61.5</v>
      </c>
      <c r="G19" s="35">
        <v>56</v>
      </c>
      <c r="H19" s="31"/>
      <c r="I19" s="31">
        <v>24.5</v>
      </c>
      <c r="J19" s="27">
        <f t="shared" si="0"/>
        <v>204</v>
      </c>
      <c r="K19" s="7"/>
      <c r="L19" s="10"/>
      <c r="M19" s="11"/>
    </row>
    <row r="20" spans="2:13" ht="15.75" x14ac:dyDescent="0.25">
      <c r="B20" s="6">
        <v>14</v>
      </c>
      <c r="C20" s="34" t="s">
        <v>51</v>
      </c>
      <c r="D20" s="34" t="s">
        <v>233</v>
      </c>
      <c r="E20" s="35">
        <v>28</v>
      </c>
      <c r="F20" s="35">
        <v>54.5</v>
      </c>
      <c r="G20" s="35">
        <v>54.5</v>
      </c>
      <c r="H20" s="35"/>
      <c r="I20" s="35">
        <v>67</v>
      </c>
      <c r="J20" s="27">
        <f t="shared" si="0"/>
        <v>204</v>
      </c>
      <c r="K20" s="7"/>
      <c r="L20" s="10"/>
      <c r="M20" s="11"/>
    </row>
    <row r="21" spans="2:13" ht="15.75" x14ac:dyDescent="0.25">
      <c r="B21" s="6">
        <v>15</v>
      </c>
      <c r="C21" s="43" t="s">
        <v>157</v>
      </c>
      <c r="D21" s="43" t="s">
        <v>226</v>
      </c>
      <c r="E21" s="45"/>
      <c r="F21" s="35">
        <v>88.25</v>
      </c>
      <c r="G21" s="35">
        <v>25</v>
      </c>
      <c r="H21" s="35"/>
      <c r="I21" s="35">
        <v>54.5</v>
      </c>
      <c r="J21" s="27">
        <f t="shared" si="0"/>
        <v>167.75</v>
      </c>
      <c r="L21" s="10"/>
      <c r="M21" s="11"/>
    </row>
    <row r="22" spans="2:13" ht="15.75" x14ac:dyDescent="0.25">
      <c r="B22" s="6">
        <v>16</v>
      </c>
      <c r="C22" s="43" t="s">
        <v>59</v>
      </c>
      <c r="D22" s="43"/>
      <c r="E22" s="38">
        <v>24.25</v>
      </c>
      <c r="F22" s="38"/>
      <c r="G22" s="35">
        <v>24.25</v>
      </c>
      <c r="H22" s="35">
        <v>63</v>
      </c>
      <c r="I22" s="35">
        <v>56</v>
      </c>
      <c r="J22" s="27">
        <f t="shared" si="0"/>
        <v>167.5</v>
      </c>
      <c r="L22" s="10"/>
      <c r="M22" s="11"/>
    </row>
    <row r="23" spans="2:13" ht="15.75" x14ac:dyDescent="0.25">
      <c r="B23" s="6">
        <v>17</v>
      </c>
      <c r="C23" s="47" t="s">
        <v>35</v>
      </c>
      <c r="D23" s="34" t="s">
        <v>233</v>
      </c>
      <c r="E23" s="45"/>
      <c r="F23" s="35">
        <v>24.25</v>
      </c>
      <c r="G23" s="35">
        <v>1.1000000000000001</v>
      </c>
      <c r="H23" s="35">
        <v>71</v>
      </c>
      <c r="I23" s="35">
        <v>64</v>
      </c>
      <c r="J23" s="27">
        <f t="shared" si="0"/>
        <v>160.35</v>
      </c>
      <c r="L23" s="10"/>
      <c r="M23" s="11"/>
    </row>
    <row r="24" spans="2:13" ht="15.75" x14ac:dyDescent="0.25">
      <c r="B24" s="6">
        <v>18</v>
      </c>
      <c r="C24" s="47" t="s">
        <v>112</v>
      </c>
      <c r="D24" s="47" t="s">
        <v>219</v>
      </c>
      <c r="E24" s="35">
        <v>1.1000000000000001</v>
      </c>
      <c r="F24" s="35">
        <v>58</v>
      </c>
      <c r="G24" s="35"/>
      <c r="H24" s="31">
        <v>54.5</v>
      </c>
      <c r="I24" s="31">
        <v>24.25</v>
      </c>
      <c r="J24" s="27">
        <f t="shared" si="0"/>
        <v>137.85</v>
      </c>
      <c r="L24" s="10"/>
      <c r="M24" s="11"/>
    </row>
    <row r="25" spans="2:13" ht="15.75" x14ac:dyDescent="0.25">
      <c r="B25" s="6">
        <v>19</v>
      </c>
      <c r="C25" s="43" t="s">
        <v>12</v>
      </c>
      <c r="D25" s="43" t="s">
        <v>224</v>
      </c>
      <c r="E25" s="40">
        <v>24.25</v>
      </c>
      <c r="F25" s="40">
        <v>1.1000000000000001</v>
      </c>
      <c r="G25" s="35">
        <v>57</v>
      </c>
      <c r="H25" s="35">
        <v>54.25</v>
      </c>
      <c r="I25" s="35"/>
      <c r="J25" s="27">
        <f t="shared" si="0"/>
        <v>136.6</v>
      </c>
      <c r="L25" s="10"/>
      <c r="M25" s="11"/>
    </row>
    <row r="26" spans="2:13" ht="15.75" x14ac:dyDescent="0.25">
      <c r="B26" s="6">
        <v>20</v>
      </c>
      <c r="C26" s="15" t="s">
        <v>110</v>
      </c>
      <c r="D26" s="34" t="s">
        <v>233</v>
      </c>
      <c r="E26" s="40">
        <v>25</v>
      </c>
      <c r="F26" s="40">
        <v>1.1000000000000001</v>
      </c>
      <c r="G26" s="35">
        <v>61.25</v>
      </c>
      <c r="H26" s="35">
        <v>24.25</v>
      </c>
      <c r="I26" s="35">
        <v>24.25</v>
      </c>
      <c r="J26" s="27">
        <f t="shared" si="0"/>
        <v>135.85</v>
      </c>
      <c r="L26" s="10"/>
      <c r="M26" s="11"/>
    </row>
    <row r="27" spans="2:13" ht="15.75" x14ac:dyDescent="0.25">
      <c r="B27" s="6">
        <v>21</v>
      </c>
      <c r="C27" s="43" t="s">
        <v>109</v>
      </c>
      <c r="D27" s="43" t="s">
        <v>224</v>
      </c>
      <c r="E27" s="35">
        <v>54.5</v>
      </c>
      <c r="F27" s="35">
        <v>54.25</v>
      </c>
      <c r="G27" s="35">
        <v>24.5</v>
      </c>
      <c r="H27" s="35"/>
      <c r="I27" s="35"/>
      <c r="J27" s="27">
        <f t="shared" si="0"/>
        <v>133.25</v>
      </c>
      <c r="L27" s="10"/>
      <c r="M27" s="11"/>
    </row>
    <row r="28" spans="2:13" ht="15.75" x14ac:dyDescent="0.25">
      <c r="B28" s="6">
        <v>22</v>
      </c>
      <c r="C28" s="34" t="s">
        <v>63</v>
      </c>
      <c r="D28" s="43" t="s">
        <v>221</v>
      </c>
      <c r="E28" s="35">
        <v>26</v>
      </c>
      <c r="F28" s="35">
        <v>24.5</v>
      </c>
      <c r="G28" s="35">
        <v>24.25</v>
      </c>
      <c r="H28" s="35">
        <v>24.25</v>
      </c>
      <c r="I28" s="35">
        <v>24.25</v>
      </c>
      <c r="J28" s="27">
        <f t="shared" si="0"/>
        <v>123.25</v>
      </c>
      <c r="K28" s="7"/>
      <c r="L28" s="10"/>
      <c r="M28" s="11"/>
    </row>
    <row r="29" spans="2:13" ht="15.75" x14ac:dyDescent="0.25">
      <c r="B29" s="6">
        <v>23</v>
      </c>
      <c r="C29" s="43" t="s">
        <v>53</v>
      </c>
      <c r="D29" s="43" t="s">
        <v>226</v>
      </c>
      <c r="E29" s="40">
        <v>30</v>
      </c>
      <c r="F29" s="40">
        <v>26</v>
      </c>
      <c r="G29" s="35"/>
      <c r="H29" s="41"/>
      <c r="I29" s="41">
        <v>56</v>
      </c>
      <c r="J29" s="27">
        <f t="shared" si="0"/>
        <v>112</v>
      </c>
      <c r="L29" s="10"/>
      <c r="M29" s="11"/>
    </row>
    <row r="30" spans="2:13" ht="15.75" x14ac:dyDescent="0.25">
      <c r="B30" s="6">
        <v>24</v>
      </c>
      <c r="C30" s="33" t="s">
        <v>16</v>
      </c>
      <c r="D30" s="15" t="s">
        <v>228</v>
      </c>
      <c r="E30" s="40">
        <v>62</v>
      </c>
      <c r="F30" s="40">
        <v>24.25</v>
      </c>
      <c r="G30" s="35">
        <v>24.5</v>
      </c>
      <c r="H30" s="38">
        <v>1.1000000000000001</v>
      </c>
      <c r="I30" s="38"/>
      <c r="J30" s="27">
        <f t="shared" si="0"/>
        <v>111.85</v>
      </c>
      <c r="L30" s="10"/>
      <c r="M30" s="11"/>
    </row>
    <row r="31" spans="2:13" ht="15.75" x14ac:dyDescent="0.25">
      <c r="B31" s="6">
        <v>25</v>
      </c>
      <c r="C31" s="15" t="s">
        <v>159</v>
      </c>
      <c r="D31" s="15" t="s">
        <v>218</v>
      </c>
      <c r="E31" s="45"/>
      <c r="F31" s="40">
        <v>27</v>
      </c>
      <c r="G31" s="35">
        <v>28</v>
      </c>
      <c r="H31" s="35">
        <v>24.25</v>
      </c>
      <c r="I31" s="35">
        <v>26</v>
      </c>
      <c r="J31" s="27">
        <f t="shared" si="0"/>
        <v>105.25</v>
      </c>
      <c r="L31" s="10"/>
      <c r="M31" s="11"/>
    </row>
    <row r="32" spans="2:13" ht="31.5" x14ac:dyDescent="0.25">
      <c r="B32" s="6">
        <v>26</v>
      </c>
      <c r="C32" s="42" t="s">
        <v>84</v>
      </c>
      <c r="D32" s="42" t="s">
        <v>231</v>
      </c>
      <c r="E32" s="35">
        <v>0</v>
      </c>
      <c r="F32" s="35">
        <v>54.5</v>
      </c>
      <c r="G32" s="35">
        <v>24.25</v>
      </c>
      <c r="H32" s="31"/>
      <c r="I32" s="31">
        <v>24.25</v>
      </c>
      <c r="J32" s="27">
        <f t="shared" si="0"/>
        <v>103</v>
      </c>
      <c r="L32" s="10"/>
      <c r="M32" s="11"/>
    </row>
    <row r="33" spans="2:13" ht="15.75" x14ac:dyDescent="0.25">
      <c r="B33" s="6">
        <v>27</v>
      </c>
      <c r="C33" s="34" t="s">
        <v>107</v>
      </c>
      <c r="D33" s="34" t="s">
        <v>224</v>
      </c>
      <c r="E33" s="35">
        <v>24.5</v>
      </c>
      <c r="F33" s="35">
        <v>24.5</v>
      </c>
      <c r="G33" s="35">
        <v>24.5</v>
      </c>
      <c r="H33" s="35">
        <v>24.25</v>
      </c>
      <c r="I33" s="35"/>
      <c r="J33" s="27">
        <f t="shared" si="0"/>
        <v>97.75</v>
      </c>
      <c r="K33" s="12"/>
      <c r="L33" s="10"/>
      <c r="M33" s="11"/>
    </row>
    <row r="34" spans="2:13" ht="15.75" x14ac:dyDescent="0.25">
      <c r="B34" s="6">
        <v>28</v>
      </c>
      <c r="C34" s="34" t="s">
        <v>83</v>
      </c>
      <c r="D34" s="43" t="s">
        <v>221</v>
      </c>
      <c r="E34" s="35">
        <v>0</v>
      </c>
      <c r="F34" s="35">
        <v>26</v>
      </c>
      <c r="G34" s="35">
        <v>71</v>
      </c>
      <c r="H34" s="35"/>
      <c r="I34" s="35"/>
      <c r="J34" s="27">
        <f t="shared" si="0"/>
        <v>97</v>
      </c>
      <c r="K34" s="12"/>
      <c r="L34" s="10"/>
      <c r="M34" s="11"/>
    </row>
    <row r="35" spans="2:13" ht="15.75" x14ac:dyDescent="0.25">
      <c r="B35" s="6">
        <v>29</v>
      </c>
      <c r="C35" s="42" t="s">
        <v>161</v>
      </c>
      <c r="D35" s="42"/>
      <c r="E35" s="38"/>
      <c r="F35" s="35">
        <v>24.25</v>
      </c>
      <c r="G35" s="35"/>
      <c r="H35" s="31">
        <v>65</v>
      </c>
      <c r="I35" s="31"/>
      <c r="J35" s="27">
        <f t="shared" si="0"/>
        <v>89.25</v>
      </c>
      <c r="K35" s="12"/>
      <c r="L35" s="10"/>
      <c r="M35" s="11"/>
    </row>
    <row r="36" spans="2:13" ht="15.75" x14ac:dyDescent="0.25">
      <c r="B36" s="6">
        <v>30</v>
      </c>
      <c r="C36" s="34" t="s">
        <v>60</v>
      </c>
      <c r="D36" s="34" t="s">
        <v>234</v>
      </c>
      <c r="E36" s="35">
        <v>0</v>
      </c>
      <c r="F36" s="35">
        <v>30</v>
      </c>
      <c r="G36" s="35"/>
      <c r="H36" s="35"/>
      <c r="I36" s="35">
        <v>58</v>
      </c>
      <c r="J36" s="27">
        <f t="shared" si="0"/>
        <v>88</v>
      </c>
      <c r="K36" s="12"/>
      <c r="L36" s="10"/>
      <c r="M36" s="11"/>
    </row>
    <row r="37" spans="2:13" ht="15.75" x14ac:dyDescent="0.25">
      <c r="B37" s="6">
        <v>31</v>
      </c>
      <c r="C37" s="43" t="s">
        <v>74</v>
      </c>
      <c r="D37" s="43"/>
      <c r="E37" s="38">
        <v>54.25</v>
      </c>
      <c r="F37" s="38">
        <v>1.1000000000000001</v>
      </c>
      <c r="G37" s="35">
        <v>1.1000000000000001</v>
      </c>
      <c r="H37" s="35">
        <v>24.5</v>
      </c>
      <c r="I37" s="35">
        <v>1.1000000000000001</v>
      </c>
      <c r="J37" s="27">
        <f t="shared" si="0"/>
        <v>82.05</v>
      </c>
      <c r="K37" s="12"/>
      <c r="L37" s="10"/>
      <c r="M37" s="11"/>
    </row>
    <row r="38" spans="2:13" ht="15.75" x14ac:dyDescent="0.25">
      <c r="B38" s="6">
        <v>32</v>
      </c>
      <c r="C38" s="43" t="s">
        <v>23</v>
      </c>
      <c r="D38" s="43" t="s">
        <v>223</v>
      </c>
      <c r="E38" s="35">
        <v>1.1000000000000001</v>
      </c>
      <c r="F38" s="35">
        <v>25</v>
      </c>
      <c r="G38" s="35"/>
      <c r="H38" s="35">
        <v>55</v>
      </c>
      <c r="I38" s="35"/>
      <c r="J38" s="27">
        <f t="shared" si="0"/>
        <v>81.099999999999994</v>
      </c>
      <c r="K38" s="12"/>
      <c r="L38" s="10"/>
      <c r="M38" s="11"/>
    </row>
    <row r="39" spans="2:13" ht="15.75" x14ac:dyDescent="0.25">
      <c r="B39" s="6">
        <v>33</v>
      </c>
      <c r="C39" s="43" t="s">
        <v>108</v>
      </c>
      <c r="D39" s="43"/>
      <c r="E39" s="38">
        <v>56</v>
      </c>
      <c r="F39" s="38"/>
      <c r="G39" s="38">
        <v>24.25</v>
      </c>
      <c r="H39" s="35"/>
      <c r="I39" s="35"/>
      <c r="J39" s="27">
        <f t="shared" si="0"/>
        <v>80.25</v>
      </c>
      <c r="K39" s="12"/>
      <c r="L39" s="10"/>
      <c r="M39" s="11"/>
    </row>
    <row r="40" spans="2:13" ht="15.75" x14ac:dyDescent="0.25">
      <c r="B40" s="6">
        <v>34</v>
      </c>
      <c r="C40" s="43" t="s">
        <v>9</v>
      </c>
      <c r="D40" s="43"/>
      <c r="E40" s="35">
        <v>24.25</v>
      </c>
      <c r="F40" s="35"/>
      <c r="G40" s="35">
        <v>0</v>
      </c>
      <c r="H40" s="35">
        <v>56</v>
      </c>
      <c r="I40" s="35"/>
      <c r="J40" s="27">
        <f t="shared" si="0"/>
        <v>80.25</v>
      </c>
      <c r="L40" s="10"/>
      <c r="M40" s="11"/>
    </row>
    <row r="41" spans="2:13" ht="15.75" x14ac:dyDescent="0.25">
      <c r="B41" s="6">
        <v>35</v>
      </c>
      <c r="C41" s="34" t="s">
        <v>160</v>
      </c>
      <c r="D41" s="34"/>
      <c r="E41" s="35"/>
      <c r="F41" s="35">
        <v>25</v>
      </c>
      <c r="G41" s="35">
        <v>55</v>
      </c>
      <c r="H41" s="35"/>
      <c r="I41" s="35"/>
      <c r="J41" s="27">
        <f t="shared" si="0"/>
        <v>80</v>
      </c>
      <c r="L41" s="10"/>
    </row>
    <row r="42" spans="2:13" ht="15.75" x14ac:dyDescent="0.25">
      <c r="B42" s="6">
        <v>36</v>
      </c>
      <c r="C42" s="43" t="s">
        <v>71</v>
      </c>
      <c r="D42" s="43" t="s">
        <v>219</v>
      </c>
      <c r="E42" s="35">
        <v>24.25</v>
      </c>
      <c r="F42" s="35"/>
      <c r="G42" s="35"/>
      <c r="H42" s="35">
        <v>54.5</v>
      </c>
      <c r="I42" s="35"/>
      <c r="J42" s="27">
        <f t="shared" si="0"/>
        <v>78.75</v>
      </c>
      <c r="K42" s="7"/>
      <c r="L42" s="10"/>
    </row>
    <row r="43" spans="2:13" ht="15.75" x14ac:dyDescent="0.25">
      <c r="B43" s="6">
        <v>37</v>
      </c>
      <c r="C43" s="43" t="s">
        <v>70</v>
      </c>
      <c r="D43" s="43"/>
      <c r="E43" s="35">
        <v>27</v>
      </c>
      <c r="F43" s="35">
        <v>24.25</v>
      </c>
      <c r="G43" s="35">
        <v>1.1000000000000001</v>
      </c>
      <c r="H43" s="35">
        <v>24.25</v>
      </c>
      <c r="I43" s="35"/>
      <c r="J43" s="27">
        <f t="shared" si="0"/>
        <v>76.599999999999994</v>
      </c>
      <c r="L43" s="10"/>
    </row>
    <row r="44" spans="2:13" ht="15.75" x14ac:dyDescent="0.25">
      <c r="B44" s="6">
        <v>38</v>
      </c>
      <c r="C44" s="43" t="s">
        <v>85</v>
      </c>
      <c r="D44" s="43"/>
      <c r="E44" s="35">
        <v>24.25</v>
      </c>
      <c r="F44" s="35">
        <v>24.5</v>
      </c>
      <c r="G44" s="35"/>
      <c r="H44" s="35">
        <v>24.5</v>
      </c>
      <c r="I44" s="35">
        <v>0</v>
      </c>
      <c r="J44" s="27">
        <f t="shared" si="0"/>
        <v>73.25</v>
      </c>
      <c r="L44" s="10"/>
    </row>
    <row r="45" spans="2:13" ht="15.75" x14ac:dyDescent="0.25">
      <c r="B45" s="6">
        <v>39</v>
      </c>
      <c r="C45" s="42" t="s">
        <v>65</v>
      </c>
      <c r="D45" s="47" t="s">
        <v>227</v>
      </c>
      <c r="E45" s="35">
        <v>66</v>
      </c>
      <c r="F45" s="35"/>
      <c r="G45" s="35"/>
      <c r="H45" s="31"/>
      <c r="I45" s="31"/>
      <c r="J45" s="27">
        <f t="shared" si="0"/>
        <v>66</v>
      </c>
      <c r="L45" s="10"/>
    </row>
    <row r="46" spans="2:13" ht="15.75" x14ac:dyDescent="0.25">
      <c r="B46" s="6">
        <v>40</v>
      </c>
      <c r="C46" s="15" t="s">
        <v>165</v>
      </c>
      <c r="D46" s="15" t="s">
        <v>218</v>
      </c>
      <c r="E46" s="45"/>
      <c r="F46" s="40">
        <v>1.1000000000000001</v>
      </c>
      <c r="G46" s="35"/>
      <c r="H46" s="35">
        <v>54.5</v>
      </c>
      <c r="I46" s="35"/>
      <c r="J46" s="27">
        <f t="shared" si="0"/>
        <v>55.6</v>
      </c>
    </row>
    <row r="47" spans="2:13" ht="15.75" x14ac:dyDescent="0.25">
      <c r="B47" s="9">
        <v>41</v>
      </c>
      <c r="C47" s="42" t="s">
        <v>158</v>
      </c>
      <c r="D47" s="43" t="s">
        <v>222</v>
      </c>
      <c r="E47" s="38"/>
      <c r="F47" s="35">
        <v>55</v>
      </c>
      <c r="G47" s="35"/>
      <c r="H47" s="31"/>
      <c r="I47" s="31"/>
      <c r="J47" s="27">
        <f t="shared" si="0"/>
        <v>55</v>
      </c>
    </row>
    <row r="48" spans="2:13" ht="15.75" x14ac:dyDescent="0.25">
      <c r="B48" s="9">
        <v>42</v>
      </c>
      <c r="C48" s="43" t="s">
        <v>111</v>
      </c>
      <c r="D48" s="43"/>
      <c r="E48" s="35">
        <v>1.1000000000000001</v>
      </c>
      <c r="F48" s="35">
        <v>1.1000000000000001</v>
      </c>
      <c r="G48" s="35">
        <v>24.25</v>
      </c>
      <c r="H48" s="35"/>
      <c r="I48" s="35">
        <v>24.5</v>
      </c>
      <c r="J48" s="27">
        <f t="shared" si="0"/>
        <v>50.95</v>
      </c>
    </row>
    <row r="49" spans="2:10" ht="15.75" x14ac:dyDescent="0.25">
      <c r="B49" s="9">
        <v>43</v>
      </c>
      <c r="C49" s="43" t="s">
        <v>91</v>
      </c>
      <c r="D49" s="47" t="s">
        <v>227</v>
      </c>
      <c r="E49" s="35">
        <v>26</v>
      </c>
      <c r="F49" s="35"/>
      <c r="G49" s="35">
        <v>24.25</v>
      </c>
      <c r="H49" s="35"/>
      <c r="I49" s="35"/>
      <c r="J49" s="27">
        <f t="shared" si="0"/>
        <v>50.25</v>
      </c>
    </row>
    <row r="50" spans="2:10" ht="15.75" x14ac:dyDescent="0.25">
      <c r="B50" s="9">
        <v>44</v>
      </c>
      <c r="C50" s="34" t="s">
        <v>37</v>
      </c>
      <c r="D50" s="34" t="s">
        <v>233</v>
      </c>
      <c r="E50" s="35">
        <v>26</v>
      </c>
      <c r="F50" s="35"/>
      <c r="G50" s="35">
        <v>0</v>
      </c>
      <c r="H50" s="35"/>
      <c r="I50" s="35">
        <v>24.25</v>
      </c>
      <c r="J50" s="27">
        <f t="shared" si="0"/>
        <v>50.25</v>
      </c>
    </row>
    <row r="51" spans="2:10" ht="15.75" x14ac:dyDescent="0.25">
      <c r="B51" s="9">
        <v>45</v>
      </c>
      <c r="C51" s="43" t="s">
        <v>73</v>
      </c>
      <c r="D51" s="43"/>
      <c r="E51" s="35">
        <v>24.5</v>
      </c>
      <c r="F51" s="35"/>
      <c r="G51" s="35"/>
      <c r="H51" s="35">
        <v>24.25</v>
      </c>
      <c r="I51" s="35"/>
      <c r="J51" s="27">
        <f t="shared" si="0"/>
        <v>48.75</v>
      </c>
    </row>
    <row r="52" spans="2:10" ht="15.75" x14ac:dyDescent="0.25">
      <c r="B52" s="9">
        <v>46</v>
      </c>
      <c r="C52" s="15" t="s">
        <v>130</v>
      </c>
      <c r="D52" s="34" t="s">
        <v>233</v>
      </c>
      <c r="E52" s="45"/>
      <c r="F52" s="35">
        <v>1.1000000000000001</v>
      </c>
      <c r="G52" s="35">
        <v>24.25</v>
      </c>
      <c r="H52" s="35"/>
      <c r="I52" s="35">
        <v>1.1000000000000001</v>
      </c>
      <c r="J52" s="27">
        <f t="shared" si="0"/>
        <v>26.450000000000003</v>
      </c>
    </row>
    <row r="53" spans="2:10" ht="15.75" x14ac:dyDescent="0.25">
      <c r="B53" s="9">
        <v>47</v>
      </c>
      <c r="C53" s="34" t="s">
        <v>238</v>
      </c>
      <c r="D53" s="34"/>
      <c r="E53" s="35"/>
      <c r="F53" s="35"/>
      <c r="G53" s="35"/>
      <c r="H53" s="35"/>
      <c r="I53" s="35">
        <v>26</v>
      </c>
      <c r="J53" s="27">
        <f t="shared" si="0"/>
        <v>26</v>
      </c>
    </row>
    <row r="54" spans="2:10" ht="15.75" x14ac:dyDescent="0.25">
      <c r="B54" s="9">
        <v>48</v>
      </c>
      <c r="C54" s="15" t="s">
        <v>146</v>
      </c>
      <c r="D54" s="15"/>
      <c r="E54" s="45"/>
      <c r="F54" s="35">
        <v>1.1000000000000001</v>
      </c>
      <c r="G54" s="35">
        <v>24.5</v>
      </c>
      <c r="H54" s="35"/>
      <c r="I54" s="35"/>
      <c r="J54" s="27">
        <f t="shared" si="0"/>
        <v>25.6</v>
      </c>
    </row>
    <row r="55" spans="2:10" ht="15.75" x14ac:dyDescent="0.25">
      <c r="B55" s="9">
        <v>49</v>
      </c>
      <c r="C55" s="43" t="s">
        <v>121</v>
      </c>
      <c r="D55" s="43"/>
      <c r="E55" s="27"/>
      <c r="F55" s="35">
        <v>0</v>
      </c>
      <c r="G55" s="35"/>
      <c r="H55" s="35"/>
      <c r="I55" s="35">
        <v>25</v>
      </c>
      <c r="J55" s="27">
        <f t="shared" si="0"/>
        <v>25</v>
      </c>
    </row>
    <row r="56" spans="2:10" ht="15.75" x14ac:dyDescent="0.25">
      <c r="B56" s="9">
        <v>50</v>
      </c>
      <c r="C56" s="34" t="s">
        <v>69</v>
      </c>
      <c r="D56" s="34"/>
      <c r="E56" s="35">
        <v>24.5</v>
      </c>
      <c r="F56" s="35"/>
      <c r="G56" s="35"/>
      <c r="H56" s="35"/>
      <c r="I56" s="35"/>
      <c r="J56" s="27">
        <f t="shared" si="0"/>
        <v>24.5</v>
      </c>
    </row>
    <row r="57" spans="2:10" ht="15.75" x14ac:dyDescent="0.25">
      <c r="B57" s="9">
        <v>51</v>
      </c>
      <c r="C57" s="43" t="s">
        <v>58</v>
      </c>
      <c r="D57" s="43" t="s">
        <v>226</v>
      </c>
      <c r="E57" s="35">
        <v>24.5</v>
      </c>
      <c r="F57" s="35"/>
      <c r="G57" s="35">
        <v>0</v>
      </c>
      <c r="H57" s="35"/>
      <c r="I57" s="35"/>
      <c r="J57" s="27">
        <f t="shared" si="0"/>
        <v>24.5</v>
      </c>
    </row>
    <row r="58" spans="2:10" ht="15.75" x14ac:dyDescent="0.25">
      <c r="B58" s="9">
        <v>52</v>
      </c>
      <c r="C58" s="34" t="s">
        <v>204</v>
      </c>
      <c r="D58" s="34"/>
      <c r="E58" s="35"/>
      <c r="F58" s="35"/>
      <c r="G58" s="35">
        <v>24.5</v>
      </c>
      <c r="H58" s="35"/>
      <c r="I58" s="35"/>
      <c r="J58" s="27">
        <f t="shared" si="0"/>
        <v>24.5</v>
      </c>
    </row>
    <row r="59" spans="2:10" ht="15.75" x14ac:dyDescent="0.25">
      <c r="B59" s="9">
        <v>53</v>
      </c>
      <c r="C59" s="15" t="s">
        <v>216</v>
      </c>
      <c r="D59" s="15"/>
      <c r="E59" s="45"/>
      <c r="F59" s="35"/>
      <c r="G59" s="38"/>
      <c r="H59" s="35">
        <v>24.5</v>
      </c>
      <c r="I59" s="35"/>
      <c r="J59" s="27">
        <f t="shared" si="0"/>
        <v>24.5</v>
      </c>
    </row>
    <row r="60" spans="2:10" ht="15.75" x14ac:dyDescent="0.25">
      <c r="B60" s="9">
        <v>54</v>
      </c>
      <c r="C60" s="34" t="s">
        <v>255</v>
      </c>
      <c r="D60" s="34" t="s">
        <v>259</v>
      </c>
      <c r="E60" s="35"/>
      <c r="F60" s="35"/>
      <c r="G60" s="35"/>
      <c r="H60" s="35"/>
      <c r="I60" s="35">
        <v>24.5</v>
      </c>
      <c r="J60" s="27">
        <f t="shared" si="0"/>
        <v>24.5</v>
      </c>
    </row>
    <row r="61" spans="2:10" ht="15.75" x14ac:dyDescent="0.25">
      <c r="B61" s="9">
        <v>55</v>
      </c>
      <c r="C61" s="42" t="s">
        <v>189</v>
      </c>
      <c r="D61" s="42"/>
      <c r="E61" s="38"/>
      <c r="F61" s="35"/>
      <c r="G61" s="35"/>
      <c r="H61" s="31"/>
      <c r="I61" s="31">
        <v>24.5</v>
      </c>
      <c r="J61" s="27">
        <f t="shared" si="0"/>
        <v>24.5</v>
      </c>
    </row>
    <row r="62" spans="2:10" ht="15.75" x14ac:dyDescent="0.25">
      <c r="B62" s="9">
        <v>56</v>
      </c>
      <c r="C62" s="39" t="s">
        <v>256</v>
      </c>
      <c r="D62" s="39"/>
      <c r="E62" s="38"/>
      <c r="F62" s="35"/>
      <c r="G62" s="35"/>
      <c r="H62" s="31"/>
      <c r="I62" s="31">
        <v>24.25</v>
      </c>
      <c r="J62" s="27">
        <f t="shared" si="0"/>
        <v>24.25</v>
      </c>
    </row>
    <row r="63" spans="2:10" ht="15.75" x14ac:dyDescent="0.25">
      <c r="B63" s="9">
        <v>57</v>
      </c>
      <c r="C63" s="42" t="s">
        <v>257</v>
      </c>
      <c r="D63" s="42" t="s">
        <v>259</v>
      </c>
      <c r="E63" s="38"/>
      <c r="F63" s="38"/>
      <c r="G63" s="35"/>
      <c r="H63" s="31"/>
      <c r="I63" s="31">
        <v>24.25</v>
      </c>
      <c r="J63" s="27">
        <f t="shared" si="0"/>
        <v>24.25</v>
      </c>
    </row>
    <row r="64" spans="2:10" ht="15.75" x14ac:dyDescent="0.25">
      <c r="B64" s="9">
        <v>58</v>
      </c>
      <c r="C64" s="15" t="s">
        <v>117</v>
      </c>
      <c r="D64" s="15" t="s">
        <v>224</v>
      </c>
      <c r="E64" s="45"/>
      <c r="F64" s="35">
        <v>1.1000000000000001</v>
      </c>
      <c r="G64" s="35">
        <v>1.1000000000000001</v>
      </c>
      <c r="H64" s="31"/>
      <c r="I64" s="31"/>
      <c r="J64" s="27">
        <f t="shared" si="0"/>
        <v>2.2000000000000002</v>
      </c>
    </row>
    <row r="65" spans="2:10" ht="15.75" x14ac:dyDescent="0.25">
      <c r="B65" s="9">
        <v>59</v>
      </c>
      <c r="C65" s="47" t="s">
        <v>142</v>
      </c>
      <c r="D65" s="43" t="s">
        <v>226</v>
      </c>
      <c r="E65" s="45"/>
      <c r="F65" s="35">
        <v>1.1000000000000001</v>
      </c>
      <c r="G65" s="35"/>
      <c r="H65" s="35"/>
      <c r="I65" s="35">
        <v>1.1000000000000001</v>
      </c>
      <c r="J65" s="27">
        <f t="shared" si="0"/>
        <v>2.2000000000000002</v>
      </c>
    </row>
    <row r="66" spans="2:10" ht="15.75" x14ac:dyDescent="0.25">
      <c r="B66" s="9">
        <v>60</v>
      </c>
      <c r="C66" s="43" t="s">
        <v>82</v>
      </c>
      <c r="D66" s="43"/>
      <c r="E66" s="35">
        <v>1.1000000000000001</v>
      </c>
      <c r="F66" s="35"/>
      <c r="G66" s="35"/>
      <c r="H66" s="35"/>
      <c r="I66" s="35"/>
      <c r="J66" s="27">
        <f t="shared" si="0"/>
        <v>1.1000000000000001</v>
      </c>
    </row>
    <row r="67" spans="2:10" ht="15.75" x14ac:dyDescent="0.25">
      <c r="B67" s="9">
        <v>61</v>
      </c>
      <c r="C67" s="43" t="s">
        <v>75</v>
      </c>
      <c r="D67" s="43"/>
      <c r="E67" s="35">
        <v>1.1000000000000001</v>
      </c>
      <c r="F67" s="35"/>
      <c r="G67" s="35"/>
      <c r="H67" s="35"/>
      <c r="I67" s="35"/>
      <c r="J67" s="27">
        <f t="shared" si="0"/>
        <v>1.1000000000000001</v>
      </c>
    </row>
    <row r="68" spans="2:10" ht="15.75" x14ac:dyDescent="0.25">
      <c r="B68" s="9">
        <v>62</v>
      </c>
      <c r="C68" s="43" t="s">
        <v>10</v>
      </c>
      <c r="D68" s="101" t="s">
        <v>225</v>
      </c>
      <c r="E68" s="35">
        <v>0</v>
      </c>
      <c r="F68" s="35">
        <v>1.1000000000000001</v>
      </c>
      <c r="G68" s="35"/>
      <c r="H68" s="31"/>
      <c r="I68" s="31"/>
      <c r="J68" s="27">
        <f t="shared" si="0"/>
        <v>1.1000000000000001</v>
      </c>
    </row>
    <row r="69" spans="2:10" ht="15.75" x14ac:dyDescent="0.25">
      <c r="B69" s="9">
        <v>63</v>
      </c>
      <c r="C69" s="42" t="s">
        <v>163</v>
      </c>
      <c r="D69" s="42"/>
      <c r="E69" s="38"/>
      <c r="F69" s="35">
        <v>1.1000000000000001</v>
      </c>
      <c r="G69" s="35"/>
      <c r="H69" s="31"/>
      <c r="I69" s="31"/>
      <c r="J69" s="27">
        <f t="shared" si="0"/>
        <v>1.1000000000000001</v>
      </c>
    </row>
    <row r="70" spans="2:10" ht="15.75" x14ac:dyDescent="0.25">
      <c r="B70" s="9">
        <v>64</v>
      </c>
      <c r="C70" s="15" t="s">
        <v>113</v>
      </c>
      <c r="D70" s="15"/>
      <c r="E70" s="35">
        <v>0</v>
      </c>
      <c r="F70" s="35"/>
      <c r="G70" s="35"/>
      <c r="H70" s="35">
        <v>1.1000000000000001</v>
      </c>
      <c r="I70" s="35"/>
      <c r="J70" s="27">
        <f t="shared" si="0"/>
        <v>1.1000000000000001</v>
      </c>
    </row>
    <row r="71" spans="2:10" ht="15.75" x14ac:dyDescent="0.25">
      <c r="B71" s="9">
        <v>65</v>
      </c>
      <c r="C71" s="33" t="s">
        <v>258</v>
      </c>
      <c r="D71" s="33"/>
      <c r="E71" s="35"/>
      <c r="F71" s="35"/>
      <c r="G71" s="35"/>
      <c r="H71" s="35"/>
      <c r="I71" s="35">
        <v>1.1000000000000001</v>
      </c>
      <c r="J71" s="27">
        <f t="shared" si="0"/>
        <v>1.1000000000000001</v>
      </c>
    </row>
    <row r="72" spans="2:10" ht="15.75" x14ac:dyDescent="0.25">
      <c r="B72" s="9">
        <v>66</v>
      </c>
      <c r="C72" s="43" t="s">
        <v>68</v>
      </c>
      <c r="D72" s="43"/>
      <c r="E72" s="35">
        <v>0</v>
      </c>
      <c r="F72" s="35"/>
      <c r="G72" s="35">
        <v>0</v>
      </c>
      <c r="H72" s="35"/>
      <c r="I72" s="35"/>
      <c r="J72" s="27">
        <f t="shared" ref="J72:J75" si="1">SUM(E72:I72)</f>
        <v>0</v>
      </c>
    </row>
    <row r="73" spans="2:10" ht="15.75" x14ac:dyDescent="0.25">
      <c r="B73" s="9">
        <v>67</v>
      </c>
      <c r="C73" s="15" t="s">
        <v>162</v>
      </c>
      <c r="D73" s="34" t="s">
        <v>233</v>
      </c>
      <c r="E73" s="45"/>
      <c r="F73" s="38">
        <v>0</v>
      </c>
      <c r="G73" s="35"/>
      <c r="H73" s="35"/>
      <c r="I73" s="35"/>
      <c r="J73" s="27">
        <f t="shared" si="1"/>
        <v>0</v>
      </c>
    </row>
    <row r="74" spans="2:10" ht="15.75" x14ac:dyDescent="0.25">
      <c r="B74" s="9">
        <v>68</v>
      </c>
      <c r="C74" s="43" t="s">
        <v>164</v>
      </c>
      <c r="D74" s="43" t="s">
        <v>223</v>
      </c>
      <c r="E74" s="27"/>
      <c r="F74" s="40">
        <v>0</v>
      </c>
      <c r="G74" s="35"/>
      <c r="H74" s="35"/>
      <c r="I74" s="35"/>
      <c r="J74" s="27">
        <f t="shared" si="1"/>
        <v>0</v>
      </c>
    </row>
    <row r="75" spans="2:10" ht="16.5" thickBot="1" x14ac:dyDescent="0.3">
      <c r="B75" s="138">
        <v>69</v>
      </c>
      <c r="C75" s="139" t="s">
        <v>97</v>
      </c>
      <c r="D75" s="139"/>
      <c r="E75" s="140"/>
      <c r="F75" s="140"/>
      <c r="G75" s="140"/>
      <c r="H75" s="140"/>
      <c r="I75" s="140">
        <v>0</v>
      </c>
      <c r="J75" s="141">
        <f t="shared" si="1"/>
        <v>0</v>
      </c>
    </row>
    <row r="76" spans="2:10" ht="15.75" x14ac:dyDescent="0.25">
      <c r="B76" s="131"/>
      <c r="C76" s="132" t="s">
        <v>203</v>
      </c>
      <c r="D76" s="132" t="s">
        <v>224</v>
      </c>
      <c r="E76" s="133"/>
      <c r="F76" s="134"/>
      <c r="G76" s="135">
        <v>55</v>
      </c>
      <c r="H76" s="136"/>
      <c r="I76" s="136"/>
      <c r="J76" s="137">
        <f t="shared" ref="J76:J80" si="2">SUM(E76:I76)</f>
        <v>55</v>
      </c>
    </row>
    <row r="77" spans="2:10" ht="15.75" x14ac:dyDescent="0.25">
      <c r="B77" s="9"/>
      <c r="C77" s="42" t="s">
        <v>240</v>
      </c>
      <c r="D77" s="42"/>
      <c r="E77" s="38"/>
      <c r="F77" s="35"/>
      <c r="G77" s="35"/>
      <c r="H77" s="31"/>
      <c r="I77" s="99">
        <v>54.5</v>
      </c>
      <c r="J77" s="27">
        <f t="shared" si="2"/>
        <v>54.5</v>
      </c>
    </row>
    <row r="78" spans="2:10" ht="15.75" x14ac:dyDescent="0.25">
      <c r="B78" s="9"/>
      <c r="C78" s="15" t="s">
        <v>214</v>
      </c>
      <c r="D78" s="15"/>
      <c r="E78" s="45"/>
      <c r="F78" s="35"/>
      <c r="G78" s="35"/>
      <c r="H78" s="71">
        <v>25</v>
      </c>
      <c r="I78" s="100">
        <v>24.25</v>
      </c>
      <c r="J78" s="27">
        <f t="shared" si="2"/>
        <v>49.25</v>
      </c>
    </row>
    <row r="79" spans="2:10" ht="15.75" x14ac:dyDescent="0.25">
      <c r="B79" s="9"/>
      <c r="C79" s="15" t="s">
        <v>215</v>
      </c>
      <c r="D79" s="15"/>
      <c r="E79" s="45"/>
      <c r="F79" s="35"/>
      <c r="G79" s="35"/>
      <c r="H79" s="71">
        <v>25</v>
      </c>
      <c r="I79" s="35"/>
      <c r="J79" s="27">
        <f t="shared" si="2"/>
        <v>25</v>
      </c>
    </row>
    <row r="80" spans="2:10" ht="15.75" x14ac:dyDescent="0.25">
      <c r="B80" s="9"/>
      <c r="C80" s="42" t="s">
        <v>166</v>
      </c>
      <c r="D80" s="42"/>
      <c r="E80" s="38"/>
      <c r="F80" s="100">
        <v>1.1000000000000001</v>
      </c>
      <c r="G80" s="35"/>
      <c r="H80" s="35"/>
      <c r="I80" s="35"/>
      <c r="J80" s="27">
        <f t="shared" si="2"/>
        <v>1.1000000000000001</v>
      </c>
    </row>
    <row r="82" spans="2:3" x14ac:dyDescent="0.25">
      <c r="B82" s="49"/>
      <c r="C82" t="s">
        <v>7</v>
      </c>
    </row>
  </sheetData>
  <sortState xmlns:xlrd2="http://schemas.microsoft.com/office/spreadsheetml/2017/richdata2" ref="C7:J75">
    <sortCondition descending="1" ref="J7:J75"/>
  </sortState>
  <mergeCells count="2">
    <mergeCell ref="B3:G3"/>
    <mergeCell ref="B4:G4"/>
  </mergeCells>
  <pageMargins left="0.25" right="0.25" top="0.75" bottom="0.75" header="0.3" footer="0.3"/>
  <pageSetup paperSize="9" scale="74" firstPageNumber="0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P143"/>
  <sheetViews>
    <sheetView zoomScaleNormal="100" workbookViewId="0">
      <selection activeCell="D112" sqref="D112"/>
    </sheetView>
  </sheetViews>
  <sheetFormatPr defaultRowHeight="15" x14ac:dyDescent="0.25"/>
  <cols>
    <col min="1" max="1" width="2.28515625" customWidth="1"/>
    <col min="2" max="2" width="8.7109375" customWidth="1"/>
    <col min="3" max="4" width="28.140625" customWidth="1"/>
    <col min="5" max="10" width="10.28515625" customWidth="1"/>
    <col min="11" max="11" width="26.140625" customWidth="1"/>
    <col min="12" max="14" width="8.7109375" customWidth="1"/>
    <col min="15" max="15" width="28.28515625" customWidth="1"/>
    <col min="16" max="1023" width="8.7109375" customWidth="1"/>
  </cols>
  <sheetData>
    <row r="1" spans="2:11" x14ac:dyDescent="0.25">
      <c r="B1" s="1"/>
      <c r="C1" s="2"/>
      <c r="D1" s="2"/>
      <c r="E1" s="1"/>
      <c r="F1" s="1"/>
      <c r="G1" s="1"/>
      <c r="H1" s="1"/>
      <c r="I1" s="1"/>
      <c r="J1" s="1"/>
    </row>
    <row r="2" spans="2:11" x14ac:dyDescent="0.25">
      <c r="B2" s="1"/>
      <c r="C2" s="2"/>
      <c r="D2" s="2"/>
      <c r="E2" s="1"/>
      <c r="F2" s="1"/>
      <c r="G2" s="1"/>
      <c r="H2" s="1"/>
      <c r="I2" s="1"/>
      <c r="J2" s="1"/>
    </row>
    <row r="3" spans="2:11" ht="21" x14ac:dyDescent="0.35">
      <c r="B3" s="102" t="s">
        <v>0</v>
      </c>
      <c r="C3" s="102"/>
      <c r="D3" s="102"/>
      <c r="E3" s="102"/>
      <c r="F3" s="102"/>
      <c r="G3" s="102"/>
      <c r="H3" s="1"/>
      <c r="I3" s="1"/>
      <c r="J3" s="1"/>
    </row>
    <row r="4" spans="2:11" ht="15.75" x14ac:dyDescent="0.25">
      <c r="B4" s="103" t="s">
        <v>25</v>
      </c>
      <c r="C4" s="103"/>
      <c r="D4" s="103"/>
      <c r="E4" s="103"/>
      <c r="F4" s="103"/>
      <c r="G4" s="103"/>
      <c r="H4" s="1"/>
      <c r="I4" s="1"/>
      <c r="J4" s="1"/>
    </row>
    <row r="5" spans="2:11" ht="15.75" x14ac:dyDescent="0.25">
      <c r="B5" s="1"/>
      <c r="C5" s="3"/>
      <c r="D5" s="3"/>
      <c r="E5" s="1"/>
      <c r="F5" s="1"/>
      <c r="G5" s="1"/>
      <c r="H5" s="1"/>
      <c r="I5" s="1"/>
      <c r="J5" s="1"/>
    </row>
    <row r="6" spans="2:11" ht="45" x14ac:dyDescent="0.25">
      <c r="B6" s="8" t="s">
        <v>2</v>
      </c>
      <c r="C6" s="8" t="s">
        <v>3</v>
      </c>
      <c r="D6" s="8" t="s">
        <v>99</v>
      </c>
      <c r="E6" s="13" t="s">
        <v>153</v>
      </c>
      <c r="F6" s="13" t="s">
        <v>154</v>
      </c>
      <c r="G6" s="13" t="s">
        <v>175</v>
      </c>
      <c r="H6" s="13" t="s">
        <v>205</v>
      </c>
      <c r="I6" s="13" t="s">
        <v>253</v>
      </c>
      <c r="J6" s="13" t="s">
        <v>4</v>
      </c>
    </row>
    <row r="7" spans="2:11" ht="15.75" x14ac:dyDescent="0.25">
      <c r="B7" s="16">
        <v>1</v>
      </c>
      <c r="C7" s="43" t="s">
        <v>14</v>
      </c>
      <c r="D7" s="90" t="s">
        <v>260</v>
      </c>
      <c r="E7" s="48">
        <v>71</v>
      </c>
      <c r="F7" s="45">
        <v>26</v>
      </c>
      <c r="G7" s="75">
        <v>100.1</v>
      </c>
      <c r="H7" s="73">
        <v>69</v>
      </c>
      <c r="I7" s="73">
        <v>101</v>
      </c>
      <c r="J7" s="46">
        <f>SUM(E7:I7)</f>
        <v>367.1</v>
      </c>
    </row>
    <row r="8" spans="2:11" ht="15.75" x14ac:dyDescent="0.25">
      <c r="B8" s="16">
        <v>2</v>
      </c>
      <c r="C8" s="43" t="s">
        <v>36</v>
      </c>
      <c r="D8" s="90" t="s">
        <v>218</v>
      </c>
      <c r="E8" s="48">
        <v>90</v>
      </c>
      <c r="F8" s="44">
        <v>91</v>
      </c>
      <c r="G8" s="75">
        <v>24.5</v>
      </c>
      <c r="H8" s="72">
        <v>71</v>
      </c>
      <c r="I8" s="72">
        <v>71</v>
      </c>
      <c r="J8" s="46">
        <f t="shared" ref="J8:J71" si="0">SUM(E8:I8)</f>
        <v>347.5</v>
      </c>
    </row>
    <row r="9" spans="2:11" ht="15.75" x14ac:dyDescent="0.25">
      <c r="B9" s="16">
        <v>3</v>
      </c>
      <c r="C9" s="43" t="s">
        <v>28</v>
      </c>
      <c r="D9" s="90" t="s">
        <v>231</v>
      </c>
      <c r="E9" s="48">
        <v>36</v>
      </c>
      <c r="F9" s="44">
        <v>104</v>
      </c>
      <c r="G9" s="75">
        <v>24.1</v>
      </c>
      <c r="H9" s="72">
        <v>75</v>
      </c>
      <c r="I9" s="72">
        <v>82</v>
      </c>
      <c r="J9" s="46">
        <f t="shared" si="0"/>
        <v>321.10000000000002</v>
      </c>
    </row>
    <row r="10" spans="2:11" ht="15.75" x14ac:dyDescent="0.25">
      <c r="B10" s="16">
        <v>4</v>
      </c>
      <c r="C10" s="43" t="s">
        <v>115</v>
      </c>
      <c r="D10" s="90"/>
      <c r="E10" s="48">
        <v>65</v>
      </c>
      <c r="F10" s="45">
        <v>12.25</v>
      </c>
      <c r="G10" s="75">
        <v>78.5</v>
      </c>
      <c r="H10" s="72">
        <v>55</v>
      </c>
      <c r="I10" s="72">
        <v>81</v>
      </c>
      <c r="J10" s="46">
        <f t="shared" si="0"/>
        <v>291.75</v>
      </c>
    </row>
    <row r="11" spans="2:11" ht="15.75" x14ac:dyDescent="0.25">
      <c r="B11" s="16">
        <v>5</v>
      </c>
      <c r="C11" s="47" t="s">
        <v>75</v>
      </c>
      <c r="D11" s="90" t="s">
        <v>229</v>
      </c>
      <c r="E11" s="48">
        <v>57</v>
      </c>
      <c r="F11" s="45">
        <v>54.5</v>
      </c>
      <c r="G11" s="75">
        <v>25</v>
      </c>
      <c r="H11" s="74">
        <v>88.5</v>
      </c>
      <c r="I11" s="74">
        <v>54.25</v>
      </c>
      <c r="J11" s="46">
        <f t="shared" si="0"/>
        <v>279.25</v>
      </c>
      <c r="K11" s="14"/>
    </row>
    <row r="12" spans="2:11" ht="15.75" x14ac:dyDescent="0.25">
      <c r="B12" s="16">
        <v>6</v>
      </c>
      <c r="C12" s="43" t="s">
        <v>107</v>
      </c>
      <c r="D12" s="90" t="s">
        <v>224</v>
      </c>
      <c r="E12" s="48">
        <v>80</v>
      </c>
      <c r="F12" s="96">
        <v>66</v>
      </c>
      <c r="G12" s="75">
        <v>1</v>
      </c>
      <c r="H12" s="73">
        <v>73</v>
      </c>
      <c r="I12" s="73">
        <v>54.5</v>
      </c>
      <c r="J12" s="46">
        <f t="shared" si="0"/>
        <v>274.5</v>
      </c>
      <c r="K12" s="14"/>
    </row>
    <row r="13" spans="2:11" ht="15.75" x14ac:dyDescent="0.25">
      <c r="B13" s="16">
        <v>7</v>
      </c>
      <c r="C13" s="15" t="s">
        <v>114</v>
      </c>
      <c r="D13" s="91"/>
      <c r="E13" s="48">
        <v>101</v>
      </c>
      <c r="F13" s="45">
        <v>65</v>
      </c>
      <c r="G13" s="75">
        <v>12.1</v>
      </c>
      <c r="H13" s="72">
        <v>57</v>
      </c>
      <c r="I13" s="72">
        <v>26</v>
      </c>
      <c r="J13" s="46">
        <f t="shared" si="0"/>
        <v>261.10000000000002</v>
      </c>
      <c r="K13" s="14"/>
    </row>
    <row r="14" spans="2:11" ht="15.75" x14ac:dyDescent="0.25">
      <c r="B14" s="16">
        <v>8</v>
      </c>
      <c r="C14" s="43" t="s">
        <v>6</v>
      </c>
      <c r="D14" s="90" t="s">
        <v>232</v>
      </c>
      <c r="E14" s="48">
        <v>60</v>
      </c>
      <c r="F14" s="44">
        <v>26</v>
      </c>
      <c r="G14" s="75">
        <v>55</v>
      </c>
      <c r="H14" s="73">
        <v>61.25</v>
      </c>
      <c r="I14" s="73">
        <v>54.5</v>
      </c>
      <c r="J14" s="46">
        <f t="shared" si="0"/>
        <v>256.75</v>
      </c>
      <c r="K14" s="14"/>
    </row>
    <row r="15" spans="2:11" ht="15.75" x14ac:dyDescent="0.25">
      <c r="B15" s="16">
        <v>9</v>
      </c>
      <c r="C15" s="15" t="s">
        <v>137</v>
      </c>
      <c r="D15" s="91"/>
      <c r="E15" s="48"/>
      <c r="F15" s="45">
        <v>57</v>
      </c>
      <c r="G15" s="75">
        <v>92</v>
      </c>
      <c r="H15" s="72">
        <v>28</v>
      </c>
      <c r="I15" s="72">
        <v>57</v>
      </c>
      <c r="J15" s="46">
        <f t="shared" si="0"/>
        <v>234</v>
      </c>
      <c r="K15" s="14"/>
    </row>
    <row r="16" spans="2:11" ht="15.75" x14ac:dyDescent="0.25">
      <c r="B16" s="16">
        <v>10</v>
      </c>
      <c r="C16" s="15" t="s">
        <v>138</v>
      </c>
      <c r="D16" s="91" t="s">
        <v>226</v>
      </c>
      <c r="E16" s="48"/>
      <c r="F16" s="45">
        <v>54.5</v>
      </c>
      <c r="G16" s="75">
        <v>73</v>
      </c>
      <c r="H16" s="72"/>
      <c r="I16" s="72">
        <v>88.5</v>
      </c>
      <c r="J16" s="46">
        <f t="shared" si="0"/>
        <v>216</v>
      </c>
      <c r="K16" s="14"/>
    </row>
    <row r="17" spans="2:11" ht="31.5" x14ac:dyDescent="0.25">
      <c r="B17" s="16">
        <v>11</v>
      </c>
      <c r="C17" s="15" t="s">
        <v>96</v>
      </c>
      <c r="D17" s="91" t="s">
        <v>230</v>
      </c>
      <c r="E17" s="48">
        <v>25</v>
      </c>
      <c r="F17" s="45">
        <v>32</v>
      </c>
      <c r="G17" s="75">
        <v>26</v>
      </c>
      <c r="H17" s="72">
        <v>78.5</v>
      </c>
      <c r="I17" s="72">
        <v>30</v>
      </c>
      <c r="J17" s="46">
        <f t="shared" si="0"/>
        <v>191.5</v>
      </c>
      <c r="K17" s="14"/>
    </row>
    <row r="18" spans="2:11" ht="15.75" x14ac:dyDescent="0.25">
      <c r="B18" s="16">
        <v>12</v>
      </c>
      <c r="C18" s="43" t="s">
        <v>128</v>
      </c>
      <c r="D18" s="90"/>
      <c r="E18" s="48">
        <v>1</v>
      </c>
      <c r="F18" s="44">
        <v>63</v>
      </c>
      <c r="G18" s="75">
        <v>12.1</v>
      </c>
      <c r="H18" s="72">
        <v>57</v>
      </c>
      <c r="I18" s="72">
        <v>55</v>
      </c>
      <c r="J18" s="46">
        <f t="shared" si="0"/>
        <v>188.1</v>
      </c>
      <c r="K18" s="14"/>
    </row>
    <row r="19" spans="2:11" ht="15.75" x14ac:dyDescent="0.25">
      <c r="B19" s="16">
        <v>13</v>
      </c>
      <c r="C19" s="15" t="s">
        <v>32</v>
      </c>
      <c r="D19" s="90" t="s">
        <v>232</v>
      </c>
      <c r="E19" s="48">
        <v>24.5</v>
      </c>
      <c r="F19" s="45">
        <v>55</v>
      </c>
      <c r="G19" s="75">
        <v>54.5</v>
      </c>
      <c r="H19" s="72">
        <v>25</v>
      </c>
      <c r="I19" s="72">
        <v>24.5</v>
      </c>
      <c r="J19" s="46">
        <f t="shared" si="0"/>
        <v>183.5</v>
      </c>
      <c r="K19" s="14"/>
    </row>
    <row r="20" spans="2:11" ht="15.75" x14ac:dyDescent="0.25">
      <c r="B20" s="16">
        <v>14</v>
      </c>
      <c r="C20" s="43" t="s">
        <v>15</v>
      </c>
      <c r="D20" s="90"/>
      <c r="E20" s="48">
        <v>24.25</v>
      </c>
      <c r="F20" s="44">
        <v>24.1</v>
      </c>
      <c r="G20" s="75">
        <v>56</v>
      </c>
      <c r="H20" s="72">
        <v>24.5</v>
      </c>
      <c r="I20" s="72">
        <v>54.5</v>
      </c>
      <c r="J20" s="46">
        <f t="shared" si="0"/>
        <v>183.35</v>
      </c>
      <c r="K20" s="14"/>
    </row>
    <row r="21" spans="2:11" ht="15.75" x14ac:dyDescent="0.25">
      <c r="B21" s="16">
        <v>15</v>
      </c>
      <c r="C21" s="15" t="s">
        <v>79</v>
      </c>
      <c r="D21" s="90" t="s">
        <v>229</v>
      </c>
      <c r="E21" s="48">
        <v>1</v>
      </c>
      <c r="F21" s="45"/>
      <c r="G21" s="75">
        <v>64</v>
      </c>
      <c r="H21" s="72">
        <v>56</v>
      </c>
      <c r="I21" s="72">
        <v>57</v>
      </c>
      <c r="J21" s="46">
        <f t="shared" si="0"/>
        <v>178</v>
      </c>
      <c r="K21" s="14"/>
    </row>
    <row r="22" spans="2:11" ht="15.75" x14ac:dyDescent="0.25">
      <c r="B22" s="16">
        <v>16</v>
      </c>
      <c r="C22" s="43" t="s">
        <v>13</v>
      </c>
      <c r="D22" s="90"/>
      <c r="E22" s="48">
        <v>1.1000000000000001</v>
      </c>
      <c r="F22" s="44">
        <v>69.099999999999994</v>
      </c>
      <c r="G22" s="75">
        <v>79</v>
      </c>
      <c r="H22" s="73">
        <v>1.1000000000000001</v>
      </c>
      <c r="I22" s="73">
        <v>26</v>
      </c>
      <c r="J22" s="46">
        <f t="shared" si="0"/>
        <v>176.29999999999998</v>
      </c>
      <c r="K22" s="14"/>
    </row>
    <row r="23" spans="2:11" ht="15.75" x14ac:dyDescent="0.25">
      <c r="B23" s="16">
        <v>17</v>
      </c>
      <c r="C23" s="43" t="s">
        <v>76</v>
      </c>
      <c r="D23" s="90"/>
      <c r="E23" s="48">
        <v>55</v>
      </c>
      <c r="F23" s="44">
        <v>55</v>
      </c>
      <c r="G23" s="75">
        <v>1</v>
      </c>
      <c r="H23" s="72">
        <v>24.5</v>
      </c>
      <c r="I23" s="72">
        <v>26</v>
      </c>
      <c r="J23" s="46">
        <f t="shared" si="0"/>
        <v>161.5</v>
      </c>
      <c r="K23" s="14"/>
    </row>
    <row r="24" spans="2:11" ht="15.75" x14ac:dyDescent="0.25">
      <c r="B24" s="16">
        <v>18</v>
      </c>
      <c r="C24" s="15" t="s">
        <v>39</v>
      </c>
      <c r="D24" s="91"/>
      <c r="E24" s="48">
        <v>1</v>
      </c>
      <c r="F24" s="45">
        <v>54.5</v>
      </c>
      <c r="G24" s="75"/>
      <c r="H24" s="72">
        <v>102</v>
      </c>
      <c r="I24" s="72"/>
      <c r="J24" s="46">
        <f t="shared" si="0"/>
        <v>157.5</v>
      </c>
      <c r="K24" s="14"/>
    </row>
    <row r="25" spans="2:11" ht="15.75" x14ac:dyDescent="0.25">
      <c r="B25" s="16">
        <v>19</v>
      </c>
      <c r="C25" s="15" t="s">
        <v>35</v>
      </c>
      <c r="D25" s="90" t="s">
        <v>233</v>
      </c>
      <c r="E25" s="48">
        <v>1.1000000000000001</v>
      </c>
      <c r="F25" s="45">
        <v>78.5</v>
      </c>
      <c r="G25" s="75">
        <v>12.1</v>
      </c>
      <c r="H25" s="72">
        <v>55</v>
      </c>
      <c r="I25" s="72">
        <v>1.1000000000000001</v>
      </c>
      <c r="J25" s="46">
        <f t="shared" si="0"/>
        <v>147.79999999999998</v>
      </c>
      <c r="K25" s="14"/>
    </row>
    <row r="26" spans="2:11" ht="15.75" x14ac:dyDescent="0.25">
      <c r="B26" s="16">
        <v>20</v>
      </c>
      <c r="C26" s="15" t="s">
        <v>22</v>
      </c>
      <c r="D26" s="91" t="s">
        <v>225</v>
      </c>
      <c r="E26" s="48">
        <v>69.25</v>
      </c>
      <c r="F26" s="45">
        <v>12.25</v>
      </c>
      <c r="G26" s="75">
        <v>58</v>
      </c>
      <c r="H26" s="72"/>
      <c r="I26" s="72"/>
      <c r="J26" s="46">
        <f t="shared" si="0"/>
        <v>139.5</v>
      </c>
      <c r="K26" s="14"/>
    </row>
    <row r="27" spans="2:11" ht="15.75" x14ac:dyDescent="0.25">
      <c r="B27" s="16">
        <v>21</v>
      </c>
      <c r="C27" s="43" t="s">
        <v>77</v>
      </c>
      <c r="D27" s="90" t="s">
        <v>229</v>
      </c>
      <c r="E27" s="45">
        <v>1.1000000000000001</v>
      </c>
      <c r="F27" s="44">
        <v>24.1</v>
      </c>
      <c r="G27" s="75">
        <v>55</v>
      </c>
      <c r="H27" s="72">
        <v>54.25</v>
      </c>
      <c r="I27" s="72">
        <v>1.1000000000000001</v>
      </c>
      <c r="J27" s="46">
        <f t="shared" si="0"/>
        <v>135.54999999999998</v>
      </c>
      <c r="K27" s="14"/>
    </row>
    <row r="28" spans="2:11" ht="15.75" x14ac:dyDescent="0.25">
      <c r="B28" s="16">
        <v>22</v>
      </c>
      <c r="C28" s="15" t="s">
        <v>92</v>
      </c>
      <c r="D28" s="91"/>
      <c r="E28" s="48">
        <v>1</v>
      </c>
      <c r="F28" s="45">
        <v>12.25</v>
      </c>
      <c r="G28" s="75">
        <v>67</v>
      </c>
      <c r="H28" s="72">
        <v>55</v>
      </c>
      <c r="I28" s="72"/>
      <c r="J28" s="46">
        <f t="shared" si="0"/>
        <v>135.25</v>
      </c>
      <c r="K28" s="14"/>
    </row>
    <row r="29" spans="2:11" ht="15.75" x14ac:dyDescent="0.25">
      <c r="B29" s="16">
        <v>23</v>
      </c>
      <c r="C29" s="15" t="s">
        <v>20</v>
      </c>
      <c r="D29" s="91"/>
      <c r="E29" s="48">
        <v>24.25</v>
      </c>
      <c r="F29" s="45">
        <v>1</v>
      </c>
      <c r="G29" s="75">
        <v>57</v>
      </c>
      <c r="H29" s="72">
        <v>24.5</v>
      </c>
      <c r="I29" s="72">
        <v>24.25</v>
      </c>
      <c r="J29" s="46">
        <f t="shared" si="0"/>
        <v>131</v>
      </c>
      <c r="K29" s="14"/>
    </row>
    <row r="30" spans="2:11" ht="15.75" x14ac:dyDescent="0.25">
      <c r="B30" s="16">
        <v>24</v>
      </c>
      <c r="C30" s="43" t="s">
        <v>116</v>
      </c>
      <c r="D30" s="90" t="s">
        <v>231</v>
      </c>
      <c r="E30" s="48">
        <v>57</v>
      </c>
      <c r="F30" s="44">
        <v>67</v>
      </c>
      <c r="G30" s="75"/>
      <c r="H30" s="72"/>
      <c r="I30" s="72"/>
      <c r="J30" s="46">
        <f t="shared" si="0"/>
        <v>124</v>
      </c>
      <c r="K30" s="14"/>
    </row>
    <row r="31" spans="2:11" ht="15.75" x14ac:dyDescent="0.25">
      <c r="B31" s="16">
        <v>25</v>
      </c>
      <c r="C31" s="15" t="s">
        <v>121</v>
      </c>
      <c r="D31" s="91"/>
      <c r="E31" s="48">
        <v>24.25</v>
      </c>
      <c r="F31" s="45">
        <v>26</v>
      </c>
      <c r="G31" s="75">
        <v>12.1</v>
      </c>
      <c r="H31" s="74">
        <v>28</v>
      </c>
      <c r="I31" s="74">
        <v>28</v>
      </c>
      <c r="J31" s="46">
        <f t="shared" si="0"/>
        <v>118.35</v>
      </c>
      <c r="K31" s="14"/>
    </row>
    <row r="32" spans="2:11" ht="15.75" x14ac:dyDescent="0.25">
      <c r="B32" s="16">
        <v>26</v>
      </c>
      <c r="C32" s="15" t="s">
        <v>31</v>
      </c>
      <c r="D32" s="91"/>
      <c r="E32" s="48">
        <v>1</v>
      </c>
      <c r="F32" s="45">
        <v>25</v>
      </c>
      <c r="G32" s="75">
        <v>24.5</v>
      </c>
      <c r="H32" s="72">
        <v>54.5</v>
      </c>
      <c r="I32" s="72"/>
      <c r="J32" s="46">
        <f t="shared" si="0"/>
        <v>105</v>
      </c>
      <c r="K32" s="14"/>
    </row>
    <row r="33" spans="2:11" ht="15.75" x14ac:dyDescent="0.25">
      <c r="B33" s="16">
        <v>27</v>
      </c>
      <c r="C33" s="43" t="s">
        <v>38</v>
      </c>
      <c r="D33" s="90"/>
      <c r="E33" s="48">
        <v>24.5</v>
      </c>
      <c r="F33" s="44">
        <v>12.25</v>
      </c>
      <c r="G33" s="75">
        <v>12.1</v>
      </c>
      <c r="H33" s="72">
        <v>24.25</v>
      </c>
      <c r="I33" s="72">
        <v>26</v>
      </c>
      <c r="J33" s="46">
        <f t="shared" si="0"/>
        <v>99.1</v>
      </c>
      <c r="K33" s="14"/>
    </row>
    <row r="34" spans="2:11" ht="15.75" x14ac:dyDescent="0.25">
      <c r="B34" s="16">
        <v>28</v>
      </c>
      <c r="C34" s="15" t="s">
        <v>78</v>
      </c>
      <c r="D34" s="91" t="s">
        <v>234</v>
      </c>
      <c r="E34" s="48">
        <v>61.5</v>
      </c>
      <c r="F34" s="45">
        <v>0</v>
      </c>
      <c r="G34" s="75">
        <v>26</v>
      </c>
      <c r="H34" s="72"/>
      <c r="I34" s="72">
        <v>1.1000000000000001</v>
      </c>
      <c r="J34" s="46">
        <f t="shared" si="0"/>
        <v>88.6</v>
      </c>
      <c r="K34" s="14"/>
    </row>
    <row r="35" spans="2:11" ht="15.75" x14ac:dyDescent="0.25">
      <c r="B35" s="16">
        <v>29</v>
      </c>
      <c r="C35" s="47" t="s">
        <v>119</v>
      </c>
      <c r="D35" s="91" t="s">
        <v>225</v>
      </c>
      <c r="E35" s="48">
        <v>26</v>
      </c>
      <c r="F35" s="95">
        <v>61.25</v>
      </c>
      <c r="G35" s="75"/>
      <c r="H35" s="72"/>
      <c r="I35" s="72"/>
      <c r="J35" s="46">
        <f t="shared" si="0"/>
        <v>87.25</v>
      </c>
      <c r="K35" s="14"/>
    </row>
    <row r="36" spans="2:11" ht="15.75" x14ac:dyDescent="0.25">
      <c r="B36" s="16">
        <v>30</v>
      </c>
      <c r="C36" s="43" t="s">
        <v>19</v>
      </c>
      <c r="D36" s="90"/>
      <c r="E36" s="48">
        <v>1.1000000000000001</v>
      </c>
      <c r="F36" s="44">
        <v>34</v>
      </c>
      <c r="G36" s="75">
        <v>24.1</v>
      </c>
      <c r="H36" s="72"/>
      <c r="I36" s="72">
        <v>25</v>
      </c>
      <c r="J36" s="46">
        <f t="shared" si="0"/>
        <v>84.2</v>
      </c>
      <c r="K36" s="14"/>
    </row>
    <row r="37" spans="2:11" ht="15.75" x14ac:dyDescent="0.25">
      <c r="B37" s="16">
        <v>31</v>
      </c>
      <c r="C37" s="43" t="s">
        <v>40</v>
      </c>
      <c r="D37" s="90"/>
      <c r="E37" s="48">
        <v>28</v>
      </c>
      <c r="F37" s="44">
        <v>55</v>
      </c>
      <c r="G37" s="75">
        <v>1</v>
      </c>
      <c r="H37" s="72"/>
      <c r="I37" s="72"/>
      <c r="J37" s="46">
        <f t="shared" si="0"/>
        <v>84</v>
      </c>
    </row>
    <row r="38" spans="2:11" ht="31.5" x14ac:dyDescent="0.25">
      <c r="B38" s="17">
        <v>32</v>
      </c>
      <c r="C38" s="15" t="s">
        <v>97</v>
      </c>
      <c r="D38" s="91" t="s">
        <v>230</v>
      </c>
      <c r="E38" s="48">
        <v>32</v>
      </c>
      <c r="F38" s="45">
        <v>12.25</v>
      </c>
      <c r="G38" s="75">
        <v>12.1</v>
      </c>
      <c r="H38" s="72">
        <v>24.25</v>
      </c>
      <c r="I38" s="72">
        <v>1.1000000000000001</v>
      </c>
      <c r="J38" s="46">
        <f t="shared" si="0"/>
        <v>81.699999999999989</v>
      </c>
    </row>
    <row r="39" spans="2:11" ht="15.75" x14ac:dyDescent="0.25">
      <c r="B39" s="16">
        <v>33</v>
      </c>
      <c r="C39" s="43" t="s">
        <v>21</v>
      </c>
      <c r="D39" s="90"/>
      <c r="E39" s="45">
        <v>54.25</v>
      </c>
      <c r="F39" s="45">
        <v>1</v>
      </c>
      <c r="G39" s="75">
        <v>24.25</v>
      </c>
      <c r="H39" s="72">
        <v>1.1000000000000001</v>
      </c>
      <c r="I39" s="72"/>
      <c r="J39" s="46">
        <f t="shared" si="0"/>
        <v>80.599999999999994</v>
      </c>
    </row>
    <row r="40" spans="2:11" ht="15.75" x14ac:dyDescent="0.25">
      <c r="B40" s="16">
        <v>34</v>
      </c>
      <c r="C40" s="47" t="s">
        <v>86</v>
      </c>
      <c r="D40" s="92"/>
      <c r="E40" s="48">
        <v>56</v>
      </c>
      <c r="F40" s="45">
        <v>24.1</v>
      </c>
      <c r="G40" s="75"/>
      <c r="H40" s="72"/>
      <c r="I40" s="72"/>
      <c r="J40" s="46">
        <f t="shared" si="0"/>
        <v>80.099999999999994</v>
      </c>
    </row>
    <row r="41" spans="2:11" ht="15.75" x14ac:dyDescent="0.25">
      <c r="B41" s="17">
        <v>35</v>
      </c>
      <c r="C41" s="15" t="s">
        <v>117</v>
      </c>
      <c r="D41" s="91" t="s">
        <v>224</v>
      </c>
      <c r="E41" s="48">
        <v>54.5</v>
      </c>
      <c r="F41" s="45">
        <v>24.1</v>
      </c>
      <c r="G41" s="75">
        <v>1</v>
      </c>
      <c r="H41" s="72"/>
      <c r="I41" s="72"/>
      <c r="J41" s="46">
        <f t="shared" si="0"/>
        <v>79.599999999999994</v>
      </c>
    </row>
    <row r="42" spans="2:11" ht="15.75" x14ac:dyDescent="0.25">
      <c r="B42" s="16">
        <v>36</v>
      </c>
      <c r="C42" s="15" t="s">
        <v>131</v>
      </c>
      <c r="D42" s="91"/>
      <c r="E42" s="48">
        <v>1</v>
      </c>
      <c r="F42" s="45"/>
      <c r="G42" s="75">
        <v>24.25</v>
      </c>
      <c r="H42" s="72">
        <v>24.5</v>
      </c>
      <c r="I42" s="72">
        <v>24.25</v>
      </c>
      <c r="J42" s="46">
        <f t="shared" si="0"/>
        <v>74</v>
      </c>
    </row>
    <row r="43" spans="2:11" ht="15.75" x14ac:dyDescent="0.25">
      <c r="B43" s="16">
        <v>37</v>
      </c>
      <c r="C43" s="43" t="s">
        <v>176</v>
      </c>
      <c r="D43" s="90"/>
      <c r="E43" s="45"/>
      <c r="F43" s="48"/>
      <c r="G43" s="74">
        <v>69</v>
      </c>
      <c r="H43" s="74"/>
      <c r="I43" s="74"/>
      <c r="J43" s="46">
        <f t="shared" si="0"/>
        <v>69</v>
      </c>
    </row>
    <row r="44" spans="2:11" ht="15.75" x14ac:dyDescent="0.25">
      <c r="B44" s="16">
        <v>38</v>
      </c>
      <c r="C44" s="15" t="s">
        <v>237</v>
      </c>
      <c r="D44" s="91"/>
      <c r="E44" s="45"/>
      <c r="F44" s="48"/>
      <c r="G44" s="74"/>
      <c r="H44" s="72"/>
      <c r="I44" s="72">
        <v>69</v>
      </c>
      <c r="J44" s="46">
        <f t="shared" si="0"/>
        <v>69</v>
      </c>
    </row>
    <row r="45" spans="2:11" ht="15.75" x14ac:dyDescent="0.25">
      <c r="B45" s="17">
        <v>39</v>
      </c>
      <c r="C45" s="43" t="s">
        <v>145</v>
      </c>
      <c r="D45" s="90" t="s">
        <v>235</v>
      </c>
      <c r="E45" s="48">
        <v>61.5</v>
      </c>
      <c r="F45" s="45">
        <v>1</v>
      </c>
      <c r="G45" s="75"/>
      <c r="H45" s="74"/>
      <c r="I45" s="74">
        <v>1</v>
      </c>
      <c r="J45" s="46">
        <f t="shared" si="0"/>
        <v>63.5</v>
      </c>
    </row>
    <row r="46" spans="2:11" ht="15.75" x14ac:dyDescent="0.25">
      <c r="B46" s="17">
        <v>40</v>
      </c>
      <c r="C46" s="15" t="s">
        <v>238</v>
      </c>
      <c r="D46" s="91"/>
      <c r="E46" s="45"/>
      <c r="F46" s="48"/>
      <c r="G46" s="74"/>
      <c r="H46" s="72"/>
      <c r="I46" s="72">
        <v>61.25</v>
      </c>
      <c r="J46" s="46">
        <f t="shared" si="0"/>
        <v>61.25</v>
      </c>
    </row>
    <row r="47" spans="2:11" ht="15.75" x14ac:dyDescent="0.25">
      <c r="B47" s="17">
        <v>41</v>
      </c>
      <c r="C47" s="43" t="s">
        <v>123</v>
      </c>
      <c r="D47" s="90" t="s">
        <v>225</v>
      </c>
      <c r="E47" s="48">
        <v>24.25</v>
      </c>
      <c r="F47" s="45">
        <v>24.5</v>
      </c>
      <c r="G47" s="75">
        <v>12.1</v>
      </c>
      <c r="H47" s="74"/>
      <c r="I47" s="74"/>
      <c r="J47" s="46">
        <f t="shared" si="0"/>
        <v>60.85</v>
      </c>
    </row>
    <row r="48" spans="2:11" ht="15.75" x14ac:dyDescent="0.25">
      <c r="B48" s="17">
        <v>42</v>
      </c>
      <c r="C48" s="15" t="s">
        <v>146</v>
      </c>
      <c r="D48" s="91"/>
      <c r="E48" s="48"/>
      <c r="F48" s="45">
        <v>1</v>
      </c>
      <c r="G48" s="75">
        <v>56</v>
      </c>
      <c r="H48" s="72"/>
      <c r="I48" s="72"/>
      <c r="J48" s="46">
        <f t="shared" si="0"/>
        <v>57</v>
      </c>
    </row>
    <row r="49" spans="2:10" ht="15.75" x14ac:dyDescent="0.25">
      <c r="B49" s="17">
        <v>43</v>
      </c>
      <c r="C49" s="15" t="s">
        <v>118</v>
      </c>
      <c r="D49" s="90" t="s">
        <v>235</v>
      </c>
      <c r="E49" s="48">
        <v>54.25</v>
      </c>
      <c r="F49" s="45">
        <v>1.1000000000000001</v>
      </c>
      <c r="G49" s="75"/>
      <c r="H49" s="72"/>
      <c r="I49" s="72"/>
      <c r="J49" s="46">
        <f t="shared" si="0"/>
        <v>55.35</v>
      </c>
    </row>
    <row r="50" spans="2:10" ht="15.75" x14ac:dyDescent="0.25">
      <c r="B50" s="17">
        <v>44</v>
      </c>
      <c r="C50" s="15" t="s">
        <v>177</v>
      </c>
      <c r="D50" s="91"/>
      <c r="E50" s="45"/>
      <c r="F50" s="48"/>
      <c r="G50" s="74">
        <v>55</v>
      </c>
      <c r="H50" s="72"/>
      <c r="I50" s="72"/>
      <c r="J50" s="46">
        <f t="shared" si="0"/>
        <v>55</v>
      </c>
    </row>
    <row r="51" spans="2:10" ht="15.75" x14ac:dyDescent="0.25">
      <c r="B51" s="17">
        <v>45</v>
      </c>
      <c r="C51" s="43" t="s">
        <v>181</v>
      </c>
      <c r="D51" s="90"/>
      <c r="E51" s="27"/>
      <c r="F51" s="48"/>
      <c r="G51" s="74">
        <v>24.25</v>
      </c>
      <c r="H51" s="72">
        <v>26</v>
      </c>
      <c r="I51" s="72"/>
      <c r="J51" s="46">
        <f t="shared" si="0"/>
        <v>50.25</v>
      </c>
    </row>
    <row r="52" spans="2:10" ht="15.75" x14ac:dyDescent="0.25">
      <c r="B52" s="17">
        <v>46</v>
      </c>
      <c r="C52" s="15" t="s">
        <v>87</v>
      </c>
      <c r="D52" s="91" t="s">
        <v>226</v>
      </c>
      <c r="E52" s="48">
        <v>25</v>
      </c>
      <c r="F52" s="45">
        <v>24.1</v>
      </c>
      <c r="G52" s="75">
        <v>0</v>
      </c>
      <c r="H52" s="72"/>
      <c r="I52" s="72">
        <v>1</v>
      </c>
      <c r="J52" s="46">
        <f t="shared" si="0"/>
        <v>50.1</v>
      </c>
    </row>
    <row r="53" spans="2:10" ht="15.75" x14ac:dyDescent="0.25">
      <c r="B53" s="17">
        <v>47</v>
      </c>
      <c r="C53" s="43" t="s">
        <v>24</v>
      </c>
      <c r="D53" s="90" t="s">
        <v>218</v>
      </c>
      <c r="E53" s="48">
        <v>1.1000000000000001</v>
      </c>
      <c r="F53" s="44">
        <v>24.1</v>
      </c>
      <c r="G53" s="75"/>
      <c r="H53" s="72"/>
      <c r="I53" s="72">
        <v>24.25</v>
      </c>
      <c r="J53" s="46">
        <f t="shared" si="0"/>
        <v>49.45</v>
      </c>
    </row>
    <row r="54" spans="2:10" ht="15.75" x14ac:dyDescent="0.25">
      <c r="B54" s="17">
        <v>48</v>
      </c>
      <c r="C54" s="43" t="s">
        <v>81</v>
      </c>
      <c r="D54" s="90"/>
      <c r="E54" s="48">
        <v>24.5</v>
      </c>
      <c r="F54" s="27">
        <v>0</v>
      </c>
      <c r="G54" s="75">
        <v>24.5</v>
      </c>
      <c r="H54" s="72"/>
      <c r="I54" s="72"/>
      <c r="J54" s="46">
        <f t="shared" si="0"/>
        <v>49</v>
      </c>
    </row>
    <row r="55" spans="2:10" ht="15.75" x14ac:dyDescent="0.25">
      <c r="B55" s="17">
        <v>49</v>
      </c>
      <c r="C55" s="15" t="s">
        <v>93</v>
      </c>
      <c r="D55" s="91"/>
      <c r="E55" s="48">
        <v>1.1000000000000001</v>
      </c>
      <c r="F55" s="45">
        <v>24.5</v>
      </c>
      <c r="G55" s="75">
        <v>12.1</v>
      </c>
      <c r="H55" s="72">
        <v>1.1000000000000001</v>
      </c>
      <c r="I55" s="72"/>
      <c r="J55" s="46">
        <f t="shared" si="0"/>
        <v>38.800000000000004</v>
      </c>
    </row>
    <row r="56" spans="2:10" ht="15.75" x14ac:dyDescent="0.25">
      <c r="B56" s="17">
        <v>50</v>
      </c>
      <c r="C56" s="43" t="s">
        <v>126</v>
      </c>
      <c r="D56" s="90" t="s">
        <v>229</v>
      </c>
      <c r="E56" s="48">
        <v>1.1000000000000001</v>
      </c>
      <c r="F56" s="44"/>
      <c r="G56" s="75">
        <v>12.1</v>
      </c>
      <c r="H56" s="73">
        <v>24.5</v>
      </c>
      <c r="I56" s="73">
        <v>1</v>
      </c>
      <c r="J56" s="46">
        <f t="shared" si="0"/>
        <v>38.700000000000003</v>
      </c>
    </row>
    <row r="57" spans="2:10" ht="15.75" x14ac:dyDescent="0.25">
      <c r="B57" s="17">
        <v>51</v>
      </c>
      <c r="C57" s="43" t="s">
        <v>149</v>
      </c>
      <c r="D57" s="90"/>
      <c r="E57" s="45"/>
      <c r="F57" s="45">
        <v>1</v>
      </c>
      <c r="G57" s="75">
        <v>12.1</v>
      </c>
      <c r="H57" s="72">
        <v>24.25</v>
      </c>
      <c r="I57" s="72"/>
      <c r="J57" s="46">
        <f t="shared" si="0"/>
        <v>37.35</v>
      </c>
    </row>
    <row r="58" spans="2:10" ht="15.75" x14ac:dyDescent="0.25">
      <c r="B58" s="17">
        <v>52</v>
      </c>
      <c r="C58" s="43" t="s">
        <v>129</v>
      </c>
      <c r="D58" s="90"/>
      <c r="E58" s="45">
        <v>1</v>
      </c>
      <c r="F58" s="45">
        <v>12.1</v>
      </c>
      <c r="G58" s="75"/>
      <c r="H58" s="72"/>
      <c r="I58" s="72">
        <v>24.25</v>
      </c>
      <c r="J58" s="46">
        <f t="shared" si="0"/>
        <v>37.35</v>
      </c>
    </row>
    <row r="59" spans="2:10" ht="15.75" x14ac:dyDescent="0.25">
      <c r="B59" s="17">
        <v>53</v>
      </c>
      <c r="C59" s="43" t="s">
        <v>111</v>
      </c>
      <c r="D59" s="90"/>
      <c r="E59" s="48">
        <v>1.1000000000000001</v>
      </c>
      <c r="F59" s="45">
        <v>1</v>
      </c>
      <c r="G59" s="75">
        <v>1</v>
      </c>
      <c r="H59" s="72"/>
      <c r="I59" s="72">
        <v>25</v>
      </c>
      <c r="J59" s="46">
        <f t="shared" si="0"/>
        <v>28.1</v>
      </c>
    </row>
    <row r="60" spans="2:10" ht="15.75" x14ac:dyDescent="0.25">
      <c r="B60" s="17">
        <v>54</v>
      </c>
      <c r="C60" s="43" t="s">
        <v>94</v>
      </c>
      <c r="D60" s="90"/>
      <c r="E60" s="48">
        <v>1.1000000000000001</v>
      </c>
      <c r="F60" s="44"/>
      <c r="G60" s="75">
        <v>1</v>
      </c>
      <c r="H60" s="72">
        <v>24.25</v>
      </c>
      <c r="I60" s="72">
        <v>1.1000000000000001</v>
      </c>
      <c r="J60" s="46">
        <f t="shared" si="0"/>
        <v>27.450000000000003</v>
      </c>
    </row>
    <row r="61" spans="2:10" ht="15.75" x14ac:dyDescent="0.25">
      <c r="B61" s="17">
        <v>55</v>
      </c>
      <c r="C61" s="70" t="s">
        <v>120</v>
      </c>
      <c r="D61" s="70"/>
      <c r="E61" s="48">
        <v>24.5</v>
      </c>
      <c r="F61" s="45">
        <v>1</v>
      </c>
      <c r="G61" s="75"/>
      <c r="H61" s="72"/>
      <c r="I61" s="72">
        <v>1</v>
      </c>
      <c r="J61" s="46">
        <f t="shared" si="0"/>
        <v>26.5</v>
      </c>
    </row>
    <row r="62" spans="2:10" ht="15.75" x14ac:dyDescent="0.25">
      <c r="B62" s="17">
        <v>56</v>
      </c>
      <c r="C62" s="15" t="s">
        <v>89</v>
      </c>
      <c r="D62" s="91" t="s">
        <v>226</v>
      </c>
      <c r="E62" s="48">
        <v>1</v>
      </c>
      <c r="F62" s="45">
        <v>24.25</v>
      </c>
      <c r="G62" s="75">
        <v>1</v>
      </c>
      <c r="H62" s="72"/>
      <c r="I62" s="72"/>
      <c r="J62" s="46">
        <f t="shared" si="0"/>
        <v>26.25</v>
      </c>
    </row>
    <row r="63" spans="2:10" ht="15.75" x14ac:dyDescent="0.25">
      <c r="B63" s="17">
        <v>57</v>
      </c>
      <c r="C63" s="15" t="s">
        <v>144</v>
      </c>
      <c r="D63" s="91"/>
      <c r="E63" s="48"/>
      <c r="F63" s="45">
        <v>1</v>
      </c>
      <c r="G63" s="75">
        <v>1</v>
      </c>
      <c r="H63" s="72">
        <v>24.25</v>
      </c>
      <c r="I63" s="72"/>
      <c r="J63" s="46">
        <f t="shared" si="0"/>
        <v>26.25</v>
      </c>
    </row>
    <row r="64" spans="2:10" ht="15.75" x14ac:dyDescent="0.25">
      <c r="B64" s="17">
        <v>58</v>
      </c>
      <c r="C64" s="15" t="s">
        <v>206</v>
      </c>
      <c r="D64" s="91"/>
      <c r="E64" s="45"/>
      <c r="F64" s="48"/>
      <c r="G64" s="74"/>
      <c r="H64" s="72">
        <v>26</v>
      </c>
      <c r="I64" s="72"/>
      <c r="J64" s="46">
        <f t="shared" si="0"/>
        <v>26</v>
      </c>
    </row>
    <row r="65" spans="2:16" ht="15.75" x14ac:dyDescent="0.25">
      <c r="B65" s="17">
        <v>59</v>
      </c>
      <c r="C65" s="15" t="s">
        <v>178</v>
      </c>
      <c r="D65" s="91"/>
      <c r="E65" s="45"/>
      <c r="F65" s="48"/>
      <c r="G65" s="74">
        <v>24.5</v>
      </c>
      <c r="H65" s="72"/>
      <c r="I65" s="72"/>
      <c r="J65" s="46">
        <f t="shared" si="0"/>
        <v>24.5</v>
      </c>
    </row>
    <row r="66" spans="2:16" ht="15.75" x14ac:dyDescent="0.25">
      <c r="B66" s="17">
        <v>60</v>
      </c>
      <c r="C66" s="43" t="s">
        <v>179</v>
      </c>
      <c r="D66" s="90"/>
      <c r="E66" s="45"/>
      <c r="F66" s="48"/>
      <c r="G66" s="74">
        <v>24.5</v>
      </c>
      <c r="H66" s="74"/>
      <c r="I66" s="74"/>
      <c r="J66" s="46">
        <f t="shared" si="0"/>
        <v>24.5</v>
      </c>
    </row>
    <row r="67" spans="2:16" ht="15.75" x14ac:dyDescent="0.25">
      <c r="B67" s="17">
        <v>61</v>
      </c>
      <c r="C67" s="43" t="s">
        <v>180</v>
      </c>
      <c r="D67" s="90" t="s">
        <v>232</v>
      </c>
      <c r="E67" s="27"/>
      <c r="F67" s="48"/>
      <c r="G67" s="72">
        <v>24.25</v>
      </c>
      <c r="H67" s="72"/>
      <c r="I67" s="72"/>
      <c r="J67" s="46">
        <f t="shared" si="0"/>
        <v>24.25</v>
      </c>
      <c r="K67" s="24"/>
      <c r="L67" s="24"/>
      <c r="M67" s="24"/>
      <c r="N67" s="24"/>
      <c r="O67" s="24"/>
      <c r="P67" s="24"/>
    </row>
    <row r="68" spans="2:16" ht="15.75" x14ac:dyDescent="0.25">
      <c r="B68" s="17">
        <v>62</v>
      </c>
      <c r="C68" s="15" t="s">
        <v>130</v>
      </c>
      <c r="D68" s="90" t="s">
        <v>233</v>
      </c>
      <c r="E68" s="48">
        <v>1</v>
      </c>
      <c r="F68" s="45">
        <v>12.1</v>
      </c>
      <c r="G68" s="75">
        <v>1</v>
      </c>
      <c r="H68" s="72"/>
      <c r="I68" s="72">
        <v>1.1000000000000001</v>
      </c>
      <c r="J68" s="46">
        <f t="shared" si="0"/>
        <v>15.2</v>
      </c>
    </row>
    <row r="69" spans="2:16" ht="15.75" x14ac:dyDescent="0.25">
      <c r="B69" s="17">
        <v>63</v>
      </c>
      <c r="C69" s="15" t="s">
        <v>127</v>
      </c>
      <c r="D69" s="91"/>
      <c r="E69" s="48">
        <v>1</v>
      </c>
      <c r="F69" s="45"/>
      <c r="G69" s="75">
        <v>12.1</v>
      </c>
      <c r="H69" s="72">
        <v>1.1000000000000001</v>
      </c>
      <c r="I69" s="72"/>
      <c r="J69" s="46">
        <f t="shared" si="0"/>
        <v>14.2</v>
      </c>
    </row>
    <row r="70" spans="2:16" ht="31.5" x14ac:dyDescent="0.25">
      <c r="B70" s="17">
        <v>64</v>
      </c>
      <c r="C70" s="15" t="s">
        <v>135</v>
      </c>
      <c r="D70" s="91" t="s">
        <v>230</v>
      </c>
      <c r="E70" s="48">
        <v>0</v>
      </c>
      <c r="F70" s="45">
        <v>12.1</v>
      </c>
      <c r="G70" s="75">
        <v>0</v>
      </c>
      <c r="H70" s="72">
        <v>1.1000000000000001</v>
      </c>
      <c r="I70" s="72">
        <v>1</v>
      </c>
      <c r="J70" s="46">
        <f t="shared" si="0"/>
        <v>14.2</v>
      </c>
    </row>
    <row r="71" spans="2:16" ht="15.75" x14ac:dyDescent="0.25">
      <c r="B71" s="17">
        <v>65</v>
      </c>
      <c r="C71" s="15" t="s">
        <v>141</v>
      </c>
      <c r="D71" s="91" t="s">
        <v>226</v>
      </c>
      <c r="E71" s="48"/>
      <c r="F71" s="45">
        <v>12.25</v>
      </c>
      <c r="G71" s="75"/>
      <c r="H71" s="72"/>
      <c r="I71" s="72">
        <v>1.1000000000000001</v>
      </c>
      <c r="J71" s="46">
        <f t="shared" si="0"/>
        <v>13.35</v>
      </c>
    </row>
    <row r="72" spans="2:16" ht="15.75" x14ac:dyDescent="0.25">
      <c r="B72" s="17">
        <v>66</v>
      </c>
      <c r="C72" s="15" t="s">
        <v>142</v>
      </c>
      <c r="D72" s="91" t="s">
        <v>226</v>
      </c>
      <c r="E72" s="48"/>
      <c r="F72" s="45">
        <v>12.1</v>
      </c>
      <c r="G72" s="75">
        <v>0</v>
      </c>
      <c r="H72" s="72"/>
      <c r="I72" s="72">
        <v>1</v>
      </c>
      <c r="J72" s="46">
        <f t="shared" ref="J72:J135" si="1">SUM(E72:I72)</f>
        <v>13.1</v>
      </c>
    </row>
    <row r="73" spans="2:16" ht="15.75" x14ac:dyDescent="0.25">
      <c r="B73" s="17">
        <v>67</v>
      </c>
      <c r="C73" s="15" t="s">
        <v>140</v>
      </c>
      <c r="D73" s="91"/>
      <c r="E73" s="48"/>
      <c r="F73" s="45">
        <v>12.5</v>
      </c>
      <c r="G73" s="75"/>
      <c r="H73" s="72"/>
      <c r="I73" s="72"/>
      <c r="J73" s="46">
        <f t="shared" si="1"/>
        <v>12.5</v>
      </c>
      <c r="K73" s="24"/>
      <c r="L73" s="24"/>
      <c r="M73" s="24"/>
      <c r="N73" s="24"/>
      <c r="O73" s="24"/>
      <c r="P73" s="24"/>
    </row>
    <row r="74" spans="2:16" ht="15.75" x14ac:dyDescent="0.25">
      <c r="B74" s="17">
        <v>68</v>
      </c>
      <c r="C74" s="15" t="s">
        <v>183</v>
      </c>
      <c r="D74" s="91"/>
      <c r="E74" s="45"/>
      <c r="F74" s="48"/>
      <c r="G74" s="74">
        <v>12.5</v>
      </c>
      <c r="H74" s="72"/>
      <c r="I74" s="72"/>
      <c r="J74" s="46">
        <f t="shared" si="1"/>
        <v>12.5</v>
      </c>
    </row>
    <row r="75" spans="2:16" ht="15.75" x14ac:dyDescent="0.25">
      <c r="B75" s="17">
        <v>69</v>
      </c>
      <c r="C75" s="15" t="s">
        <v>184</v>
      </c>
      <c r="D75" s="91"/>
      <c r="E75" s="45"/>
      <c r="F75" s="48"/>
      <c r="G75" s="74">
        <v>12.25</v>
      </c>
      <c r="H75" s="72"/>
      <c r="I75" s="72"/>
      <c r="J75" s="46">
        <f t="shared" si="1"/>
        <v>12.25</v>
      </c>
    </row>
    <row r="76" spans="2:16" ht="15.75" x14ac:dyDescent="0.25">
      <c r="B76" s="17">
        <v>70</v>
      </c>
      <c r="C76" s="43" t="s">
        <v>185</v>
      </c>
      <c r="D76" s="90"/>
      <c r="E76" s="45"/>
      <c r="F76" s="48"/>
      <c r="G76" s="74">
        <v>12.25</v>
      </c>
      <c r="H76" s="72"/>
      <c r="I76" s="72"/>
      <c r="J76" s="46">
        <f t="shared" si="1"/>
        <v>12.25</v>
      </c>
    </row>
    <row r="77" spans="2:16" ht="15.75" x14ac:dyDescent="0.25">
      <c r="B77" s="17">
        <v>71</v>
      </c>
      <c r="C77" s="43" t="s">
        <v>187</v>
      </c>
      <c r="D77" s="90" t="s">
        <v>229</v>
      </c>
      <c r="E77" s="27"/>
      <c r="F77" s="45"/>
      <c r="G77" s="74">
        <v>12.1</v>
      </c>
      <c r="H77" s="72"/>
      <c r="I77" s="72"/>
      <c r="J77" s="46">
        <f t="shared" si="1"/>
        <v>12.1</v>
      </c>
    </row>
    <row r="78" spans="2:16" ht="15.75" x14ac:dyDescent="0.25">
      <c r="B78" s="17">
        <v>72</v>
      </c>
      <c r="C78" s="15" t="s">
        <v>34</v>
      </c>
      <c r="D78" s="91"/>
      <c r="E78" s="48">
        <v>1.1000000000000001</v>
      </c>
      <c r="F78" s="45">
        <v>1.1000000000000001</v>
      </c>
      <c r="G78" s="75">
        <v>1</v>
      </c>
      <c r="H78" s="72">
        <v>1.1000000000000001</v>
      </c>
      <c r="I78" s="72">
        <v>1</v>
      </c>
      <c r="J78" s="46">
        <f t="shared" si="1"/>
        <v>5.3000000000000007</v>
      </c>
    </row>
    <row r="79" spans="2:16" ht="15.75" x14ac:dyDescent="0.25">
      <c r="B79" s="17">
        <v>73</v>
      </c>
      <c r="C79" s="43" t="s">
        <v>37</v>
      </c>
      <c r="D79" s="90" t="s">
        <v>233</v>
      </c>
      <c r="E79" s="48">
        <v>1.1000000000000001</v>
      </c>
      <c r="F79" s="45"/>
      <c r="G79" s="75">
        <v>1</v>
      </c>
      <c r="H79" s="72">
        <v>1.1000000000000001</v>
      </c>
      <c r="I79" s="72">
        <v>1</v>
      </c>
      <c r="J79" s="46">
        <f t="shared" si="1"/>
        <v>4.2</v>
      </c>
    </row>
    <row r="80" spans="2:16" ht="15.75" x14ac:dyDescent="0.25">
      <c r="B80" s="17">
        <v>74</v>
      </c>
      <c r="C80" s="47" t="s">
        <v>41</v>
      </c>
      <c r="D80" s="92"/>
      <c r="E80" s="48">
        <v>1</v>
      </c>
      <c r="F80" s="45"/>
      <c r="G80" s="75">
        <v>1</v>
      </c>
      <c r="H80" s="74">
        <v>1.1000000000000001</v>
      </c>
      <c r="I80" s="74"/>
      <c r="J80" s="46">
        <f t="shared" si="1"/>
        <v>3.1</v>
      </c>
    </row>
    <row r="81" spans="2:10" ht="15.75" x14ac:dyDescent="0.25">
      <c r="B81" s="17">
        <v>75</v>
      </c>
      <c r="C81" s="15" t="s">
        <v>95</v>
      </c>
      <c r="D81" s="91"/>
      <c r="E81" s="48">
        <v>1.1000000000000001</v>
      </c>
      <c r="F81" s="45">
        <v>1</v>
      </c>
      <c r="G81" s="75"/>
      <c r="H81" s="72"/>
      <c r="I81" s="72">
        <v>1</v>
      </c>
      <c r="J81" s="46">
        <f t="shared" si="1"/>
        <v>3.1</v>
      </c>
    </row>
    <row r="82" spans="2:10" ht="15.75" x14ac:dyDescent="0.25">
      <c r="B82" s="17">
        <v>76</v>
      </c>
      <c r="C82" s="43" t="s">
        <v>73</v>
      </c>
      <c r="D82" s="90"/>
      <c r="E82" s="48">
        <v>1</v>
      </c>
      <c r="F82" s="45">
        <v>1</v>
      </c>
      <c r="G82" s="75">
        <v>1</v>
      </c>
      <c r="H82" s="72"/>
      <c r="I82" s="72"/>
      <c r="J82" s="46">
        <f t="shared" si="1"/>
        <v>3</v>
      </c>
    </row>
    <row r="83" spans="2:10" ht="15.75" x14ac:dyDescent="0.25">
      <c r="B83" s="17">
        <v>77</v>
      </c>
      <c r="C83" s="15" t="s">
        <v>18</v>
      </c>
      <c r="D83" s="91" t="s">
        <v>234</v>
      </c>
      <c r="E83" s="48">
        <v>1.1000000000000001</v>
      </c>
      <c r="F83" s="45"/>
      <c r="G83" s="75"/>
      <c r="H83" s="72"/>
      <c r="I83" s="72">
        <v>1.1000000000000001</v>
      </c>
      <c r="J83" s="46">
        <f t="shared" si="1"/>
        <v>2.2000000000000002</v>
      </c>
    </row>
    <row r="84" spans="2:10" ht="15.75" x14ac:dyDescent="0.25">
      <c r="B84" s="17">
        <v>78</v>
      </c>
      <c r="C84" s="15" t="s">
        <v>195</v>
      </c>
      <c r="D84" s="91"/>
      <c r="E84" s="45"/>
      <c r="F84" s="48"/>
      <c r="G84" s="74">
        <v>1</v>
      </c>
      <c r="H84" s="72">
        <v>1.1000000000000001</v>
      </c>
      <c r="I84" s="72"/>
      <c r="J84" s="46">
        <f t="shared" si="1"/>
        <v>2.1</v>
      </c>
    </row>
    <row r="85" spans="2:10" ht="15.75" x14ac:dyDescent="0.25">
      <c r="B85" s="17">
        <v>79</v>
      </c>
      <c r="C85" s="15" t="s">
        <v>80</v>
      </c>
      <c r="D85" s="91"/>
      <c r="E85" s="48">
        <v>1</v>
      </c>
      <c r="F85" s="45">
        <v>1</v>
      </c>
      <c r="G85" s="75"/>
      <c r="H85" s="72"/>
      <c r="I85" s="72"/>
      <c r="J85" s="46">
        <f t="shared" si="1"/>
        <v>2</v>
      </c>
    </row>
    <row r="86" spans="2:10" ht="15.75" x14ac:dyDescent="0.25">
      <c r="B86" s="17">
        <v>80</v>
      </c>
      <c r="C86" s="15" t="s">
        <v>189</v>
      </c>
      <c r="D86" s="91" t="s">
        <v>226</v>
      </c>
      <c r="E86" s="45"/>
      <c r="F86" s="48"/>
      <c r="G86" s="74">
        <v>1</v>
      </c>
      <c r="H86" s="72"/>
      <c r="I86" s="72">
        <v>1</v>
      </c>
      <c r="J86" s="46">
        <f t="shared" si="1"/>
        <v>2</v>
      </c>
    </row>
    <row r="87" spans="2:10" ht="15.75" x14ac:dyDescent="0.25">
      <c r="B87" s="17">
        <v>81</v>
      </c>
      <c r="C87" s="15" t="s">
        <v>124</v>
      </c>
      <c r="D87" s="91"/>
      <c r="E87" s="48">
        <v>1.1000000000000001</v>
      </c>
      <c r="F87" s="45">
        <v>0</v>
      </c>
      <c r="G87" s="75"/>
      <c r="H87" s="72"/>
      <c r="I87" s="72"/>
      <c r="J87" s="46">
        <f t="shared" si="1"/>
        <v>1.1000000000000001</v>
      </c>
    </row>
    <row r="88" spans="2:10" ht="15.75" x14ac:dyDescent="0.25">
      <c r="B88" s="17">
        <v>82</v>
      </c>
      <c r="C88" s="15" t="s">
        <v>30</v>
      </c>
      <c r="D88" s="91" t="s">
        <v>225</v>
      </c>
      <c r="E88" s="48">
        <v>1.1000000000000001</v>
      </c>
      <c r="F88" s="45"/>
      <c r="G88" s="75"/>
      <c r="H88" s="72"/>
      <c r="I88" s="72">
        <v>0</v>
      </c>
      <c r="J88" s="46">
        <f t="shared" si="1"/>
        <v>1.1000000000000001</v>
      </c>
    </row>
    <row r="89" spans="2:10" ht="15.75" x14ac:dyDescent="0.25">
      <c r="B89" s="17">
        <v>83</v>
      </c>
      <c r="C89" s="15" t="s">
        <v>199</v>
      </c>
      <c r="D89" s="91"/>
      <c r="E89" s="45"/>
      <c r="F89" s="48"/>
      <c r="G89" s="74">
        <v>0</v>
      </c>
      <c r="H89" s="72">
        <v>1.1000000000000001</v>
      </c>
      <c r="I89" s="72"/>
      <c r="J89" s="46">
        <f t="shared" si="1"/>
        <v>1.1000000000000001</v>
      </c>
    </row>
    <row r="90" spans="2:10" ht="15.75" x14ac:dyDescent="0.25">
      <c r="B90" s="17">
        <v>84</v>
      </c>
      <c r="C90" s="15" t="s">
        <v>162</v>
      </c>
      <c r="D90" s="90" t="s">
        <v>233</v>
      </c>
      <c r="E90" s="45"/>
      <c r="F90" s="48"/>
      <c r="G90" s="74"/>
      <c r="H90" s="72">
        <v>1.1000000000000001</v>
      </c>
      <c r="I90" s="72">
        <v>0</v>
      </c>
      <c r="J90" s="46">
        <f t="shared" si="1"/>
        <v>1.1000000000000001</v>
      </c>
    </row>
    <row r="91" spans="2:10" ht="15.75" x14ac:dyDescent="0.25">
      <c r="B91" s="17">
        <v>85</v>
      </c>
      <c r="C91" s="15" t="s">
        <v>132</v>
      </c>
      <c r="D91" s="91"/>
      <c r="E91" s="48">
        <v>1</v>
      </c>
      <c r="F91" s="45">
        <v>0</v>
      </c>
      <c r="G91" s="75"/>
      <c r="H91" s="72"/>
      <c r="I91" s="72"/>
      <c r="J91" s="46">
        <f t="shared" si="1"/>
        <v>1</v>
      </c>
    </row>
    <row r="92" spans="2:10" ht="15.75" x14ac:dyDescent="0.25">
      <c r="B92" s="17">
        <v>86</v>
      </c>
      <c r="C92" s="43" t="s">
        <v>150</v>
      </c>
      <c r="D92" s="90"/>
      <c r="E92" s="48"/>
      <c r="F92" s="45">
        <v>0</v>
      </c>
      <c r="G92" s="74">
        <v>1</v>
      </c>
      <c r="H92" s="74"/>
      <c r="I92" s="74">
        <v>0</v>
      </c>
      <c r="J92" s="46">
        <f t="shared" si="1"/>
        <v>1</v>
      </c>
    </row>
    <row r="93" spans="2:10" ht="15.75" x14ac:dyDescent="0.25">
      <c r="B93" s="17">
        <v>87</v>
      </c>
      <c r="C93" s="43" t="s">
        <v>191</v>
      </c>
      <c r="D93" s="90"/>
      <c r="E93" s="45"/>
      <c r="F93" s="45"/>
      <c r="G93" s="74">
        <v>1</v>
      </c>
      <c r="H93" s="72"/>
      <c r="I93" s="72"/>
      <c r="J93" s="46">
        <f t="shared" si="1"/>
        <v>1</v>
      </c>
    </row>
    <row r="94" spans="2:10" ht="15.75" x14ac:dyDescent="0.25">
      <c r="B94" s="17">
        <v>88</v>
      </c>
      <c r="C94" s="15" t="s">
        <v>194</v>
      </c>
      <c r="D94" s="91"/>
      <c r="E94" s="45"/>
      <c r="F94" s="48"/>
      <c r="G94" s="74">
        <v>1</v>
      </c>
      <c r="H94" s="72"/>
      <c r="I94" s="72"/>
      <c r="J94" s="46">
        <f t="shared" si="1"/>
        <v>1</v>
      </c>
    </row>
    <row r="95" spans="2:10" ht="15.75" x14ac:dyDescent="0.25">
      <c r="B95" s="17">
        <v>89</v>
      </c>
      <c r="C95" s="15" t="s">
        <v>196</v>
      </c>
      <c r="D95" s="91"/>
      <c r="E95" s="45"/>
      <c r="F95" s="48"/>
      <c r="G95" s="74">
        <v>1</v>
      </c>
      <c r="H95" s="72"/>
      <c r="I95" s="72"/>
      <c r="J95" s="46">
        <f t="shared" si="1"/>
        <v>1</v>
      </c>
    </row>
    <row r="96" spans="2:10" ht="15.75" x14ac:dyDescent="0.25">
      <c r="B96" s="17">
        <v>90</v>
      </c>
      <c r="C96" s="15" t="s">
        <v>248</v>
      </c>
      <c r="D96" s="91"/>
      <c r="E96" s="45"/>
      <c r="F96" s="48"/>
      <c r="G96" s="74"/>
      <c r="H96" s="74"/>
      <c r="I96" s="74">
        <v>1</v>
      </c>
      <c r="J96" s="46">
        <f t="shared" si="1"/>
        <v>1</v>
      </c>
    </row>
    <row r="97" spans="2:10" ht="15.75" x14ac:dyDescent="0.25">
      <c r="B97" s="17">
        <v>91</v>
      </c>
      <c r="C97" s="43" t="s">
        <v>133</v>
      </c>
      <c r="D97" s="90" t="s">
        <v>233</v>
      </c>
      <c r="E97" s="48">
        <v>0</v>
      </c>
      <c r="F97" s="44">
        <v>0</v>
      </c>
      <c r="G97" s="75"/>
      <c r="H97" s="73"/>
      <c r="I97" s="72"/>
      <c r="J97" s="46">
        <f t="shared" si="1"/>
        <v>0</v>
      </c>
    </row>
    <row r="98" spans="2:10" ht="15.75" x14ac:dyDescent="0.25">
      <c r="B98" s="17">
        <v>92</v>
      </c>
      <c r="C98" s="15" t="s">
        <v>134</v>
      </c>
      <c r="D98" s="90" t="s">
        <v>233</v>
      </c>
      <c r="E98" s="48">
        <v>0</v>
      </c>
      <c r="F98" s="45"/>
      <c r="G98" s="75"/>
      <c r="H98" s="72"/>
      <c r="I98" s="72"/>
      <c r="J98" s="46">
        <f t="shared" si="1"/>
        <v>0</v>
      </c>
    </row>
    <row r="99" spans="2:10" ht="15.75" x14ac:dyDescent="0.25">
      <c r="B99" s="17">
        <v>93</v>
      </c>
      <c r="C99" s="15" t="s">
        <v>5</v>
      </c>
      <c r="D99" s="91" t="s">
        <v>234</v>
      </c>
      <c r="E99" s="48">
        <v>0</v>
      </c>
      <c r="F99" s="45"/>
      <c r="G99" s="75"/>
      <c r="H99" s="72">
        <v>0</v>
      </c>
      <c r="I99" s="72"/>
      <c r="J99" s="46">
        <f t="shared" si="1"/>
        <v>0</v>
      </c>
    </row>
    <row r="100" spans="2:10" ht="15.75" x14ac:dyDescent="0.25">
      <c r="B100" s="17">
        <v>94</v>
      </c>
      <c r="C100" s="15" t="s">
        <v>136</v>
      </c>
      <c r="D100" s="91"/>
      <c r="E100" s="48">
        <v>0</v>
      </c>
      <c r="F100" s="45"/>
      <c r="G100" s="75"/>
      <c r="H100" s="72"/>
      <c r="I100" s="74"/>
      <c r="J100" s="46">
        <f t="shared" si="1"/>
        <v>0</v>
      </c>
    </row>
    <row r="101" spans="2:10" ht="15.75" x14ac:dyDescent="0.25">
      <c r="B101" s="17">
        <v>95</v>
      </c>
      <c r="C101" s="15" t="s">
        <v>198</v>
      </c>
      <c r="D101" s="91"/>
      <c r="E101" s="45"/>
      <c r="F101" s="48"/>
      <c r="G101" s="74">
        <v>0</v>
      </c>
      <c r="H101" s="72"/>
      <c r="I101" s="72"/>
      <c r="J101" s="46">
        <f t="shared" si="1"/>
        <v>0</v>
      </c>
    </row>
    <row r="102" spans="2:10" ht="15.75" x14ac:dyDescent="0.25">
      <c r="B102" s="17">
        <v>96</v>
      </c>
      <c r="C102" s="15" t="s">
        <v>200</v>
      </c>
      <c r="D102" s="91"/>
      <c r="E102" s="45"/>
      <c r="F102" s="48"/>
      <c r="G102" s="74">
        <v>0</v>
      </c>
      <c r="H102" s="72"/>
      <c r="I102" s="72"/>
      <c r="J102" s="46">
        <f t="shared" si="1"/>
        <v>0</v>
      </c>
    </row>
    <row r="103" spans="2:10" ht="15.75" x14ac:dyDescent="0.25">
      <c r="B103" s="17">
        <v>97</v>
      </c>
      <c r="C103" s="15" t="s">
        <v>201</v>
      </c>
      <c r="D103" s="91"/>
      <c r="E103" s="45"/>
      <c r="F103" s="48"/>
      <c r="G103" s="74">
        <v>0</v>
      </c>
      <c r="H103" s="72"/>
      <c r="I103" s="72"/>
      <c r="J103" s="46">
        <f t="shared" si="1"/>
        <v>0</v>
      </c>
    </row>
    <row r="104" spans="2:10" ht="15.75" x14ac:dyDescent="0.25">
      <c r="B104" s="17">
        <v>98</v>
      </c>
      <c r="C104" s="15" t="s">
        <v>212</v>
      </c>
      <c r="D104" s="91"/>
      <c r="E104" s="45"/>
      <c r="F104" s="48"/>
      <c r="G104" s="74"/>
      <c r="H104" s="72">
        <v>0</v>
      </c>
      <c r="I104" s="72"/>
      <c r="J104" s="46">
        <f t="shared" si="1"/>
        <v>0</v>
      </c>
    </row>
    <row r="105" spans="2:10" ht="16.5" thickBot="1" x14ac:dyDescent="0.3">
      <c r="B105" s="124">
        <v>99</v>
      </c>
      <c r="C105" s="125" t="s">
        <v>251</v>
      </c>
      <c r="D105" s="126"/>
      <c r="E105" s="127"/>
      <c r="F105" s="128"/>
      <c r="G105" s="129"/>
      <c r="H105" s="129"/>
      <c r="I105" s="129">
        <v>0</v>
      </c>
      <c r="J105" s="130">
        <f t="shared" si="1"/>
        <v>0</v>
      </c>
    </row>
    <row r="106" spans="2:10" ht="15.75" x14ac:dyDescent="0.25">
      <c r="B106" s="115"/>
      <c r="C106" s="116" t="s">
        <v>151</v>
      </c>
      <c r="D106" s="117"/>
      <c r="E106" s="118"/>
      <c r="F106" s="119">
        <v>0</v>
      </c>
      <c r="G106" s="120">
        <v>24.25</v>
      </c>
      <c r="H106" s="121"/>
      <c r="I106" s="122">
        <v>61.5</v>
      </c>
      <c r="J106" s="123">
        <f>SUM(E106:I106)</f>
        <v>85.75</v>
      </c>
    </row>
    <row r="107" spans="2:10" ht="15.75" x14ac:dyDescent="0.25">
      <c r="B107" s="17"/>
      <c r="C107" s="15" t="s">
        <v>239</v>
      </c>
      <c r="D107" s="91"/>
      <c r="E107" s="45"/>
      <c r="F107" s="48"/>
      <c r="G107" s="74"/>
      <c r="H107" s="72"/>
      <c r="I107" s="97">
        <v>54.5</v>
      </c>
      <c r="J107" s="46">
        <f>SUM(E107:I107)</f>
        <v>54.5</v>
      </c>
    </row>
    <row r="108" spans="2:10" ht="15.75" x14ac:dyDescent="0.25">
      <c r="B108" s="17"/>
      <c r="C108" s="15" t="s">
        <v>122</v>
      </c>
      <c r="D108" s="91"/>
      <c r="E108" s="113">
        <v>24.25</v>
      </c>
      <c r="F108" s="114">
        <v>12.5</v>
      </c>
      <c r="G108" s="75"/>
      <c r="H108" s="72"/>
      <c r="I108" s="72"/>
      <c r="J108" s="46">
        <f>SUM(E108:I108)</f>
        <v>36.75</v>
      </c>
    </row>
    <row r="109" spans="2:10" ht="15.75" x14ac:dyDescent="0.25">
      <c r="B109" s="17"/>
      <c r="C109" s="15" t="s">
        <v>33</v>
      </c>
      <c r="D109" s="91"/>
      <c r="E109" s="113">
        <v>24.5</v>
      </c>
      <c r="F109" s="45"/>
      <c r="G109" s="75"/>
      <c r="H109" s="72"/>
      <c r="I109" s="97">
        <v>1.1000000000000001</v>
      </c>
      <c r="J109" s="46">
        <f>SUM(E109:I109)</f>
        <v>25.6</v>
      </c>
    </row>
    <row r="110" spans="2:10" ht="15.75" x14ac:dyDescent="0.25">
      <c r="B110" s="17"/>
      <c r="C110" s="43" t="s">
        <v>214</v>
      </c>
      <c r="D110" s="90"/>
      <c r="E110" s="27"/>
      <c r="F110" s="48"/>
      <c r="G110" s="73"/>
      <c r="H110" s="79">
        <v>24.25</v>
      </c>
      <c r="I110" s="98">
        <v>1.1000000000000001</v>
      </c>
      <c r="J110" s="46">
        <f>SUM(E110:I110)</f>
        <v>25.35</v>
      </c>
    </row>
    <row r="111" spans="2:10" ht="15.75" x14ac:dyDescent="0.25">
      <c r="B111" s="17"/>
      <c r="C111" s="15" t="s">
        <v>240</v>
      </c>
      <c r="D111" s="91"/>
      <c r="E111" s="45"/>
      <c r="F111" s="48"/>
      <c r="G111" s="74"/>
      <c r="H111" s="72"/>
      <c r="I111" s="97">
        <v>24.5</v>
      </c>
      <c r="J111" s="46">
        <f>SUM(E111:I111)</f>
        <v>24.5</v>
      </c>
    </row>
    <row r="112" spans="2:10" ht="15.75" x14ac:dyDescent="0.25">
      <c r="B112" s="17"/>
      <c r="C112" s="15" t="s">
        <v>241</v>
      </c>
      <c r="D112" s="91"/>
      <c r="E112" s="45"/>
      <c r="F112" s="48"/>
      <c r="G112" s="74"/>
      <c r="H112" s="72"/>
      <c r="I112" s="97">
        <v>24.25</v>
      </c>
      <c r="J112" s="46">
        <f>SUM(E112:I112)</f>
        <v>24.25</v>
      </c>
    </row>
    <row r="113" spans="2:10" ht="15.75" x14ac:dyDescent="0.25">
      <c r="B113" s="17"/>
      <c r="C113" s="15" t="s">
        <v>242</v>
      </c>
      <c r="D113" s="91"/>
      <c r="E113" s="45"/>
      <c r="F113" s="48"/>
      <c r="G113" s="74"/>
      <c r="H113" s="72"/>
      <c r="I113" s="97">
        <v>24.25</v>
      </c>
      <c r="J113" s="46">
        <f>SUM(E113:I113)</f>
        <v>24.25</v>
      </c>
    </row>
    <row r="114" spans="2:10" ht="15.75" x14ac:dyDescent="0.25">
      <c r="B114" s="17"/>
      <c r="C114" s="15" t="s">
        <v>182</v>
      </c>
      <c r="D114" s="91"/>
      <c r="E114" s="45"/>
      <c r="F114" s="48"/>
      <c r="G114" s="76">
        <v>24.1</v>
      </c>
      <c r="H114" s="72"/>
      <c r="I114" s="72"/>
      <c r="J114" s="46">
        <f>SUM(E114:I114)</f>
        <v>24.1</v>
      </c>
    </row>
    <row r="115" spans="2:10" ht="15.75" x14ac:dyDescent="0.25">
      <c r="B115" s="17"/>
      <c r="C115" s="15" t="s">
        <v>139</v>
      </c>
      <c r="D115" s="91"/>
      <c r="E115" s="48"/>
      <c r="F115" s="114">
        <v>24.1</v>
      </c>
      <c r="G115" s="75"/>
      <c r="H115" s="72"/>
      <c r="I115" s="72"/>
      <c r="J115" s="46">
        <f>SUM(E115:I115)</f>
        <v>24.1</v>
      </c>
    </row>
    <row r="116" spans="2:10" ht="15.75" x14ac:dyDescent="0.25">
      <c r="B116" s="17"/>
      <c r="C116" s="15" t="s">
        <v>90</v>
      </c>
      <c r="D116" s="91"/>
      <c r="E116" s="113">
        <v>1</v>
      </c>
      <c r="F116" s="114">
        <v>12.1</v>
      </c>
      <c r="G116" s="77">
        <v>1</v>
      </c>
      <c r="H116" s="72"/>
      <c r="I116" s="97">
        <v>1.1000000000000001</v>
      </c>
      <c r="J116" s="46">
        <f>SUM(E116:I116)</f>
        <v>15.2</v>
      </c>
    </row>
    <row r="117" spans="2:10" ht="15.75" x14ac:dyDescent="0.25">
      <c r="B117" s="17"/>
      <c r="C117" s="43" t="s">
        <v>186</v>
      </c>
      <c r="D117" s="90"/>
      <c r="E117" s="45"/>
      <c r="F117" s="45"/>
      <c r="G117" s="76">
        <v>12.25</v>
      </c>
      <c r="H117" s="74"/>
      <c r="I117" s="74"/>
      <c r="J117" s="46">
        <f>SUM(E117:I117)</f>
        <v>12.25</v>
      </c>
    </row>
    <row r="118" spans="2:10" ht="15.75" x14ac:dyDescent="0.25">
      <c r="B118" s="17"/>
      <c r="C118" s="43" t="s">
        <v>143</v>
      </c>
      <c r="D118" s="90"/>
      <c r="E118" s="48"/>
      <c r="F118" s="114">
        <v>12.1</v>
      </c>
      <c r="G118" s="75"/>
      <c r="H118" s="74"/>
      <c r="I118" s="74"/>
      <c r="J118" s="46">
        <f>SUM(E118:I118)</f>
        <v>12.1</v>
      </c>
    </row>
    <row r="119" spans="2:10" ht="15.75" x14ac:dyDescent="0.25">
      <c r="B119" s="17"/>
      <c r="C119" s="15" t="s">
        <v>125</v>
      </c>
      <c r="D119" s="91"/>
      <c r="E119" s="113">
        <v>1.1000000000000001</v>
      </c>
      <c r="F119" s="114">
        <v>1</v>
      </c>
      <c r="G119" s="74"/>
      <c r="H119" s="74"/>
      <c r="I119" s="74"/>
      <c r="J119" s="46">
        <f>SUM(E119:I119)</f>
        <v>2.1</v>
      </c>
    </row>
    <row r="120" spans="2:10" ht="15.75" x14ac:dyDescent="0.25">
      <c r="B120" s="17"/>
      <c r="C120" s="15" t="s">
        <v>243</v>
      </c>
      <c r="D120" s="91"/>
      <c r="E120" s="45"/>
      <c r="F120" s="48"/>
      <c r="G120" s="74"/>
      <c r="H120" s="72"/>
      <c r="I120" s="97">
        <v>1.1000000000000001</v>
      </c>
      <c r="J120" s="46">
        <f>SUM(E120:I120)</f>
        <v>1.1000000000000001</v>
      </c>
    </row>
    <row r="121" spans="2:10" ht="15.75" x14ac:dyDescent="0.25">
      <c r="B121" s="17"/>
      <c r="C121" s="15" t="s">
        <v>209</v>
      </c>
      <c r="D121" s="91"/>
      <c r="E121" s="45"/>
      <c r="F121" s="48"/>
      <c r="G121" s="74"/>
      <c r="H121" s="78">
        <v>1.1000000000000001</v>
      </c>
      <c r="I121" s="59"/>
      <c r="J121" s="46">
        <f>SUM(E121:I121)</f>
        <v>1.1000000000000001</v>
      </c>
    </row>
    <row r="122" spans="2:10" ht="15.75" x14ac:dyDescent="0.25">
      <c r="B122" s="17"/>
      <c r="C122" s="15" t="s">
        <v>245</v>
      </c>
      <c r="D122" s="91"/>
      <c r="E122" s="45"/>
      <c r="F122" s="48"/>
      <c r="G122" s="74"/>
      <c r="H122" s="72"/>
      <c r="I122" s="97">
        <v>1.1000000000000001</v>
      </c>
      <c r="J122" s="46">
        <f>SUM(E122:I122)</f>
        <v>1.1000000000000001</v>
      </c>
    </row>
    <row r="123" spans="2:10" ht="15.75" x14ac:dyDescent="0.25">
      <c r="B123" s="17"/>
      <c r="C123" s="15" t="s">
        <v>211</v>
      </c>
      <c r="D123" s="91"/>
      <c r="E123" s="45"/>
      <c r="F123" s="48"/>
      <c r="G123" s="74"/>
      <c r="H123" s="78">
        <v>1.1000000000000001</v>
      </c>
      <c r="I123" s="59"/>
      <c r="J123" s="46">
        <f>SUM(E123:I123)</f>
        <v>1.1000000000000001</v>
      </c>
    </row>
    <row r="124" spans="2:10" ht="15.75" x14ac:dyDescent="0.25">
      <c r="B124" s="17"/>
      <c r="C124" s="15" t="s">
        <v>244</v>
      </c>
      <c r="D124" s="91"/>
      <c r="E124" s="45"/>
      <c r="F124" s="48"/>
      <c r="G124" s="74"/>
      <c r="H124" s="72"/>
      <c r="I124" s="97">
        <v>1.1000000000000001</v>
      </c>
      <c r="J124" s="46">
        <f>SUM(E124:I124)</f>
        <v>1.1000000000000001</v>
      </c>
    </row>
    <row r="125" spans="2:10" ht="15.75" x14ac:dyDescent="0.25">
      <c r="B125" s="17"/>
      <c r="C125" s="15" t="s">
        <v>247</v>
      </c>
      <c r="D125" s="91"/>
      <c r="E125" s="45"/>
      <c r="F125" s="48"/>
      <c r="G125" s="74"/>
      <c r="H125" s="72"/>
      <c r="I125" s="97">
        <v>1.1000000000000001</v>
      </c>
      <c r="J125" s="46">
        <f>SUM(E125:I125)</f>
        <v>1.1000000000000001</v>
      </c>
    </row>
    <row r="126" spans="2:10" ht="15.75" x14ac:dyDescent="0.25">
      <c r="B126" s="17"/>
      <c r="C126" s="15" t="s">
        <v>246</v>
      </c>
      <c r="D126" s="91"/>
      <c r="E126" s="45"/>
      <c r="F126" s="48"/>
      <c r="G126" s="74"/>
      <c r="H126" s="72"/>
      <c r="I126" s="97">
        <v>1.1000000000000001</v>
      </c>
      <c r="J126" s="46">
        <f>SUM(E126:I126)</f>
        <v>1.1000000000000001</v>
      </c>
    </row>
    <row r="127" spans="2:10" ht="15.75" x14ac:dyDescent="0.25">
      <c r="B127" s="17"/>
      <c r="C127" s="15" t="s">
        <v>210</v>
      </c>
      <c r="D127" s="91"/>
      <c r="E127" s="45"/>
      <c r="F127" s="48"/>
      <c r="G127" s="74"/>
      <c r="H127" s="78">
        <v>1.1000000000000001</v>
      </c>
      <c r="I127" s="59"/>
      <c r="J127" s="46">
        <f>SUM(E127:I127)</f>
        <v>1.1000000000000001</v>
      </c>
    </row>
    <row r="128" spans="2:10" ht="15.75" x14ac:dyDescent="0.25">
      <c r="B128" s="17"/>
      <c r="C128" s="15" t="s">
        <v>207</v>
      </c>
      <c r="D128" s="91"/>
      <c r="E128" s="45"/>
      <c r="F128" s="48"/>
      <c r="G128" s="74"/>
      <c r="H128" s="78">
        <v>1.1000000000000001</v>
      </c>
      <c r="I128" s="72"/>
      <c r="J128" s="46">
        <f>SUM(E128:I128)</f>
        <v>1.1000000000000001</v>
      </c>
    </row>
    <row r="129" spans="2:10" ht="15.75" x14ac:dyDescent="0.25">
      <c r="B129" s="17"/>
      <c r="C129" s="15" t="s">
        <v>208</v>
      </c>
      <c r="D129" s="91"/>
      <c r="E129" s="45"/>
      <c r="F129" s="48"/>
      <c r="G129" s="74"/>
      <c r="H129" s="78">
        <v>1.1000000000000001</v>
      </c>
      <c r="I129" s="72"/>
      <c r="J129" s="46">
        <f>SUM(E129:I129)</f>
        <v>1.1000000000000001</v>
      </c>
    </row>
    <row r="130" spans="2:10" ht="15.75" x14ac:dyDescent="0.25">
      <c r="B130" s="17"/>
      <c r="C130" s="15" t="s">
        <v>193</v>
      </c>
      <c r="D130" s="91"/>
      <c r="E130" s="45"/>
      <c r="F130" s="48"/>
      <c r="G130" s="76">
        <v>1</v>
      </c>
      <c r="H130" s="72"/>
      <c r="I130" s="72"/>
      <c r="J130" s="46">
        <f>SUM(E130:I130)</f>
        <v>1</v>
      </c>
    </row>
    <row r="131" spans="2:10" ht="15.75" x14ac:dyDescent="0.25">
      <c r="B131" s="17"/>
      <c r="C131" s="15" t="s">
        <v>197</v>
      </c>
      <c r="D131" s="91"/>
      <c r="E131" s="45"/>
      <c r="F131" s="48"/>
      <c r="G131" s="76">
        <v>1</v>
      </c>
      <c r="H131" s="72"/>
      <c r="I131" s="72"/>
      <c r="J131" s="46">
        <f>SUM(E131:I131)</f>
        <v>1</v>
      </c>
    </row>
    <row r="132" spans="2:10" ht="15.75" x14ac:dyDescent="0.25">
      <c r="B132" s="17"/>
      <c r="C132" s="15" t="s">
        <v>148</v>
      </c>
      <c r="D132" s="91"/>
      <c r="E132" s="48"/>
      <c r="F132" s="114">
        <v>1</v>
      </c>
      <c r="G132" s="74"/>
      <c r="H132" s="72"/>
      <c r="I132" s="72"/>
      <c r="J132" s="46">
        <f>SUM(E132:I132)</f>
        <v>1</v>
      </c>
    </row>
    <row r="133" spans="2:10" ht="15.75" x14ac:dyDescent="0.25">
      <c r="B133" s="17"/>
      <c r="C133" s="15" t="s">
        <v>147</v>
      </c>
      <c r="D133" s="91"/>
      <c r="E133" s="48"/>
      <c r="F133" s="114">
        <v>1</v>
      </c>
      <c r="G133" s="74"/>
      <c r="H133" s="72"/>
      <c r="I133" s="72"/>
      <c r="J133" s="46">
        <f>SUM(E133:I133)</f>
        <v>1</v>
      </c>
    </row>
    <row r="134" spans="2:10" ht="15.75" x14ac:dyDescent="0.25">
      <c r="B134" s="17"/>
      <c r="C134" s="47" t="s">
        <v>188</v>
      </c>
      <c r="D134" s="92"/>
      <c r="E134" s="45"/>
      <c r="F134" s="48"/>
      <c r="G134" s="76">
        <v>1</v>
      </c>
      <c r="H134" s="72"/>
      <c r="I134" s="72"/>
      <c r="J134" s="46">
        <f>SUM(E134:I134)</f>
        <v>1</v>
      </c>
    </row>
    <row r="135" spans="2:10" ht="15.75" x14ac:dyDescent="0.25">
      <c r="B135" s="17"/>
      <c r="C135" s="15" t="s">
        <v>190</v>
      </c>
      <c r="D135" s="91"/>
      <c r="E135" s="45"/>
      <c r="F135" s="48"/>
      <c r="G135" s="76">
        <v>1</v>
      </c>
      <c r="H135" s="72"/>
      <c r="I135" s="72"/>
      <c r="J135" s="46">
        <f>SUM(E135:I135)</f>
        <v>1</v>
      </c>
    </row>
    <row r="136" spans="2:10" ht="15.75" x14ac:dyDescent="0.25">
      <c r="B136" s="17"/>
      <c r="C136" s="15" t="s">
        <v>192</v>
      </c>
      <c r="D136" s="91"/>
      <c r="E136" s="45"/>
      <c r="F136" s="48"/>
      <c r="G136" s="76">
        <v>1</v>
      </c>
      <c r="H136" s="72"/>
      <c r="I136" s="72"/>
      <c r="J136" s="46">
        <f>SUM(E136:I136)</f>
        <v>1</v>
      </c>
    </row>
    <row r="137" spans="2:10" ht="15.75" x14ac:dyDescent="0.25">
      <c r="B137" s="17"/>
      <c r="C137" s="15" t="s">
        <v>88</v>
      </c>
      <c r="D137" s="91"/>
      <c r="E137" s="113">
        <v>1</v>
      </c>
      <c r="F137" s="48"/>
      <c r="G137" s="74"/>
      <c r="H137" s="72"/>
      <c r="I137" s="72"/>
      <c r="J137" s="46">
        <f>SUM(E137:I137)</f>
        <v>1</v>
      </c>
    </row>
    <row r="138" spans="2:10" ht="15.75" x14ac:dyDescent="0.25">
      <c r="B138" s="17"/>
      <c r="C138" s="15" t="s">
        <v>250</v>
      </c>
      <c r="D138" s="91"/>
      <c r="E138" s="45"/>
      <c r="F138" s="48"/>
      <c r="G138" s="74"/>
      <c r="H138" s="72"/>
      <c r="I138" s="97">
        <v>0</v>
      </c>
      <c r="J138" s="46">
        <f>SUM(E138:I138)</f>
        <v>0</v>
      </c>
    </row>
    <row r="139" spans="2:10" ht="15.75" x14ac:dyDescent="0.25">
      <c r="B139" s="17"/>
      <c r="C139" s="15" t="s">
        <v>249</v>
      </c>
      <c r="D139" s="91"/>
      <c r="E139" s="45"/>
      <c r="F139" s="48"/>
      <c r="G139" s="74"/>
      <c r="H139" s="72"/>
      <c r="I139" s="97">
        <v>0</v>
      </c>
      <c r="J139" s="46">
        <f>SUM(E139:I139)</f>
        <v>0</v>
      </c>
    </row>
    <row r="140" spans="2:10" ht="15.75" x14ac:dyDescent="0.25">
      <c r="B140" s="17"/>
      <c r="C140" s="15" t="s">
        <v>252</v>
      </c>
      <c r="D140" s="91"/>
      <c r="E140" s="45"/>
      <c r="F140" s="48"/>
      <c r="G140" s="74"/>
      <c r="H140" s="72"/>
      <c r="I140" s="97">
        <v>0</v>
      </c>
      <c r="J140" s="46">
        <f>SUM(E140:I140)</f>
        <v>0</v>
      </c>
    </row>
    <row r="141" spans="2:10" ht="15.75" x14ac:dyDescent="0.25">
      <c r="B141" s="17"/>
      <c r="C141" s="15" t="s">
        <v>152</v>
      </c>
      <c r="D141" s="91"/>
      <c r="E141" s="48"/>
      <c r="F141" s="114">
        <v>0</v>
      </c>
      <c r="G141" s="74"/>
      <c r="H141" s="72"/>
      <c r="I141" s="72"/>
      <c r="J141" s="46">
        <f>SUM(E141:I141)</f>
        <v>0</v>
      </c>
    </row>
    <row r="142" spans="2:10" ht="15.75" x14ac:dyDescent="0.25">
      <c r="B142" s="18"/>
      <c r="C142" s="19"/>
      <c r="D142" s="19"/>
      <c r="E142" s="20"/>
      <c r="F142" s="21"/>
      <c r="G142" s="20"/>
      <c r="H142" s="22"/>
      <c r="I142" s="22"/>
      <c r="J142" s="23"/>
    </row>
    <row r="143" spans="2:10" x14ac:dyDescent="0.25">
      <c r="B143" s="49"/>
      <c r="C143" t="s">
        <v>7</v>
      </c>
    </row>
  </sheetData>
  <sortState xmlns:xlrd2="http://schemas.microsoft.com/office/spreadsheetml/2017/richdata2" ref="C106:J141">
    <sortCondition descending="1" ref="J106:J141"/>
    <sortCondition ref="C106:C141"/>
  </sortState>
  <mergeCells count="2">
    <mergeCell ref="B3:G3"/>
    <mergeCell ref="B4:G4"/>
  </mergeCells>
  <pageMargins left="0" right="0" top="0.26041666666666669" bottom="0.59027777777777801" header="0.51180555555555496" footer="0.51180555555555496"/>
  <pageSetup scale="84" firstPageNumber="0" fitToHeight="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B1BB-B526-4FC7-980E-451814D4766C}">
  <dimension ref="B1:K40"/>
  <sheetViews>
    <sheetView zoomScaleNormal="100" workbookViewId="0">
      <selection activeCell="E16" sqref="E16"/>
    </sheetView>
  </sheetViews>
  <sheetFormatPr defaultRowHeight="15" x14ac:dyDescent="0.25"/>
  <cols>
    <col min="1" max="1" width="4" customWidth="1"/>
    <col min="2" max="2" width="8.28515625" customWidth="1"/>
    <col min="3" max="3" width="61.42578125" style="67" bestFit="1" customWidth="1"/>
    <col min="4" max="4" width="9.140625" style="63"/>
    <col min="10" max="10" width="9.140625" customWidth="1"/>
  </cols>
  <sheetData>
    <row r="1" spans="2:11" x14ac:dyDescent="0.25">
      <c r="B1" s="1"/>
      <c r="C1" s="65"/>
      <c r="D1" s="1"/>
      <c r="E1" s="1"/>
      <c r="F1" s="1"/>
      <c r="G1" s="1"/>
      <c r="H1" s="1"/>
      <c r="I1" s="1"/>
      <c r="J1" s="1"/>
      <c r="K1" s="51"/>
    </row>
    <row r="2" spans="2:11" x14ac:dyDescent="0.25">
      <c r="B2" s="1"/>
      <c r="C2" s="65"/>
      <c r="D2" s="1"/>
      <c r="E2" s="1"/>
      <c r="F2" s="1"/>
      <c r="G2" s="1"/>
      <c r="H2" s="1"/>
      <c r="I2" s="1"/>
      <c r="J2" s="1"/>
      <c r="K2" s="51"/>
    </row>
    <row r="3" spans="2:11" ht="21" x14ac:dyDescent="0.35">
      <c r="B3" s="102" t="s">
        <v>0</v>
      </c>
      <c r="C3" s="102"/>
      <c r="D3" s="102"/>
      <c r="E3" s="68"/>
      <c r="F3" s="68"/>
      <c r="G3" s="1"/>
      <c r="H3" s="1"/>
      <c r="I3" s="1"/>
      <c r="J3" s="1"/>
      <c r="K3" s="51"/>
    </row>
    <row r="4" spans="2:11" ht="15.75" x14ac:dyDescent="0.25">
      <c r="B4" s="103" t="s">
        <v>98</v>
      </c>
      <c r="C4" s="103"/>
      <c r="D4" s="103"/>
      <c r="E4" s="69"/>
      <c r="F4" s="69"/>
      <c r="G4" s="1"/>
      <c r="H4" s="1"/>
      <c r="I4" s="1"/>
      <c r="J4" s="1"/>
      <c r="K4" s="51"/>
    </row>
    <row r="5" spans="2:11" ht="15.75" x14ac:dyDescent="0.25">
      <c r="B5" s="1"/>
      <c r="C5" s="66"/>
      <c r="D5" s="1"/>
      <c r="E5" s="1"/>
      <c r="F5" s="1"/>
      <c r="G5" s="1"/>
      <c r="H5" s="1"/>
      <c r="I5" s="1"/>
      <c r="J5" s="1"/>
      <c r="K5" s="51"/>
    </row>
    <row r="6" spans="2:11" x14ac:dyDescent="0.25">
      <c r="B6" s="8" t="s">
        <v>2</v>
      </c>
      <c r="C6" s="13" t="s">
        <v>99</v>
      </c>
      <c r="D6" s="13" t="s">
        <v>100</v>
      </c>
      <c r="E6" s="57"/>
      <c r="F6" s="57"/>
      <c r="G6" s="57"/>
      <c r="H6" s="57"/>
      <c r="I6" s="57"/>
      <c r="J6" s="57"/>
      <c r="K6" s="58"/>
    </row>
    <row r="7" spans="2:11" x14ac:dyDescent="0.25">
      <c r="B7" s="104" t="s">
        <v>101</v>
      </c>
      <c r="C7" s="105"/>
      <c r="D7" s="106"/>
    </row>
    <row r="8" spans="2:11" x14ac:dyDescent="0.25">
      <c r="B8" s="60">
        <v>1</v>
      </c>
      <c r="C8" s="64" t="s">
        <v>219</v>
      </c>
      <c r="D8" s="93" cm="1">
        <f t="array" ref="D8">SUM(LARGE(IF(PRO!D$7:D$100=C8,PRO!J$7:J$100,""),{1;2}))</f>
        <v>498</v>
      </c>
    </row>
    <row r="9" spans="2:11" x14ac:dyDescent="0.25">
      <c r="B9" s="60">
        <v>2</v>
      </c>
      <c r="C9" s="64" t="s">
        <v>220</v>
      </c>
      <c r="D9" s="93" cm="1">
        <f t="array" ref="D9">SUM(LARGE(IF(PRO!D$7:D$100=C9,PRO!J$7:J$100,""),{1;2}))</f>
        <v>497</v>
      </c>
    </row>
    <row r="10" spans="2:11" x14ac:dyDescent="0.25">
      <c r="B10" s="60">
        <v>3</v>
      </c>
      <c r="C10" s="64" t="s">
        <v>234</v>
      </c>
      <c r="D10" s="93" cm="1">
        <f t="array" ref="D10">SUM(LARGE(IF(PRO!D$7:D$100=C10,PRO!J$7:J$100,""),{1;2}))</f>
        <v>429.25</v>
      </c>
    </row>
    <row r="11" spans="2:11" x14ac:dyDescent="0.25">
      <c r="B11" s="60">
        <v>4</v>
      </c>
      <c r="C11" s="64" t="s">
        <v>222</v>
      </c>
      <c r="D11" s="93" cm="1">
        <f t="array" ref="D11">SUM(LARGE(IF(PRO!D$7:D$100=C11,PRO!J$7:J$100,""),{1;2}))</f>
        <v>337.5</v>
      </c>
    </row>
    <row r="12" spans="2:11" x14ac:dyDescent="0.25">
      <c r="B12" s="60">
        <v>5</v>
      </c>
      <c r="C12" s="64" t="s">
        <v>233</v>
      </c>
      <c r="D12" s="93" cm="1">
        <f t="array" ref="D12">SUM(LARGE(IF(PRO!D$7:D$100=C12,PRO!J$7:J$100,""),{1;2}))</f>
        <v>252.5</v>
      </c>
    </row>
    <row r="13" spans="2:11" x14ac:dyDescent="0.25">
      <c r="B13" s="60">
        <v>6</v>
      </c>
      <c r="C13" s="64" t="s">
        <v>221</v>
      </c>
      <c r="D13" s="93" cm="1">
        <f t="array" ref="D13">SUM(LARGE(IF(PRO!D$7:D$100=C13,PRO!J$7:J$100,""),{1;2}))</f>
        <v>193.5</v>
      </c>
    </row>
    <row r="14" spans="2:11" x14ac:dyDescent="0.25">
      <c r="B14" s="59"/>
      <c r="C14" s="61"/>
      <c r="D14" s="60"/>
    </row>
    <row r="15" spans="2:11" x14ac:dyDescent="0.25">
      <c r="B15" s="107" t="s">
        <v>102</v>
      </c>
      <c r="C15" s="108"/>
      <c r="D15" s="109"/>
    </row>
    <row r="16" spans="2:11" x14ac:dyDescent="0.25">
      <c r="B16" s="62">
        <v>1</v>
      </c>
      <c r="C16" s="64" t="s">
        <v>225</v>
      </c>
      <c r="D16" s="93" cm="1">
        <f t="array" ref="D16">SUM(LARGE(IF('SEMI-PRO'!$D$7:$D$80=C16,'SEMI-PRO'!$J$7:$J$80,""),{1;2}))</f>
        <v>822.75</v>
      </c>
    </row>
    <row r="17" spans="2:4" x14ac:dyDescent="0.25">
      <c r="B17" s="62">
        <v>2</v>
      </c>
      <c r="C17" s="64" t="s">
        <v>227</v>
      </c>
      <c r="D17" s="93" cm="1">
        <f t="array" ref="D17">SUM(LARGE(IF('SEMI-PRO'!$D$7:$D$80=C17,'SEMI-PRO'!$J$7:$J$80,""),{1;2}))</f>
        <v>539.75</v>
      </c>
    </row>
    <row r="18" spans="2:4" x14ac:dyDescent="0.25">
      <c r="B18" s="62">
        <v>3</v>
      </c>
      <c r="C18" s="64" t="s">
        <v>233</v>
      </c>
      <c r="D18" s="93" cm="1">
        <f t="array" ref="D18">SUM(LARGE(IF('SEMI-PRO'!$D$7:$D$80=C18,'SEMI-PRO'!$J$7:$J$80,""),{1;2}))</f>
        <v>520.5</v>
      </c>
    </row>
    <row r="19" spans="2:4" x14ac:dyDescent="0.25">
      <c r="B19" s="62">
        <v>4</v>
      </c>
      <c r="C19" s="64" t="s">
        <v>221</v>
      </c>
      <c r="D19" s="93" cm="1">
        <f t="array" ref="D19">SUM(LARGE(IF('SEMI-PRO'!$D$7:$D$80=C19,'SEMI-PRO'!$J$7:$J$80,""),{1;2}))</f>
        <v>401.75</v>
      </c>
    </row>
    <row r="20" spans="2:4" x14ac:dyDescent="0.25">
      <c r="B20" s="62">
        <v>5</v>
      </c>
      <c r="C20" s="64" t="s">
        <v>222</v>
      </c>
      <c r="D20" s="93" cm="1">
        <f t="array" ref="D20">SUM(LARGE(IF('SEMI-PRO'!$D$7:$D$80=C20,'SEMI-PRO'!$J$7:$J$80,""),{1;2}))</f>
        <v>357.35</v>
      </c>
    </row>
    <row r="21" spans="2:4" x14ac:dyDescent="0.25">
      <c r="B21" s="62">
        <v>6</v>
      </c>
      <c r="C21" s="64" t="s">
        <v>223</v>
      </c>
      <c r="D21" s="93" cm="1">
        <f t="array" ref="D21">SUM(LARGE(IF('SEMI-PRO'!$D$7:$D$80=C21,'SEMI-PRO'!$J$7:$J$80,""),{1;2}))</f>
        <v>336.1</v>
      </c>
    </row>
    <row r="22" spans="2:4" x14ac:dyDescent="0.25">
      <c r="B22" s="62">
        <v>7</v>
      </c>
      <c r="C22" s="64" t="s">
        <v>228</v>
      </c>
      <c r="D22" s="93" cm="1">
        <f t="array" ref="D22">SUM(LARGE(IF('SEMI-PRO'!$D$7:$D$80=C22,'SEMI-PRO'!$J$7:$J$80,""),{1;2}))</f>
        <v>321.10000000000002</v>
      </c>
    </row>
    <row r="23" spans="2:4" x14ac:dyDescent="0.25">
      <c r="B23" s="62">
        <v>8</v>
      </c>
      <c r="C23" s="64" t="s">
        <v>234</v>
      </c>
      <c r="D23" s="93" cm="1">
        <f t="array" ref="D23">SUM(LARGE(IF('SEMI-PRO'!$D$7:$D$80=C23,'SEMI-PRO'!$J$7:$J$80,""),{1;2}))</f>
        <v>299.5</v>
      </c>
    </row>
    <row r="24" spans="2:4" x14ac:dyDescent="0.25">
      <c r="B24" s="62">
        <v>9</v>
      </c>
      <c r="C24" s="64" t="s">
        <v>226</v>
      </c>
      <c r="D24" s="93" cm="1">
        <f t="array" ref="D24">SUM(LARGE(IF('SEMI-PRO'!$D$7:$D$80=C24,'SEMI-PRO'!$J$7:$J$80,""),{1;2}))</f>
        <v>279.75</v>
      </c>
    </row>
    <row r="25" spans="2:4" x14ac:dyDescent="0.25">
      <c r="B25" s="62">
        <v>10</v>
      </c>
      <c r="C25" s="64" t="s">
        <v>224</v>
      </c>
      <c r="D25" s="93" cm="1">
        <f t="array" ref="D25">SUM(LARGE(IF('SEMI-PRO'!$D$7:$D$80=C25,'SEMI-PRO'!$J$7:$J$80,""),{1;2}))</f>
        <v>269.85000000000002</v>
      </c>
    </row>
    <row r="26" spans="2:4" x14ac:dyDescent="0.25">
      <c r="B26" s="62">
        <v>11</v>
      </c>
      <c r="C26" s="64" t="s">
        <v>219</v>
      </c>
      <c r="D26" s="93" cm="1">
        <f t="array" ref="D26">SUM(LARGE(IF('SEMI-PRO'!$D$7:$D$80=C26,'SEMI-PRO'!$J$7:$J$80,""),{1;2}))</f>
        <v>216.6</v>
      </c>
    </row>
    <row r="27" spans="2:4" x14ac:dyDescent="0.25">
      <c r="B27" s="62">
        <v>12</v>
      </c>
      <c r="C27" s="64" t="s">
        <v>218</v>
      </c>
      <c r="D27" s="93" cm="1">
        <f t="array" ref="D27">SUM(LARGE(IF('SEMI-PRO'!$D$7:$D$80=C27,'SEMI-PRO'!$J$7:$J$80,""),{1;2}))</f>
        <v>160.85</v>
      </c>
    </row>
    <row r="28" spans="2:4" x14ac:dyDescent="0.25">
      <c r="B28" s="59"/>
      <c r="C28" s="61"/>
      <c r="D28" s="60"/>
    </row>
    <row r="29" spans="2:4" x14ac:dyDescent="0.25">
      <c r="B29" s="110" t="s">
        <v>103</v>
      </c>
      <c r="C29" s="111"/>
      <c r="D29" s="112"/>
    </row>
    <row r="30" spans="2:4" x14ac:dyDescent="0.25">
      <c r="B30" s="62">
        <v>1</v>
      </c>
      <c r="C30" s="64" t="s">
        <v>229</v>
      </c>
      <c r="D30" s="93" cm="1">
        <f t="array" ref="D30">SUM(LARGE(IF(STREET!D$7:D$138=C30,STREET!J$7:J$138,""),{1;2}))</f>
        <v>457.25</v>
      </c>
    </row>
    <row r="31" spans="2:4" x14ac:dyDescent="0.25">
      <c r="B31" s="62">
        <v>2</v>
      </c>
      <c r="C31" s="64" t="s">
        <v>231</v>
      </c>
      <c r="D31" s="93" cm="1">
        <f t="array" ref="D31">SUM(LARGE(IF(STREET!D$7:D$138=C31,STREET!J$7:J$138,""),{1;2}))</f>
        <v>445.1</v>
      </c>
    </row>
    <row r="32" spans="2:4" x14ac:dyDescent="0.25">
      <c r="B32" s="62">
        <v>3</v>
      </c>
      <c r="C32" s="64" t="s">
        <v>232</v>
      </c>
      <c r="D32" s="93" cm="1">
        <f t="array" ref="D32">SUM(LARGE(IF(STREET!D$7:D$138=C32,STREET!J$7:J$138,""),{1;2}))</f>
        <v>440.25</v>
      </c>
    </row>
    <row r="33" spans="2:4" x14ac:dyDescent="0.25">
      <c r="B33" s="62">
        <v>4</v>
      </c>
      <c r="C33" s="64" t="s">
        <v>218</v>
      </c>
      <c r="D33" s="93" cm="1">
        <f t="array" ref="D33">SUM(LARGE(IF(STREET!D$7:D$138=C33,STREET!J$7:J$138,""),{1;2}))</f>
        <v>396.95</v>
      </c>
    </row>
    <row r="34" spans="2:4" x14ac:dyDescent="0.25">
      <c r="B34" s="62">
        <v>5</v>
      </c>
      <c r="C34" s="64" t="s">
        <v>224</v>
      </c>
      <c r="D34" s="93" cm="1">
        <f t="array" ref="D34">SUM(LARGE(IF(STREET!D$7:D$138=C34,STREET!J$7:J$138,""),{1;2}))</f>
        <v>354.1</v>
      </c>
    </row>
    <row r="35" spans="2:4" x14ac:dyDescent="0.25">
      <c r="B35" s="62">
        <v>6</v>
      </c>
      <c r="C35" s="64" t="s">
        <v>230</v>
      </c>
      <c r="D35" s="93" cm="1">
        <f t="array" ref="D35">SUM(LARGE(IF(STREET!D$7:D$138=C35,STREET!J$7:J$138,""),{1;2}))</f>
        <v>273.2</v>
      </c>
    </row>
    <row r="36" spans="2:4" x14ac:dyDescent="0.25">
      <c r="B36" s="62">
        <v>7</v>
      </c>
      <c r="C36" s="64" t="s">
        <v>226</v>
      </c>
      <c r="D36" s="93" cm="1">
        <f t="array" ref="D36">SUM(LARGE(IF(STREET!D$7:D$138=C36,STREET!J$7:J$138,""),{1;2}))</f>
        <v>266.10000000000002</v>
      </c>
    </row>
    <row r="37" spans="2:4" x14ac:dyDescent="0.25">
      <c r="B37" s="62">
        <v>8</v>
      </c>
      <c r="C37" s="64" t="s">
        <v>225</v>
      </c>
      <c r="D37" s="93" cm="1">
        <f t="array" ref="D37">SUM(LARGE(IF(STREET!D$7:D$138=C37,STREET!J$7:J$138,""),{1;2}))</f>
        <v>226.75</v>
      </c>
    </row>
    <row r="38" spans="2:4" x14ac:dyDescent="0.25">
      <c r="B38" s="62">
        <v>9</v>
      </c>
      <c r="C38" s="64" t="s">
        <v>233</v>
      </c>
      <c r="D38" s="93" cm="1">
        <f t="array" ref="D38">SUM(LARGE(IF(STREET!D$7:D$138=C38,STREET!J$7:J$138,""),{1;2}))</f>
        <v>162.99999999999997</v>
      </c>
    </row>
    <row r="39" spans="2:4" x14ac:dyDescent="0.25">
      <c r="B39" s="62">
        <v>10</v>
      </c>
      <c r="C39" s="64" t="s">
        <v>235</v>
      </c>
      <c r="D39" s="93" cm="1">
        <f t="array" ref="D39">SUM(LARGE(IF(STREET!D$7:D$138=C39,STREET!J$7:J$138,""),{1;2}))</f>
        <v>118.85</v>
      </c>
    </row>
    <row r="40" spans="2:4" x14ac:dyDescent="0.25">
      <c r="B40" s="62">
        <v>11</v>
      </c>
      <c r="C40" s="64" t="s">
        <v>234</v>
      </c>
      <c r="D40" s="93" cm="1">
        <f t="array" ref="D40">SUM(LARGE(IF(STREET!D$7:D$138=C40,STREET!J$7:J$138,""),{1;2}))</f>
        <v>90.8</v>
      </c>
    </row>
  </sheetData>
  <sortState xmlns:xlrd2="http://schemas.microsoft.com/office/spreadsheetml/2017/richdata2" ref="C30:D40">
    <sortCondition descending="1" ref="D30:D40"/>
  </sortState>
  <mergeCells count="5">
    <mergeCell ref="B7:D7"/>
    <mergeCell ref="B15:D15"/>
    <mergeCell ref="B29:D29"/>
    <mergeCell ref="B3:D3"/>
    <mergeCell ref="B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16379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PRO</vt:lpstr>
      <vt:lpstr>Sheet1</vt:lpstr>
      <vt:lpstr>SEMI-PRO</vt:lpstr>
      <vt:lpstr>STREET</vt:lpstr>
      <vt:lpstr>Komandos</vt:lpstr>
      <vt:lpstr>'SEMI-PRO'!Print_Area</vt:lpstr>
      <vt:lpstr>STREET!Print_Area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Justė Šimkutė</cp:lastModifiedBy>
  <cp:revision>19</cp:revision>
  <cp:lastPrinted>2022-09-18T08:22:30Z</cp:lastPrinted>
  <dcterms:created xsi:type="dcterms:W3CDTF">2018-07-04T12:38:37Z</dcterms:created>
  <dcterms:modified xsi:type="dcterms:W3CDTF">2022-09-20T11:13:35Z</dcterms:modified>
  <dc:language>lt-LT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