
<file path=[Content_Types].xml><?xml version="1.0" encoding="utf-8"?>
<Types xmlns="http://schemas.openxmlformats.org/package/2006/content-types">
  <Default Extension="vml" ContentType="application/vnd.openxmlformats-officedocument.vmlDrawin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media/image2.svg" ContentType="image/sv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4930" windowHeight="12210"/>
  </bookViews>
  <sheets>
    <sheet name="ProjectSchedule" sheetId="11" r:id="rId1"/>
    <sheet name="About" sheetId="12" r:id="rId2"/>
  </sheets>
  <definedNames>
    <definedName name="_xlnm.Print_Area" localSheetId="0">ProjectSchedule!$1:$35</definedName>
    <definedName name="_xlnm.Print_Titles" localSheetId="0">ProjectSchedule!$4:$6</definedName>
    <definedName name="task_end" localSheetId="0">ProjectSchedule!$E1</definedName>
    <definedName name="task_progress" localSheetId="0">ProjectSchedule!$C1</definedName>
    <definedName name="task_start" localSheetId="0">ProjectSchedule!$D1</definedName>
    <definedName name="today" localSheetId="0">ProjectSchedule!$D$3</definedName>
    <definedName name="valuevx">42.314159</definedName>
  </definedNames>
  <calcPr calcId="144525"/>
</workbook>
</file>

<file path=xl/comments1.xml><?xml version="1.0" encoding="utf-8"?>
<comments xmlns="http://schemas.openxmlformats.org/spreadsheetml/2006/main">
  <authors>
    <author>Vertex42.com Templates</author>
  </authors>
  <commentList>
    <comment ref="G6" authorId="0">
      <text>
        <r>
          <rPr>
            <b/>
            <sz val="9"/>
            <rFont val="Tahoma"/>
            <charset val="134"/>
          </rPr>
          <t>DAYS:</t>
        </r>
        <r>
          <rPr>
            <sz val="9"/>
            <rFont val="Tahoma"/>
            <charset val="134"/>
          </rPr>
          <t xml:space="preserve">
This column calculates the duration of the task in calendar days. The duration includes both the Start and End dates.</t>
        </r>
      </text>
    </comment>
  </commentList>
</comments>
</file>

<file path=xl/sharedStrings.xml><?xml version="1.0" encoding="utf-8"?>
<sst xmlns="http://schemas.openxmlformats.org/spreadsheetml/2006/main" count="59" uniqueCount="59">
  <si>
    <t>Exploring Deep Learning for Real-Time Estimation of Lithium-Ion Battery Capacity: A Proposed Method</t>
  </si>
  <si>
    <t>Superviosr: Zhong Fan</t>
  </si>
  <si>
    <t>Start:</t>
  </si>
  <si>
    <t>Student: Zihuan Zhang</t>
  </si>
  <si>
    <t>Today:</t>
  </si>
  <si>
    <t>Display Week:</t>
  </si>
  <si>
    <t>TASK</t>
  </si>
  <si>
    <t>PROGRESS</t>
  </si>
  <si>
    <t>START</t>
  </si>
  <si>
    <t>END</t>
  </si>
  <si>
    <t>DAYS</t>
  </si>
  <si>
    <t xml:space="preserve">Project Scope </t>
  </si>
  <si>
    <t>Scanning Literature</t>
  </si>
  <si>
    <t>Comfring topic With Supervisor</t>
  </si>
  <si>
    <t>Milestone:Comfriming the research topic</t>
  </si>
  <si>
    <t>Preliminary Work</t>
  </si>
  <si>
    <t>Literature Review</t>
  </si>
  <si>
    <t>Choosing Dataset and deep learning method</t>
  </si>
  <si>
    <t>Basic Deep Learning Knowledge Learning</t>
  </si>
  <si>
    <t>Data Extracting</t>
  </si>
  <si>
    <t>Preliminary Report Writing</t>
  </si>
  <si>
    <t>Discussing Preliminary Work With Supervisor</t>
  </si>
  <si>
    <t>Milestone:Preminary Work Done</t>
  </si>
  <si>
    <t>Deep Learning Block Design</t>
  </si>
  <si>
    <t>Single Block: CNN and BiLSTM</t>
  </si>
  <si>
    <t>Block Connecting:CNN-BiLSTM--P-S</t>
  </si>
  <si>
    <t>Autoencoder Block Design</t>
  </si>
  <si>
    <t>Discussing results With Supervisor</t>
  </si>
  <si>
    <t>Milestone:Deep Learning Work Done</t>
  </si>
  <si>
    <t>Filter Design</t>
  </si>
  <si>
    <t>Moving Average Filter Design</t>
  </si>
  <si>
    <t>Low Pass Filter Design</t>
  </si>
  <si>
    <t>Discussing results with Experts in DSP</t>
  </si>
  <si>
    <t>Filter Optimization</t>
  </si>
  <si>
    <t>Milestone:Filter Design Completed</t>
  </si>
  <si>
    <t>Integration and Test</t>
  </si>
  <si>
    <t>Final Model Integration</t>
  </si>
  <si>
    <t>Integrated Model Result Visualization</t>
  </si>
  <si>
    <t>Milestone:Final Model Completed</t>
  </si>
  <si>
    <t>Final Report Writing</t>
  </si>
  <si>
    <t>Draft Report</t>
  </si>
  <si>
    <t>Discussing Report with Supervisor</t>
  </si>
  <si>
    <t>Report/Model Optimization</t>
  </si>
  <si>
    <t>Comfriming with Supervisor</t>
  </si>
  <si>
    <t>Milestone:Final Report Completed</t>
  </si>
  <si>
    <t>SIMPLE GANTT CHART by Vertex42.com</t>
  </si>
  <si>
    <t>https://www.vertex42.com/ExcelTemplates/simple-gantt-chart.html</t>
  </si>
  <si>
    <t>© 2018-2019 Vertex42 LLC</t>
  </si>
  <si>
    <t>About This Template</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</si>
  <si>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</si>
  <si>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Additional Help</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</si>
  <si>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</si>
  <si>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How to Use the Simple Gantt Chart</t>
  </si>
  <si>
    <t>More Project Management Templates</t>
  </si>
  <si>
    <t>Visit Vertex42.com to download other project management templates, including different types of project schedules, Gantt charts, tasks lists, etc.</t>
  </si>
  <si>
    <t>Project Management Templates</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</si>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</sst>
</file>

<file path=xl/styles.xml><?xml version="1.0" encoding="utf-8"?>
<styleSheet xmlns="http://schemas.openxmlformats.org/spreadsheetml/2006/main">
  <numFmts count="8">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ddd\,\ m/d/yyyy"/>
    <numFmt numFmtId="177" formatCode="mmm\ d\,\ yyyy"/>
    <numFmt numFmtId="178" formatCode="d"/>
    <numFmt numFmtId="179" formatCode="m/d/yy;@"/>
  </numFmts>
  <fonts count="38">
    <font>
      <sz val="11"/>
      <color theme="1"/>
      <name val="宋体"/>
      <charset val="134"/>
      <scheme val="minor"/>
    </font>
    <font>
      <b/>
      <sz val="10"/>
      <name val="宋体"/>
      <charset val="134"/>
      <scheme val="minor"/>
    </font>
    <font>
      <sz val="10"/>
      <name val="宋体"/>
      <charset val="134"/>
      <scheme val="minor"/>
    </font>
    <font>
      <sz val="20"/>
      <name val="宋体"/>
      <charset val="134"/>
      <scheme val="major"/>
    </font>
    <font>
      <b/>
      <sz val="12"/>
      <color theme="1" tint="0.349986266670736"/>
      <name val="宋体"/>
      <charset val="134"/>
      <scheme val="minor"/>
    </font>
    <font>
      <sz val="11"/>
      <color theme="1" tint="0.499984740745262"/>
      <name val="宋体"/>
      <charset val="134"/>
      <scheme val="minor"/>
    </font>
    <font>
      <sz val="10"/>
      <color theme="1" tint="0.349986266670736"/>
      <name val="宋体"/>
      <charset val="134"/>
      <scheme val="minor"/>
    </font>
    <font>
      <b/>
      <sz val="16"/>
      <color theme="4" tint="-0.249977111117893"/>
      <name val="宋体"/>
      <charset val="134"/>
      <scheme val="major"/>
    </font>
    <font>
      <sz val="11"/>
      <color rgb="FF1D2129"/>
      <name val="宋体"/>
      <charset val="134"/>
      <scheme val="minor"/>
    </font>
    <font>
      <u/>
      <sz val="11"/>
      <color indexed="12"/>
      <name val="Arial"/>
      <charset val="134"/>
    </font>
    <font>
      <sz val="8"/>
      <color theme="1"/>
      <name val="Arial"/>
      <charset val="134"/>
    </font>
    <font>
      <b/>
      <sz val="11"/>
      <color theme="1" tint="0.349986266670736"/>
      <name val="Arial"/>
      <charset val="134"/>
    </font>
    <font>
      <sz val="10"/>
      <color theme="1"/>
      <name val="Arial"/>
      <charset val="134"/>
    </font>
    <font>
      <sz val="8"/>
      <name val="Arial"/>
      <charset val="134"/>
    </font>
    <font>
      <sz val="16"/>
      <color theme="1"/>
      <name val="宋体"/>
      <charset val="134"/>
      <scheme val="minor"/>
    </font>
    <font>
      <b/>
      <sz val="8"/>
      <color theme="0"/>
      <name val="Arial"/>
      <charset val="134"/>
    </font>
    <font>
      <sz val="8"/>
      <color theme="0"/>
      <name val="Arial"/>
      <charset val="134"/>
    </font>
    <font>
      <b/>
      <sz val="8"/>
      <color theme="1"/>
      <name val="Arial"/>
      <charset val="134"/>
    </font>
    <font>
      <sz val="11"/>
      <color theme="1"/>
      <name val="宋体"/>
      <charset val="0"/>
      <scheme val="minor"/>
    </font>
    <font>
      <sz val="11"/>
      <color rgb="FF3F3F76"/>
      <name val="宋体"/>
      <charset val="0"/>
      <scheme val="minor"/>
    </font>
    <font>
      <sz val="11"/>
      <color rgb="FF9C0006"/>
      <name val="宋体"/>
      <charset val="0"/>
      <scheme val="minor"/>
    </font>
    <font>
      <sz val="11"/>
      <color theme="0"/>
      <name val="宋体"/>
      <charset val="0"/>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
      <b/>
      <sz val="9"/>
      <name val="Tahoma"/>
      <charset val="134"/>
    </font>
    <font>
      <sz val="9"/>
      <name val="Tahoma"/>
      <charset val="134"/>
    </font>
  </fonts>
  <fills count="36">
    <fill>
      <patternFill patternType="none"/>
    </fill>
    <fill>
      <patternFill patternType="gray125"/>
    </fill>
    <fill>
      <patternFill patternType="solid">
        <fgColor theme="0" tint="-0.149998474074526"/>
        <bgColor indexed="64"/>
      </patternFill>
    </fill>
    <fill>
      <patternFill patternType="solid">
        <fgColor theme="1" tint="0.349986266670736"/>
        <bgColor theme="4"/>
      </patternFill>
    </fill>
    <fill>
      <patternFill patternType="solid">
        <fgColor theme="1" tint="0.349986266670736"/>
        <bgColor indexed="64"/>
      </patternFill>
    </fill>
    <fill>
      <patternFill patternType="solid">
        <fgColor theme="4" tint="0.599993896298105"/>
        <bgColor indexed="64"/>
      </patternFill>
    </fill>
    <fill>
      <patternFill patternType="solid">
        <fgColor theme="4" tint="0.799981688894314"/>
        <bgColor indexed="64"/>
      </patternFill>
    </fill>
    <fill>
      <patternFill patternType="solid">
        <fgColor theme="5" tint="0.599993896298105"/>
        <bgColor indexed="64"/>
      </patternFill>
    </fill>
    <fill>
      <patternFill patternType="solid">
        <fgColor theme="5" tint="0.799981688894314"/>
        <bgColor indexed="64"/>
      </patternFill>
    </fill>
    <fill>
      <patternFill patternType="solid">
        <fgColor theme="6" tint="0.599993896298105"/>
        <bgColor indexed="64"/>
      </patternFill>
    </fill>
    <fill>
      <patternFill patternType="solid">
        <fgColor theme="6" tint="0.799981688894314"/>
        <bgColor indexed="64"/>
      </patternFill>
    </fill>
    <fill>
      <patternFill patternType="solid">
        <fgColor theme="7" tint="0.599993896298105"/>
        <bgColor indexed="64"/>
      </patternFill>
    </fill>
    <fill>
      <patternFill patternType="solid">
        <fgColor theme="7" tint="0.799981688894314"/>
        <bgColor indexed="64"/>
      </patternFill>
    </fill>
    <fill>
      <patternFill patternType="solid">
        <fgColor theme="8" tint="0.599993896298105"/>
        <bgColor indexed="64"/>
      </patternFill>
    </fill>
    <fill>
      <patternFill patternType="solid">
        <fgColor theme="8" tint="0.799981688894314"/>
        <bgColor indexed="64"/>
      </patternFill>
    </fill>
    <fill>
      <patternFill patternType="solid">
        <fgColor rgb="FFFFCC99"/>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4"/>
        <bgColor indexed="64"/>
      </patternFill>
    </fill>
    <fill>
      <patternFill patternType="solid">
        <fgColor theme="6"/>
        <bgColor indexed="64"/>
      </patternFill>
    </fill>
    <fill>
      <patternFill patternType="solid">
        <fgColor theme="7"/>
        <bgColor indexed="64"/>
      </patternFill>
    </fill>
    <fill>
      <patternFill patternType="solid">
        <fgColor theme="8"/>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20">
    <border>
      <left/>
      <right/>
      <top/>
      <bottom/>
      <diagonal/>
    </border>
    <border>
      <left style="thin">
        <color theme="0" tint="-0.349986266670736"/>
      </left>
      <right/>
      <top style="thin">
        <color theme="0" tint="-0.349986266670736"/>
      </top>
      <bottom style="thin">
        <color theme="0" tint="-0.349986266670736"/>
      </bottom>
      <diagonal/>
    </border>
    <border>
      <left/>
      <right style="thin">
        <color theme="0" tint="-0.349986266670736"/>
      </right>
      <top style="thin">
        <color theme="0" tint="-0.349986266670736"/>
      </top>
      <bottom style="thin">
        <color theme="0" tint="-0.349986266670736"/>
      </bottom>
      <diagonal/>
    </border>
    <border>
      <left style="thin">
        <color theme="0" tint="-0.349986266670736"/>
      </left>
      <right style="thin">
        <color theme="0" tint="-0.349986266670736"/>
      </right>
      <top style="thin">
        <color theme="0" tint="-0.349986266670736"/>
      </top>
      <bottom style="thin">
        <color theme="0" tint="-0.349986266670736"/>
      </bottom>
      <diagonal/>
    </border>
    <border>
      <left style="thin">
        <color theme="0" tint="-0.349986266670736"/>
      </left>
      <right/>
      <top style="thin">
        <color theme="0" tint="-0.349986266670736"/>
      </top>
      <bottom/>
      <diagonal/>
    </border>
    <border>
      <left style="thin">
        <color theme="0" tint="-0.349986266670736"/>
      </left>
      <right/>
      <top/>
      <bottom/>
      <diagonal/>
    </border>
    <border>
      <left/>
      <right/>
      <top style="thin">
        <color theme="0" tint="-0.349986266670736"/>
      </top>
      <bottom/>
      <diagonal/>
    </border>
    <border>
      <left style="thin">
        <color theme="0" tint="-0.349986266670736"/>
      </left>
      <right style="thin">
        <color theme="0" tint="-0.349986266670736"/>
      </right>
      <top/>
      <bottom style="medium">
        <color theme="0" tint="-0.14996795556505"/>
      </bottom>
      <diagonal/>
    </border>
    <border>
      <left/>
      <right/>
      <top style="medium">
        <color theme="0" tint="-0.14996795556505"/>
      </top>
      <bottom style="medium">
        <color theme="0" tint="-0.14996795556505"/>
      </bottom>
      <diagonal/>
    </border>
    <border>
      <left style="thin">
        <color theme="0" tint="-0.149937437055574"/>
      </left>
      <right style="thin">
        <color theme="0" tint="-0.149937437055574"/>
      </right>
      <top style="medium">
        <color theme="0" tint="-0.14996795556505"/>
      </top>
      <bottom style="medium">
        <color theme="0" tint="-0.14996795556505"/>
      </bottom>
      <diagonal/>
    </border>
    <border>
      <left/>
      <right style="thin">
        <color theme="0" tint="-0.349986266670736"/>
      </right>
      <top style="thin">
        <color theme="0" tint="-0.349986266670736"/>
      </top>
      <bottom/>
      <diagonal/>
    </border>
    <border>
      <left/>
      <right style="thin">
        <color theme="0" tint="-0.349986266670736"/>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2" fontId="0" fillId="0" borderId="0" applyFont="0" applyFill="0" applyBorder="0" applyAlignment="0" applyProtection="0">
      <alignment vertical="center"/>
    </xf>
    <xf numFmtId="0" fontId="18" fillId="10" borderId="0" applyNumberFormat="0" applyBorder="0" applyAlignment="0" applyProtection="0">
      <alignment vertical="center"/>
    </xf>
    <xf numFmtId="0" fontId="19" fillId="15" borderId="12"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8" fillId="9" borderId="0" applyNumberFormat="0" applyBorder="0" applyAlignment="0" applyProtection="0">
      <alignment vertical="center"/>
    </xf>
    <xf numFmtId="0" fontId="20" fillId="16" borderId="0" applyNumberFormat="0" applyBorder="0" applyAlignment="0" applyProtection="0">
      <alignment vertical="center"/>
    </xf>
    <xf numFmtId="43" fontId="0" fillId="0" borderId="0" applyFont="0" applyFill="0" applyBorder="0" applyAlignment="0" applyProtection="0">
      <alignment vertical="center"/>
    </xf>
    <xf numFmtId="0" fontId="21" fillId="17" borderId="0" applyNumberFormat="0" applyBorder="0" applyAlignment="0" applyProtection="0">
      <alignment vertical="center"/>
    </xf>
    <xf numFmtId="0" fontId="9" fillId="0" borderId="0" applyNumberFormat="0" applyFill="0" applyBorder="0" applyAlignment="0" applyProtection="0">
      <alignment vertical="top"/>
      <protection locked="0"/>
    </xf>
    <xf numFmtId="9" fontId="0" fillId="0" borderId="0" applyFont="0" applyFill="0" applyBorder="0" applyAlignment="0" applyProtection="0"/>
    <xf numFmtId="0" fontId="22" fillId="0" borderId="0" applyNumberFormat="0" applyFill="0" applyBorder="0" applyAlignment="0" applyProtection="0">
      <alignment vertical="center"/>
    </xf>
    <xf numFmtId="0" fontId="0" fillId="18" borderId="13" applyNumberFormat="0" applyFont="0" applyAlignment="0" applyProtection="0">
      <alignment vertical="center"/>
    </xf>
    <xf numFmtId="0" fontId="21" fillId="19" borderId="0" applyNumberFormat="0" applyBorder="0" applyAlignment="0" applyProtection="0">
      <alignment vertical="center"/>
    </xf>
    <xf numFmtId="0" fontId="23"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7" fillId="0" borderId="14" applyNumberFormat="0" applyFill="0" applyAlignment="0" applyProtection="0">
      <alignment vertical="center"/>
    </xf>
    <xf numFmtId="0" fontId="28" fillId="0" borderId="14" applyNumberFormat="0" applyFill="0" applyAlignment="0" applyProtection="0">
      <alignment vertical="center"/>
    </xf>
    <xf numFmtId="0" fontId="21" fillId="20" borderId="0" applyNumberFormat="0" applyBorder="0" applyAlignment="0" applyProtection="0">
      <alignment vertical="center"/>
    </xf>
    <xf numFmtId="0" fontId="23" fillId="0" borderId="15" applyNumberFormat="0" applyFill="0" applyAlignment="0" applyProtection="0">
      <alignment vertical="center"/>
    </xf>
    <xf numFmtId="0" fontId="21" fillId="21" borderId="0" applyNumberFormat="0" applyBorder="0" applyAlignment="0" applyProtection="0">
      <alignment vertical="center"/>
    </xf>
    <xf numFmtId="0" fontId="29" fillId="22" borderId="16" applyNumberFormat="0" applyAlignment="0" applyProtection="0">
      <alignment vertical="center"/>
    </xf>
    <xf numFmtId="0" fontId="30" fillId="22" borderId="12" applyNumberFormat="0" applyAlignment="0" applyProtection="0">
      <alignment vertical="center"/>
    </xf>
    <xf numFmtId="0" fontId="31" fillId="23" borderId="17" applyNumberFormat="0" applyAlignment="0" applyProtection="0">
      <alignment vertical="center"/>
    </xf>
    <xf numFmtId="0" fontId="18" fillId="24" borderId="0" applyNumberFormat="0" applyBorder="0" applyAlignment="0" applyProtection="0">
      <alignment vertical="center"/>
    </xf>
    <xf numFmtId="0" fontId="21" fillId="25" borderId="0" applyNumberFormat="0" applyBorder="0" applyAlignment="0" applyProtection="0">
      <alignment vertical="center"/>
    </xf>
    <xf numFmtId="0" fontId="32" fillId="0" borderId="18" applyNumberFormat="0" applyFill="0" applyAlignment="0" applyProtection="0">
      <alignment vertical="center"/>
    </xf>
    <xf numFmtId="0" fontId="33" fillId="0" borderId="19" applyNumberFormat="0" applyFill="0" applyAlignment="0" applyProtection="0">
      <alignment vertical="center"/>
    </xf>
    <xf numFmtId="0" fontId="34" fillId="26" borderId="0" applyNumberFormat="0" applyBorder="0" applyAlignment="0" applyProtection="0">
      <alignment vertical="center"/>
    </xf>
    <xf numFmtId="0" fontId="35" fillId="27" borderId="0" applyNumberFormat="0" applyBorder="0" applyAlignment="0" applyProtection="0">
      <alignment vertical="center"/>
    </xf>
    <xf numFmtId="0" fontId="18" fillId="14" borderId="0" applyNumberFormat="0" applyBorder="0" applyAlignment="0" applyProtection="0">
      <alignment vertical="center"/>
    </xf>
    <xf numFmtId="0" fontId="21" fillId="28" borderId="0" applyNumberFormat="0" applyBorder="0" applyAlignment="0" applyProtection="0">
      <alignment vertical="center"/>
    </xf>
    <xf numFmtId="0" fontId="18" fillId="6" borderId="0" applyNumberFormat="0" applyBorder="0" applyAlignment="0" applyProtection="0">
      <alignment vertical="center"/>
    </xf>
    <xf numFmtId="0" fontId="18" fillId="5" borderId="0" applyNumberFormat="0" applyBorder="0" applyAlignment="0" applyProtection="0">
      <alignment vertical="center"/>
    </xf>
    <xf numFmtId="0" fontId="18" fillId="8" borderId="0" applyNumberFormat="0" applyBorder="0" applyAlignment="0" applyProtection="0">
      <alignment vertical="center"/>
    </xf>
    <xf numFmtId="0" fontId="18" fillId="7" borderId="0" applyNumberFormat="0" applyBorder="0" applyAlignment="0" applyProtection="0">
      <alignment vertical="center"/>
    </xf>
    <xf numFmtId="0" fontId="21" fillId="29" borderId="0" applyNumberFormat="0" applyBorder="0" applyAlignment="0" applyProtection="0">
      <alignment vertical="center"/>
    </xf>
    <xf numFmtId="0" fontId="21" fillId="30" borderId="0" applyNumberFormat="0" applyBorder="0" applyAlignment="0" applyProtection="0">
      <alignment vertical="center"/>
    </xf>
    <xf numFmtId="0" fontId="18" fillId="12" borderId="0" applyNumberFormat="0" applyBorder="0" applyAlignment="0" applyProtection="0">
      <alignment vertical="center"/>
    </xf>
    <xf numFmtId="0" fontId="18" fillId="11" borderId="0" applyNumberFormat="0" applyBorder="0" applyAlignment="0" applyProtection="0">
      <alignment vertical="center"/>
    </xf>
    <xf numFmtId="0" fontId="21" fillId="31" borderId="0" applyNumberFormat="0" applyBorder="0" applyAlignment="0" applyProtection="0">
      <alignment vertical="center"/>
    </xf>
    <xf numFmtId="0" fontId="18" fillId="13" borderId="0" applyNumberFormat="0" applyBorder="0" applyAlignment="0" applyProtection="0">
      <alignment vertical="center"/>
    </xf>
    <xf numFmtId="0" fontId="21" fillId="32" borderId="0" applyNumberFormat="0" applyBorder="0" applyAlignment="0" applyProtection="0">
      <alignment vertical="center"/>
    </xf>
    <xf numFmtId="0" fontId="21" fillId="33" borderId="0" applyNumberFormat="0" applyBorder="0" applyAlignment="0" applyProtection="0">
      <alignment vertical="center"/>
    </xf>
    <xf numFmtId="0" fontId="18" fillId="34" borderId="0" applyNumberFormat="0" applyBorder="0" applyAlignment="0" applyProtection="0">
      <alignment vertical="center"/>
    </xf>
    <xf numFmtId="0" fontId="21" fillId="35" borderId="0" applyNumberFormat="0" applyBorder="0" applyAlignment="0" applyProtection="0">
      <alignment vertical="center"/>
    </xf>
  </cellStyleXfs>
  <cellXfs count="80">
    <xf numFmtId="0" fontId="0" fillId="0" borderId="0" xfId="0"/>
    <xf numFmtId="0" fontId="1" fillId="0" borderId="0" xfId="0" applyFont="1" applyAlignment="1">
      <alignment horizontal="left" vertical="center"/>
    </xf>
    <xf numFmtId="0" fontId="2" fillId="0" borderId="0" xfId="0" applyFont="1" applyAlignment="1">
      <alignment horizontal="left" vertical="center"/>
    </xf>
    <xf numFmtId="0" fontId="3" fillId="0" borderId="0" xfId="0" applyFont="1"/>
    <xf numFmtId="0" fontId="2" fillId="0" borderId="0" xfId="0" applyFont="1"/>
    <xf numFmtId="0" fontId="2" fillId="0" borderId="0" xfId="0" applyFont="1" applyAlignment="1">
      <alignment vertical="top"/>
    </xf>
    <xf numFmtId="0" fontId="2" fillId="0" borderId="0" xfId="0" applyFont="1" applyAlignment="1" applyProtection="1">
      <alignment vertical="top"/>
    </xf>
    <xf numFmtId="0" fontId="4" fillId="0" borderId="0" xfId="0" applyFont="1" applyAlignment="1" applyProtection="1">
      <alignment horizontal="left" vertical="center"/>
    </xf>
    <xf numFmtId="0" fontId="5" fillId="0" borderId="0" xfId="0" applyFont="1" applyAlignment="1">
      <alignment vertical="center"/>
    </xf>
    <xf numFmtId="0" fontId="6" fillId="0" borderId="0" xfId="0" applyFont="1" applyAlignment="1" applyProtection="1">
      <alignment vertical="top"/>
    </xf>
    <xf numFmtId="0" fontId="7" fillId="0" borderId="0" xfId="0" applyFont="1" applyAlignment="1">
      <alignment vertical="center"/>
    </xf>
    <xf numFmtId="0" fontId="8" fillId="0" borderId="0" xfId="0" applyFont="1" applyAlignment="1">
      <alignment horizontal="left" vertical="top" wrapText="1" indent="1"/>
    </xf>
    <xf numFmtId="0" fontId="8" fillId="0" borderId="0" xfId="0" applyFont="1" applyAlignment="1">
      <alignment vertical="top" wrapText="1"/>
    </xf>
    <xf numFmtId="0" fontId="9" fillId="0" borderId="0" xfId="10" applyAlignment="1" applyProtection="1">
      <alignment horizontal="left" indent="1"/>
    </xf>
    <xf numFmtId="0" fontId="9" fillId="0" borderId="0" xfId="10" applyFill="1" applyAlignment="1" applyProtection="1">
      <alignment horizontal="left" indent="1"/>
    </xf>
    <xf numFmtId="0" fontId="0" fillId="0" borderId="0" xfId="0" applyAlignment="1">
      <alignment vertical="center"/>
    </xf>
    <xf numFmtId="0" fontId="0" fillId="0" borderId="0" xfId="0" applyAlignment="1">
      <alignment horizontal="center"/>
    </xf>
    <xf numFmtId="0" fontId="10" fillId="0" borderId="0" xfId="0" applyFont="1"/>
    <xf numFmtId="0" fontId="11" fillId="0" borderId="0" xfId="0" applyFont="1" applyAlignment="1">
      <alignment horizontal="left"/>
    </xf>
    <xf numFmtId="0" fontId="2" fillId="0" borderId="0" xfId="0" applyFont="1" applyAlignment="1">
      <alignment horizontal="center"/>
    </xf>
    <xf numFmtId="0" fontId="2" fillId="0" borderId="0" xfId="0" applyFont="1" applyAlignment="1">
      <alignment horizontal="right" vertical="center"/>
    </xf>
    <xf numFmtId="0" fontId="12" fillId="0" borderId="0" xfId="0" applyFont="1"/>
    <xf numFmtId="0" fontId="0" fillId="0" borderId="0" xfId="0" applyAlignment="1">
      <alignment horizontal="right" vertical="center"/>
    </xf>
    <xf numFmtId="176" fontId="0" fillId="0" borderId="1" xfId="0" applyNumberFormat="1" applyBorder="1" applyAlignment="1">
      <alignment horizontal="center" vertical="center"/>
    </xf>
    <xf numFmtId="176" fontId="0" fillId="0" borderId="2" xfId="0" applyNumberFormat="1" applyBorder="1" applyAlignment="1">
      <alignment horizontal="center" vertical="center"/>
    </xf>
    <xf numFmtId="0" fontId="0" fillId="0" borderId="3" xfId="0" applyNumberFormat="1" applyBorder="1" applyAlignment="1">
      <alignment horizontal="center" vertical="center"/>
    </xf>
    <xf numFmtId="177" fontId="10" fillId="2" borderId="4" xfId="0" applyNumberFormat="1" applyFont="1" applyFill="1" applyBorder="1" applyAlignment="1">
      <alignment horizontal="left" vertical="center" wrapText="1" indent="1"/>
    </xf>
    <xf numFmtId="178" fontId="13" fillId="2" borderId="5" xfId="0" applyNumberFormat="1" applyFont="1" applyFill="1" applyBorder="1" applyAlignment="1">
      <alignment horizontal="center" vertical="center"/>
    </xf>
    <xf numFmtId="0" fontId="14" fillId="0" borderId="0" xfId="0" applyFont="1" applyAlignment="1">
      <alignment horizontal="right" vertical="center"/>
    </xf>
    <xf numFmtId="0" fontId="15" fillId="3" borderId="6" xfId="0" applyFont="1" applyFill="1" applyBorder="1" applyAlignment="1">
      <alignment horizontal="left" vertical="center" indent="1"/>
    </xf>
    <xf numFmtId="0" fontId="15" fillId="3" borderId="6" xfId="0" applyFont="1" applyFill="1" applyBorder="1" applyAlignment="1">
      <alignment horizontal="center" vertical="center" wrapText="1"/>
    </xf>
    <xf numFmtId="0" fontId="16" fillId="4" borderId="7" xfId="0" applyFont="1" applyFill="1" applyBorder="1" applyAlignment="1">
      <alignment horizontal="center" vertical="center" shrinkToFit="1"/>
    </xf>
    <xf numFmtId="0" fontId="10" fillId="0" borderId="8" xfId="0" applyFont="1" applyFill="1" applyBorder="1" applyAlignment="1">
      <alignment horizontal="left" vertical="center" indent="1"/>
    </xf>
    <xf numFmtId="9" fontId="13" fillId="0" borderId="8" xfId="11" applyFont="1" applyFill="1" applyBorder="1" applyAlignment="1">
      <alignment horizontal="center" vertical="center"/>
    </xf>
    <xf numFmtId="179" fontId="10" fillId="0" borderId="8" xfId="0" applyNumberFormat="1" applyFont="1" applyFill="1" applyBorder="1" applyAlignment="1">
      <alignment horizontal="center" vertical="center"/>
    </xf>
    <xf numFmtId="179" fontId="13" fillId="0" borderId="8" xfId="0" applyNumberFormat="1" applyFont="1" applyFill="1" applyBorder="1" applyAlignment="1">
      <alignment horizontal="center" vertical="center"/>
    </xf>
    <xf numFmtId="0" fontId="13" fillId="0" borderId="8" xfId="0" applyNumberFormat="1" applyFont="1" applyFill="1" applyBorder="1" applyAlignment="1">
      <alignment horizontal="center" vertical="center"/>
    </xf>
    <xf numFmtId="0" fontId="10" fillId="0" borderId="9" xfId="0" applyFont="1" applyBorder="1" applyAlignment="1">
      <alignment vertical="center"/>
    </xf>
    <xf numFmtId="0" fontId="17" fillId="5" borderId="8" xfId="0" applyFont="1" applyFill="1" applyBorder="1" applyAlignment="1">
      <alignment horizontal="left" vertical="center" indent="1"/>
    </xf>
    <xf numFmtId="9" fontId="13" fillId="5" borderId="8" xfId="11" applyFont="1" applyFill="1" applyBorder="1" applyAlignment="1">
      <alignment horizontal="center" vertical="center"/>
    </xf>
    <xf numFmtId="179" fontId="10" fillId="5" borderId="8" xfId="0" applyNumberFormat="1" applyFont="1" applyFill="1" applyBorder="1" applyAlignment="1">
      <alignment horizontal="center" vertical="center"/>
    </xf>
    <xf numFmtId="179" fontId="13" fillId="5" borderId="8" xfId="0" applyNumberFormat="1" applyFont="1" applyFill="1" applyBorder="1" applyAlignment="1">
      <alignment horizontal="center" vertical="center"/>
    </xf>
    <xf numFmtId="0" fontId="10" fillId="6" borderId="8" xfId="0" applyFont="1" applyFill="1" applyBorder="1" applyAlignment="1">
      <alignment horizontal="left" vertical="center" indent="2"/>
    </xf>
    <xf numFmtId="9" fontId="13" fillId="6" borderId="8" xfId="11" applyNumberFormat="1" applyFont="1" applyFill="1" applyBorder="1" applyAlignment="1">
      <alignment horizontal="center" vertical="center"/>
    </xf>
    <xf numFmtId="179" fontId="10" fillId="6" borderId="8" xfId="0" applyNumberFormat="1" applyFont="1" applyFill="1" applyBorder="1" applyAlignment="1">
      <alignment horizontal="center" vertical="center"/>
    </xf>
    <xf numFmtId="179" fontId="13" fillId="6" borderId="8" xfId="0" applyNumberFormat="1" applyFont="1" applyFill="1" applyBorder="1" applyAlignment="1">
      <alignment horizontal="center" vertical="center"/>
    </xf>
    <xf numFmtId="0" fontId="17" fillId="7" borderId="8" xfId="0" applyFont="1" applyFill="1" applyBorder="1" applyAlignment="1">
      <alignment horizontal="left" vertical="center" indent="1"/>
    </xf>
    <xf numFmtId="9" fontId="13" fillId="7" borderId="8" xfId="11" applyFont="1" applyFill="1" applyBorder="1" applyAlignment="1">
      <alignment horizontal="center" vertical="center"/>
    </xf>
    <xf numFmtId="179" fontId="10" fillId="7" borderId="8" xfId="0" applyNumberFormat="1" applyFont="1" applyFill="1" applyBorder="1" applyAlignment="1">
      <alignment horizontal="center" vertical="center"/>
    </xf>
    <xf numFmtId="179" fontId="13" fillId="7" borderId="8" xfId="0" applyNumberFormat="1" applyFont="1" applyFill="1" applyBorder="1" applyAlignment="1">
      <alignment horizontal="center" vertical="center"/>
    </xf>
    <xf numFmtId="0" fontId="10" fillId="8" borderId="8" xfId="0" applyFont="1" applyFill="1" applyBorder="1" applyAlignment="1">
      <alignment horizontal="left" vertical="center" indent="2"/>
    </xf>
    <xf numFmtId="9" fontId="13" fillId="8" borderId="8" xfId="11" applyNumberFormat="1" applyFont="1" applyFill="1" applyBorder="1" applyAlignment="1">
      <alignment horizontal="center" vertical="center"/>
    </xf>
    <xf numFmtId="179" fontId="10" fillId="8" borderId="8" xfId="0" applyNumberFormat="1" applyFont="1" applyFill="1" applyBorder="1" applyAlignment="1">
      <alignment horizontal="center" vertical="center"/>
    </xf>
    <xf numFmtId="179" fontId="13" fillId="8" borderId="8" xfId="0" applyNumberFormat="1" applyFont="1" applyFill="1" applyBorder="1" applyAlignment="1">
      <alignment horizontal="center" vertical="center"/>
    </xf>
    <xf numFmtId="0" fontId="17" fillId="9" borderId="8" xfId="0" applyFont="1" applyFill="1" applyBorder="1" applyAlignment="1">
      <alignment horizontal="left" vertical="center" indent="1"/>
    </xf>
    <xf numFmtId="9" fontId="13" fillId="9" borderId="8" xfId="11" applyFont="1" applyFill="1" applyBorder="1" applyAlignment="1">
      <alignment horizontal="center" vertical="center"/>
    </xf>
    <xf numFmtId="179" fontId="10" fillId="9" borderId="8" xfId="0" applyNumberFormat="1" applyFont="1" applyFill="1" applyBorder="1" applyAlignment="1">
      <alignment horizontal="center" vertical="center"/>
    </xf>
    <xf numFmtId="179" fontId="13" fillId="9" borderId="8" xfId="0" applyNumberFormat="1" applyFont="1" applyFill="1" applyBorder="1" applyAlignment="1">
      <alignment horizontal="center" vertical="center"/>
    </xf>
    <xf numFmtId="0" fontId="10" fillId="10" borderId="8" xfId="0" applyFont="1" applyFill="1" applyBorder="1" applyAlignment="1">
      <alignment horizontal="left" vertical="center" indent="2"/>
    </xf>
    <xf numFmtId="9" fontId="13" fillId="10" borderId="8" xfId="11" applyNumberFormat="1" applyFont="1" applyFill="1" applyBorder="1" applyAlignment="1">
      <alignment horizontal="center" vertical="center"/>
    </xf>
    <xf numFmtId="179" fontId="10" fillId="10" borderId="8" xfId="0" applyNumberFormat="1" applyFont="1" applyFill="1" applyBorder="1" applyAlignment="1">
      <alignment horizontal="center" vertical="center"/>
    </xf>
    <xf numFmtId="179" fontId="13" fillId="10" borderId="8" xfId="0" applyNumberFormat="1" applyFont="1" applyFill="1" applyBorder="1" applyAlignment="1">
      <alignment horizontal="center" vertical="center"/>
    </xf>
    <xf numFmtId="0" fontId="17" fillId="11" borderId="8" xfId="0" applyFont="1" applyFill="1" applyBorder="1" applyAlignment="1">
      <alignment horizontal="left" vertical="center" indent="1"/>
    </xf>
    <xf numFmtId="9" fontId="13" fillId="11" borderId="8" xfId="11" applyFont="1" applyFill="1" applyBorder="1" applyAlignment="1">
      <alignment horizontal="center" vertical="center"/>
    </xf>
    <xf numFmtId="179" fontId="10" fillId="11" borderId="8" xfId="0" applyNumberFormat="1" applyFont="1" applyFill="1" applyBorder="1" applyAlignment="1">
      <alignment horizontal="center" vertical="center"/>
    </xf>
    <xf numFmtId="179" fontId="13" fillId="11" borderId="8" xfId="0" applyNumberFormat="1" applyFont="1" applyFill="1" applyBorder="1" applyAlignment="1">
      <alignment horizontal="center" vertical="center"/>
    </xf>
    <xf numFmtId="0" fontId="10" fillId="12" borderId="8" xfId="0" applyFont="1" applyFill="1" applyBorder="1" applyAlignment="1">
      <alignment horizontal="left" vertical="center" indent="2"/>
    </xf>
    <xf numFmtId="179" fontId="10" fillId="12" borderId="8" xfId="0" applyNumberFormat="1" applyFont="1" applyFill="1" applyBorder="1" applyAlignment="1">
      <alignment horizontal="center" vertical="center"/>
    </xf>
    <xf numFmtId="179" fontId="13" fillId="12" borderId="8" xfId="0" applyNumberFormat="1" applyFont="1" applyFill="1" applyBorder="1" applyAlignment="1">
      <alignment horizontal="center" vertical="center"/>
    </xf>
    <xf numFmtId="0" fontId="17" fillId="13" borderId="8" xfId="0" applyFont="1" applyFill="1" applyBorder="1" applyAlignment="1">
      <alignment horizontal="left" vertical="center" indent="1"/>
    </xf>
    <xf numFmtId="9" fontId="13" fillId="13" borderId="8" xfId="11" applyFont="1" applyFill="1" applyBorder="1" applyAlignment="1">
      <alignment horizontal="center" vertical="center"/>
    </xf>
    <xf numFmtId="179" fontId="10" fillId="13" borderId="8" xfId="0" applyNumberFormat="1" applyFont="1" applyFill="1" applyBorder="1" applyAlignment="1">
      <alignment horizontal="center" vertical="center"/>
    </xf>
    <xf numFmtId="179" fontId="13" fillId="13" borderId="8" xfId="0" applyNumberFormat="1" applyFont="1" applyFill="1" applyBorder="1" applyAlignment="1">
      <alignment horizontal="center" vertical="center"/>
    </xf>
    <xf numFmtId="0" fontId="10" fillId="14" borderId="8" xfId="0" applyFont="1" applyFill="1" applyBorder="1" applyAlignment="1">
      <alignment horizontal="left" vertical="center" indent="2"/>
    </xf>
    <xf numFmtId="179" fontId="10" fillId="14" borderId="8" xfId="0" applyNumberFormat="1" applyFont="1" applyFill="1" applyBorder="1" applyAlignment="1">
      <alignment horizontal="center" vertical="center"/>
    </xf>
    <xf numFmtId="179" fontId="13" fillId="14" borderId="8" xfId="0" applyNumberFormat="1" applyFont="1" applyFill="1" applyBorder="1" applyAlignment="1">
      <alignment horizontal="center" vertical="center"/>
    </xf>
    <xf numFmtId="177" fontId="10" fillId="2" borderId="6" xfId="0" applyNumberFormat="1" applyFont="1" applyFill="1" applyBorder="1" applyAlignment="1">
      <alignment horizontal="left" vertical="center" wrapText="1" indent="1"/>
    </xf>
    <xf numFmtId="177" fontId="10" fillId="2" borderId="10" xfId="0" applyNumberFormat="1" applyFont="1" applyFill="1" applyBorder="1" applyAlignment="1">
      <alignment horizontal="left" vertical="center" wrapText="1" indent="1"/>
    </xf>
    <xf numFmtId="178" fontId="13" fillId="2" borderId="0" xfId="0" applyNumberFormat="1" applyFont="1" applyFill="1" applyBorder="1" applyAlignment="1">
      <alignment horizontal="center" vertical="center"/>
    </xf>
    <xf numFmtId="178" fontId="13" fillId="2" borderId="11" xfId="0" applyNumberFormat="1" applyFont="1" applyFill="1" applyBorder="1" applyAlignment="1">
      <alignment horizontal="center"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12">
    <dxf>
      <border>
        <left style="thin">
          <color rgb="FFC00000"/>
        </left>
        <right style="thin">
          <color rgb="FFC00000"/>
        </right>
      </border>
    </dxf>
    <dxf>
      <fill>
        <patternFill patternType="solid">
          <bgColor theme="7"/>
        </patternFill>
      </fill>
      <border>
        <left/>
        <right/>
      </border>
    </dxf>
    <dxf>
      <fill>
        <patternFill patternType="solid">
          <bgColor theme="0" tint="-0.349986266670736"/>
        </patternFill>
      </fill>
    </dxf>
    <dxf>
      <border>
        <left style="thin">
          <color theme="0" tint="-0.249946592608417"/>
        </left>
      </border>
    </dxf>
    <dxf>
      <border>
        <left style="thin">
          <color theme="0" tint="-0.249946592608417"/>
        </left>
      </border>
    </dxf>
    <dxf>
      <border>
        <top style="thin">
          <color theme="4" tint="0.399945066682943"/>
        </top>
      </border>
    </dxf>
    <dxf>
      <fill>
        <patternFill patternType="solid">
          <bgColor theme="0" tint="-0.0499893185216834"/>
        </patternFill>
      </fill>
      <border>
        <top style="thin">
          <color theme="4" tint="0.399945066682943"/>
        </top>
      </border>
    </dxf>
    <dxf>
      <font>
        <b val="1"/>
        <color theme="1"/>
      </font>
    </dxf>
    <dxf>
      <font>
        <b val="0"/>
        <i val="0"/>
        <color theme="1"/>
      </font>
      <border>
        <left style="thin">
          <color theme="4"/>
        </left>
      </border>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00215881"/>
      <color rgb="0042648A"/>
      <color rgb="00969696"/>
      <color rgb="00C0C0C0"/>
      <color rgb="00427FC2"/>
      <color rgb="0044678E"/>
      <color rgb="004A6F9C"/>
      <color rgb="003969AD"/>
      <color rgb="00000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sv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hyperlink" Target="https://www.vertex42.com/ExcelTemplates/simple-gantt-chart.html?utm_source=v42&amp;utm_medium=file&amp;utm_campaign=templates&amp;utm_term=simple-gantt-chart_ms&amp;utm_content=logo" TargetMode="Externa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68</xdr:col>
      <xdr:colOff>80010</xdr:colOff>
      <xdr:row>29</xdr:row>
      <xdr:rowOff>268605</xdr:rowOff>
    </xdr:from>
    <xdr:to>
      <xdr:col>70</xdr:col>
      <xdr:colOff>99060</xdr:colOff>
      <xdr:row>31</xdr:row>
      <xdr:rowOff>3810</xdr:rowOff>
    </xdr:to>
    <xdr:pic>
      <xdr:nvPicPr>
        <xdr:cNvPr id="5" name="图片 4" descr="templates\docerresourceshop\icons\\32313536313438393b32313536313434343bc6ecd7d3"/>
        <xdr:cNvPicPr>
          <a:picLocks noChangeAspect="1"/>
        </xdr:cNvPicPr>
      </xdr:nvPicPr>
      <xdr:blipFill>
        <a:blip r:embed="rId1">
          <a:extLst>
            <a:ext uri="{96DAC541-7B7A-43D3-8B79-37D633B846F1}">
              <asvg:svgBlip xmlns:asvg="http://schemas.microsoft.com/office/drawing/2016/SVG/main" r:embed="rId2"/>
            </a:ext>
          </a:extLst>
        </a:blip>
        <a:stretch>
          <a:fillRect/>
        </a:stretch>
      </xdr:blipFill>
      <xdr:spPr>
        <a:xfrm>
          <a:off x="13732510" y="8126730"/>
          <a:ext cx="285750" cy="287655"/>
        </a:xfrm>
        <a:prstGeom prst="rect">
          <a:avLst/>
        </a:prstGeom>
      </xdr:spPr>
    </xdr:pic>
    <xdr:clientData/>
  </xdr:twoCellAnchor>
  <xdr:twoCellAnchor editAs="oneCell">
    <xdr:from>
      <xdr:col>78</xdr:col>
      <xdr:colOff>73660</xdr:colOff>
      <xdr:row>33</xdr:row>
      <xdr:rowOff>260985</xdr:rowOff>
    </xdr:from>
    <xdr:to>
      <xdr:col>80</xdr:col>
      <xdr:colOff>92710</xdr:colOff>
      <xdr:row>34</xdr:row>
      <xdr:rowOff>272415</xdr:rowOff>
    </xdr:to>
    <xdr:pic>
      <xdr:nvPicPr>
        <xdr:cNvPr id="7" name="图片 6" descr="templates\docerresourceshop\icons\\32313536313438393b32313536313434343bc6ecd7d3"/>
        <xdr:cNvPicPr>
          <a:picLocks noChangeAspect="1"/>
        </xdr:cNvPicPr>
      </xdr:nvPicPr>
      <xdr:blipFill>
        <a:blip r:embed="rId1">
          <a:extLst>
            <a:ext uri="{96DAC541-7B7A-43D3-8B79-37D633B846F1}">
              <asvg:svgBlip xmlns:asvg="http://schemas.microsoft.com/office/drawing/2016/SVG/main" r:embed="rId2"/>
            </a:ext>
          </a:extLst>
        </a:blip>
        <a:stretch>
          <a:fillRect/>
        </a:stretch>
      </xdr:blipFill>
      <xdr:spPr>
        <a:xfrm>
          <a:off x="15059660" y="9224010"/>
          <a:ext cx="285750" cy="287655"/>
        </a:xfrm>
        <a:prstGeom prst="rect">
          <a:avLst/>
        </a:prstGeom>
      </xdr:spPr>
    </xdr:pic>
    <xdr:clientData/>
  </xdr:twoCellAnchor>
  <xdr:twoCellAnchor editAs="oneCell">
    <xdr:from>
      <xdr:col>102</xdr:col>
      <xdr:colOff>85090</xdr:colOff>
      <xdr:row>40</xdr:row>
      <xdr:rowOff>4445</xdr:rowOff>
    </xdr:from>
    <xdr:to>
      <xdr:col>104</xdr:col>
      <xdr:colOff>104140</xdr:colOff>
      <xdr:row>41</xdr:row>
      <xdr:rowOff>15875</xdr:rowOff>
    </xdr:to>
    <xdr:pic>
      <xdr:nvPicPr>
        <xdr:cNvPr id="9" name="图片 8" descr="templates\docerresourceshop\icons\\32313536313438393b32313536313434343bc6ecd7d3"/>
        <xdr:cNvPicPr>
          <a:picLocks noChangeAspect="1"/>
        </xdr:cNvPicPr>
      </xdr:nvPicPr>
      <xdr:blipFill>
        <a:blip r:embed="rId1">
          <a:extLst>
            <a:ext uri="{96DAC541-7B7A-43D3-8B79-37D633B846F1}">
              <asvg:svgBlip xmlns:asvg="http://schemas.microsoft.com/office/drawing/2016/SVG/main" r:embed="rId2"/>
            </a:ext>
          </a:extLst>
        </a:blip>
        <a:stretch>
          <a:fillRect/>
        </a:stretch>
      </xdr:blipFill>
      <xdr:spPr>
        <a:xfrm>
          <a:off x="18271490" y="10901045"/>
          <a:ext cx="285750" cy="287655"/>
        </a:xfrm>
        <a:prstGeom prst="rect">
          <a:avLst/>
        </a:prstGeom>
      </xdr:spPr>
    </xdr:pic>
    <xdr:clientData/>
  </xdr:twoCellAnchor>
  <xdr:twoCellAnchor editAs="oneCell">
    <xdr:from>
      <xdr:col>25</xdr:col>
      <xdr:colOff>102870</xdr:colOff>
      <xdr:row>23</xdr:row>
      <xdr:rowOff>274955</xdr:rowOff>
    </xdr:from>
    <xdr:to>
      <xdr:col>27</xdr:col>
      <xdr:colOff>121920</xdr:colOff>
      <xdr:row>25</xdr:row>
      <xdr:rowOff>10160</xdr:rowOff>
    </xdr:to>
    <xdr:pic>
      <xdr:nvPicPr>
        <xdr:cNvPr id="2" name="图片 1" descr="templates\docerresourceshop\icons\\32313536313438393b32313536313434343bc6ecd7d3"/>
        <xdr:cNvPicPr>
          <a:picLocks noChangeAspect="1"/>
        </xdr:cNvPicPr>
      </xdr:nvPicPr>
      <xdr:blipFill>
        <a:blip r:embed="rId1">
          <a:extLst>
            <a:ext uri="{96DAC541-7B7A-43D3-8B79-37D633B846F1}">
              <asvg:svgBlip xmlns:asvg="http://schemas.microsoft.com/office/drawing/2016/SVG/main" r:embed="rId2"/>
            </a:ext>
          </a:extLst>
        </a:blip>
        <a:stretch>
          <a:fillRect/>
        </a:stretch>
      </xdr:blipFill>
      <xdr:spPr>
        <a:xfrm>
          <a:off x="8021320" y="6475730"/>
          <a:ext cx="285750" cy="287655"/>
        </a:xfrm>
        <a:prstGeom prst="rect">
          <a:avLst/>
        </a:prstGeom>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editAs="oneCell">
    <xdr:from>
      <xdr:col>1</xdr:col>
      <xdr:colOff>0</xdr:colOff>
      <xdr:row>0</xdr:row>
      <xdr:rowOff>95250</xdr:rowOff>
    </xdr:from>
    <xdr:to>
      <xdr:col>1</xdr:col>
      <xdr:colOff>1905000</xdr:colOff>
      <xdr:row>0</xdr:row>
      <xdr:rowOff>523875</xdr:rowOff>
    </xdr:to>
    <xdr:pic>
      <xdr:nvPicPr>
        <xdr:cNvPr id="2" name="Picture 1">
          <a:hlinkClick xmlns:r="http://schemas.openxmlformats.org/officeDocument/2006/relationships" r:id="rId1"/>
        </xdr:cNvPr>
        <xdr:cNvPicPr>
          <a:picLocks noChangeAspect="1"/>
        </xdr:cNvPicPr>
      </xdr:nvPicPr>
      <xdr:blipFill>
        <a:blip r:embed="rId2">
          <a:extLst>
            <a:ext uri="{28A0092B-C50C-407E-A947-70E740481C1C}">
              <a14:useLocalDpi xmlns:a14="http://schemas.microsoft.com/office/drawing/2010/main" val="0"/>
            </a:ext>
          </a:extLst>
        </a:blip>
        <a:stretch>
          <a:fillRect/>
        </a:stretch>
      </xdr:blipFill>
      <xdr:spPr>
        <a:xfrm>
          <a:off x="19939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comments" Target="../comments1.xml"/></Relationships>
</file>

<file path=xl/worksheets/_rels/sheet2.xml.rels><?xml version="1.0" encoding="UTF-8" standalone="yes"?>
<Relationships xmlns="http://schemas.openxmlformats.org/package/2006/relationships"><Relationship Id="rId5" Type="http://schemas.openxmlformats.org/officeDocument/2006/relationships/hyperlink" Target="https://www.vertex42.com/ExcelTemplates/simple-gantt-chart.html?utm_source=v42&amp;utm_medium=file&amp;utm_campaign=templates&amp;utm_term=simple-gantt-chart_ms&amp;utm_content=title" TargetMode="External"/><Relationship Id="rId4" Type="http://schemas.openxmlformats.org/officeDocument/2006/relationships/hyperlink" Target="https://www.vertex42.com/ExcelTemplates/simple-gantt-chart.html?utm_source=v42&amp;utm_medium=file&amp;utm_campaign=templates&amp;utm_term=simple-gantt-chart_ms&amp;utm_content=url" TargetMode="External"/><Relationship Id="rId3" Type="http://schemas.openxmlformats.org/officeDocument/2006/relationships/hyperlink" Target="https://www.vertex42.com/ExcelTemplates/simple-gantt-chart.html?utm_source=v42&amp;utm_medium=file&amp;utm_campaign=templates&amp;utm_term=simple-gantt-chart_ms&amp;utm_content=help" TargetMode="External"/><Relationship Id="rId2" Type="http://schemas.openxmlformats.org/officeDocument/2006/relationships/hyperlink" Target="https://www.vertex42.com/ExcelTemplates/excel-project-management.html?utm_source=v42&amp;utm_medium=file&amp;utm_campaign=templates&amp;utm_term=simple-gantt-chart_ms&amp;utm_content=text" TargetMode="Externa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
    <pageSetUpPr fitToPage="1"/>
  </sheetPr>
  <dimension ref="A1:DB41"/>
  <sheetViews>
    <sheetView showGridLines="0" tabSelected="1" zoomScale="85" zoomScaleNormal="85" zoomScalePageLayoutView="70" showRuler="0" workbookViewId="0">
      <pane ySplit="6" topLeftCell="A19" activePane="bottomLeft" state="frozen"/>
      <selection/>
      <selection pane="bottomLeft" activeCell="X44" sqref="X44"/>
    </sheetView>
  </sheetViews>
  <sheetFormatPr defaultColWidth="9" defaultRowHeight="14"/>
  <cols>
    <col min="1" max="1" width="2.70909090909091" customWidth="1"/>
    <col min="2" max="2" width="37.9636363636364" customWidth="1"/>
    <col min="3" max="3" width="9.94545454545455" customWidth="1"/>
    <col min="4" max="4" width="10.4272727272727" style="16" customWidth="1"/>
    <col min="5" max="5" width="10.4272727272727" customWidth="1"/>
    <col min="6" max="6" width="1.39090909090909" customWidth="1"/>
    <col min="7" max="7" width="6.13636363636364" customWidth="1"/>
    <col min="8" max="106" width="1.90909090909091" style="17" customWidth="1"/>
  </cols>
  <sheetData>
    <row r="1" spans="2:7">
      <c r="B1" s="18" t="s">
        <v>0</v>
      </c>
      <c r="C1" s="4"/>
      <c r="D1" s="19"/>
      <c r="E1" s="20"/>
      <c r="G1" s="4"/>
    </row>
    <row r="2" ht="19.5" customHeight="1" spans="2:5">
      <c r="B2" s="21" t="s">
        <v>1</v>
      </c>
      <c r="C2" s="22" t="s">
        <v>2</v>
      </c>
      <c r="D2" s="23">
        <v>45194</v>
      </c>
      <c r="E2" s="24"/>
    </row>
    <row r="3" ht="23" customHeight="1" spans="2:5">
      <c r="B3" s="21" t="s">
        <v>3</v>
      </c>
      <c r="C3" s="22" t="s">
        <v>4</v>
      </c>
      <c r="D3" s="23">
        <v>45411</v>
      </c>
      <c r="E3" s="24"/>
    </row>
    <row r="4" ht="19.5" customHeight="1" spans="3:106">
      <c r="C4" s="22" t="s">
        <v>5</v>
      </c>
      <c r="D4" s="25">
        <v>17</v>
      </c>
      <c r="H4" s="26">
        <f>H5</f>
        <v>45306</v>
      </c>
      <c r="I4" s="76"/>
      <c r="J4" s="76"/>
      <c r="K4" s="76"/>
      <c r="L4" s="76"/>
      <c r="M4" s="76"/>
      <c r="N4" s="77"/>
      <c r="O4" s="26">
        <f>O5</f>
        <v>45313</v>
      </c>
      <c r="P4" s="76"/>
      <c r="Q4" s="76"/>
      <c r="R4" s="76"/>
      <c r="S4" s="76"/>
      <c r="T4" s="76"/>
      <c r="U4" s="77"/>
      <c r="V4" s="26">
        <f>V5</f>
        <v>45320</v>
      </c>
      <c r="W4" s="76"/>
      <c r="X4" s="76"/>
      <c r="Y4" s="76"/>
      <c r="Z4" s="76"/>
      <c r="AA4" s="76"/>
      <c r="AB4" s="77"/>
      <c r="AC4" s="26">
        <f>AC5</f>
        <v>45327</v>
      </c>
      <c r="AD4" s="76"/>
      <c r="AE4" s="76"/>
      <c r="AF4" s="76"/>
      <c r="AG4" s="76"/>
      <c r="AH4" s="76"/>
      <c r="AI4" s="77"/>
      <c r="AJ4" s="26">
        <f>AJ5</f>
        <v>45334</v>
      </c>
      <c r="AK4" s="76"/>
      <c r="AL4" s="76"/>
      <c r="AM4" s="76"/>
      <c r="AN4" s="76"/>
      <c r="AO4" s="76"/>
      <c r="AP4" s="77"/>
      <c r="AQ4" s="26">
        <f>AQ5</f>
        <v>45341</v>
      </c>
      <c r="AR4" s="76"/>
      <c r="AS4" s="76"/>
      <c r="AT4" s="76"/>
      <c r="AU4" s="76"/>
      <c r="AV4" s="76"/>
      <c r="AW4" s="77"/>
      <c r="AX4" s="26">
        <f>AX5</f>
        <v>45348</v>
      </c>
      <c r="AY4" s="76"/>
      <c r="AZ4" s="76"/>
      <c r="BA4" s="76"/>
      <c r="BB4" s="76"/>
      <c r="BC4" s="76"/>
      <c r="BD4" s="77"/>
      <c r="BE4" s="26">
        <f>BE5</f>
        <v>45355</v>
      </c>
      <c r="BF4" s="76"/>
      <c r="BG4" s="76"/>
      <c r="BH4" s="76"/>
      <c r="BI4" s="76"/>
      <c r="BJ4" s="76"/>
      <c r="BK4" s="77"/>
      <c r="BL4" s="26">
        <f>BL5</f>
        <v>45362</v>
      </c>
      <c r="BM4" s="76"/>
      <c r="BN4" s="76"/>
      <c r="BO4" s="76"/>
      <c r="BP4" s="76"/>
      <c r="BQ4" s="76"/>
      <c r="BR4" s="77"/>
      <c r="BS4" s="26">
        <f>BS5</f>
        <v>45369</v>
      </c>
      <c r="BT4" s="76"/>
      <c r="BU4" s="76"/>
      <c r="BV4" s="76"/>
      <c r="BW4" s="76"/>
      <c r="BX4" s="76"/>
      <c r="BY4" s="77"/>
      <c r="BZ4" s="26">
        <f>BZ5</f>
        <v>45376</v>
      </c>
      <c r="CA4" s="76"/>
      <c r="CB4" s="76"/>
      <c r="CC4" s="76"/>
      <c r="CD4" s="76"/>
      <c r="CE4" s="76"/>
      <c r="CF4" s="77"/>
      <c r="CG4" s="26">
        <f>CG5</f>
        <v>45383</v>
      </c>
      <c r="CH4" s="76"/>
      <c r="CI4" s="76"/>
      <c r="CJ4" s="76"/>
      <c r="CK4" s="76"/>
      <c r="CL4" s="76"/>
      <c r="CM4" s="77"/>
      <c r="CN4" s="26">
        <f>CN5</f>
        <v>45390</v>
      </c>
      <c r="CO4" s="26"/>
      <c r="CP4" s="76"/>
      <c r="CQ4" s="76"/>
      <c r="CR4" s="76"/>
      <c r="CS4" s="76"/>
      <c r="CT4" s="76"/>
      <c r="CU4" s="77"/>
      <c r="CV4" s="26">
        <f>CV5</f>
        <v>45398</v>
      </c>
      <c r="CW4" s="76"/>
      <c r="CX4" s="76"/>
      <c r="CY4" s="76"/>
      <c r="CZ4" s="76"/>
      <c r="DA4" s="76"/>
      <c r="DB4" s="77"/>
    </row>
    <row r="5" spans="1:106">
      <c r="A5" s="22"/>
      <c r="F5" s="22"/>
      <c r="H5" s="27">
        <f>D2-WEEKDAY(D2,1)+2+7*(D4-1)</f>
        <v>45306</v>
      </c>
      <c r="I5" s="78">
        <f t="shared" ref="H5:BT5" si="0">H5+1</f>
        <v>45307</v>
      </c>
      <c r="J5" s="78">
        <f t="shared" si="0"/>
        <v>45308</v>
      </c>
      <c r="K5" s="78">
        <f t="shared" si="0"/>
        <v>45309</v>
      </c>
      <c r="L5" s="78">
        <f t="shared" si="0"/>
        <v>45310</v>
      </c>
      <c r="M5" s="78">
        <f t="shared" si="0"/>
        <v>45311</v>
      </c>
      <c r="N5" s="79">
        <f t="shared" si="0"/>
        <v>45312</v>
      </c>
      <c r="O5" s="27">
        <f t="shared" si="0"/>
        <v>45313</v>
      </c>
      <c r="P5" s="78">
        <f t="shared" si="0"/>
        <v>45314</v>
      </c>
      <c r="Q5" s="78">
        <f t="shared" si="0"/>
        <v>45315</v>
      </c>
      <c r="R5" s="78">
        <f t="shared" si="0"/>
        <v>45316</v>
      </c>
      <c r="S5" s="78">
        <f t="shared" si="0"/>
        <v>45317</v>
      </c>
      <c r="T5" s="78">
        <f t="shared" si="0"/>
        <v>45318</v>
      </c>
      <c r="U5" s="79">
        <f t="shared" si="0"/>
        <v>45319</v>
      </c>
      <c r="V5" s="27">
        <f t="shared" si="0"/>
        <v>45320</v>
      </c>
      <c r="W5" s="78">
        <f t="shared" si="0"/>
        <v>45321</v>
      </c>
      <c r="X5" s="78">
        <f t="shared" si="0"/>
        <v>45322</v>
      </c>
      <c r="Y5" s="78">
        <f t="shared" si="0"/>
        <v>45323</v>
      </c>
      <c r="Z5" s="78">
        <f t="shared" si="0"/>
        <v>45324</v>
      </c>
      <c r="AA5" s="78">
        <f t="shared" si="0"/>
        <v>45325</v>
      </c>
      <c r="AB5" s="79">
        <f t="shared" si="0"/>
        <v>45326</v>
      </c>
      <c r="AC5" s="27">
        <f t="shared" si="0"/>
        <v>45327</v>
      </c>
      <c r="AD5" s="78">
        <f t="shared" si="0"/>
        <v>45328</v>
      </c>
      <c r="AE5" s="78">
        <f t="shared" si="0"/>
        <v>45329</v>
      </c>
      <c r="AF5" s="78">
        <f t="shared" si="0"/>
        <v>45330</v>
      </c>
      <c r="AG5" s="78">
        <f t="shared" si="0"/>
        <v>45331</v>
      </c>
      <c r="AH5" s="78">
        <f t="shared" si="0"/>
        <v>45332</v>
      </c>
      <c r="AI5" s="79">
        <f t="shared" si="0"/>
        <v>45333</v>
      </c>
      <c r="AJ5" s="27">
        <f t="shared" si="0"/>
        <v>45334</v>
      </c>
      <c r="AK5" s="78">
        <f t="shared" si="0"/>
        <v>45335</v>
      </c>
      <c r="AL5" s="78">
        <f t="shared" si="0"/>
        <v>45336</v>
      </c>
      <c r="AM5" s="78">
        <f t="shared" si="0"/>
        <v>45337</v>
      </c>
      <c r="AN5" s="78">
        <f t="shared" si="0"/>
        <v>45338</v>
      </c>
      <c r="AO5" s="78">
        <f t="shared" si="0"/>
        <v>45339</v>
      </c>
      <c r="AP5" s="79">
        <f t="shared" si="0"/>
        <v>45340</v>
      </c>
      <c r="AQ5" s="27">
        <f t="shared" si="0"/>
        <v>45341</v>
      </c>
      <c r="AR5" s="78">
        <f t="shared" si="0"/>
        <v>45342</v>
      </c>
      <c r="AS5" s="78">
        <f t="shared" si="0"/>
        <v>45343</v>
      </c>
      <c r="AT5" s="78">
        <f t="shared" si="0"/>
        <v>45344</v>
      </c>
      <c r="AU5" s="78">
        <f t="shared" si="0"/>
        <v>45345</v>
      </c>
      <c r="AV5" s="78">
        <f t="shared" si="0"/>
        <v>45346</v>
      </c>
      <c r="AW5" s="79">
        <f t="shared" si="0"/>
        <v>45347</v>
      </c>
      <c r="AX5" s="27">
        <f t="shared" si="0"/>
        <v>45348</v>
      </c>
      <c r="AY5" s="78">
        <f t="shared" si="0"/>
        <v>45349</v>
      </c>
      <c r="AZ5" s="78">
        <f t="shared" si="0"/>
        <v>45350</v>
      </c>
      <c r="BA5" s="78">
        <f t="shared" si="0"/>
        <v>45351</v>
      </c>
      <c r="BB5" s="78">
        <f t="shared" si="0"/>
        <v>45352</v>
      </c>
      <c r="BC5" s="78">
        <f t="shared" si="0"/>
        <v>45353</v>
      </c>
      <c r="BD5" s="79">
        <f t="shared" si="0"/>
        <v>45354</v>
      </c>
      <c r="BE5" s="27">
        <f t="shared" si="0"/>
        <v>45355</v>
      </c>
      <c r="BF5" s="78">
        <f t="shared" si="0"/>
        <v>45356</v>
      </c>
      <c r="BG5" s="78">
        <f t="shared" si="0"/>
        <v>45357</v>
      </c>
      <c r="BH5" s="78">
        <f t="shared" si="0"/>
        <v>45358</v>
      </c>
      <c r="BI5" s="78">
        <f t="shared" si="0"/>
        <v>45359</v>
      </c>
      <c r="BJ5" s="78">
        <f t="shared" si="0"/>
        <v>45360</v>
      </c>
      <c r="BK5" s="79">
        <f t="shared" si="0"/>
        <v>45361</v>
      </c>
      <c r="BL5" s="27">
        <f t="shared" si="0"/>
        <v>45362</v>
      </c>
      <c r="BM5" s="78">
        <f t="shared" si="0"/>
        <v>45363</v>
      </c>
      <c r="BN5" s="78">
        <f t="shared" si="0"/>
        <v>45364</v>
      </c>
      <c r="BO5" s="78">
        <f t="shared" si="0"/>
        <v>45365</v>
      </c>
      <c r="BP5" s="78">
        <f t="shared" si="0"/>
        <v>45366</v>
      </c>
      <c r="BQ5" s="78">
        <f t="shared" si="0"/>
        <v>45367</v>
      </c>
      <c r="BR5" s="79">
        <f t="shared" si="0"/>
        <v>45368</v>
      </c>
      <c r="BS5" s="27">
        <f t="shared" si="0"/>
        <v>45369</v>
      </c>
      <c r="BT5" s="78">
        <f t="shared" si="0"/>
        <v>45370</v>
      </c>
      <c r="BU5" s="78">
        <f t="shared" ref="BU5:CA5" si="1">BT5+1</f>
        <v>45371</v>
      </c>
      <c r="BV5" s="78">
        <f t="shared" si="1"/>
        <v>45372</v>
      </c>
      <c r="BW5" s="78">
        <f t="shared" si="1"/>
        <v>45373</v>
      </c>
      <c r="BX5" s="78">
        <f t="shared" si="1"/>
        <v>45374</v>
      </c>
      <c r="BY5" s="79">
        <f t="shared" si="1"/>
        <v>45375</v>
      </c>
      <c r="BZ5" s="27">
        <f t="shared" si="1"/>
        <v>45376</v>
      </c>
      <c r="CA5" s="78">
        <f t="shared" si="1"/>
        <v>45377</v>
      </c>
      <c r="CB5" s="78">
        <f t="shared" ref="CB5:CM5" si="2">CA5+1</f>
        <v>45378</v>
      </c>
      <c r="CC5" s="78">
        <f t="shared" si="2"/>
        <v>45379</v>
      </c>
      <c r="CD5" s="78">
        <f t="shared" si="2"/>
        <v>45380</v>
      </c>
      <c r="CE5" s="78">
        <f t="shared" si="2"/>
        <v>45381</v>
      </c>
      <c r="CF5" s="79">
        <f t="shared" si="2"/>
        <v>45382</v>
      </c>
      <c r="CG5" s="27">
        <f t="shared" si="2"/>
        <v>45383</v>
      </c>
      <c r="CH5" s="78">
        <f t="shared" si="2"/>
        <v>45384</v>
      </c>
      <c r="CI5" s="78">
        <f t="shared" si="2"/>
        <v>45385</v>
      </c>
      <c r="CJ5" s="78">
        <f t="shared" si="2"/>
        <v>45386</v>
      </c>
      <c r="CK5" s="78">
        <f t="shared" si="2"/>
        <v>45387</v>
      </c>
      <c r="CL5" s="78">
        <f t="shared" si="2"/>
        <v>45388</v>
      </c>
      <c r="CM5" s="79">
        <f t="shared" si="2"/>
        <v>45389</v>
      </c>
      <c r="CN5" s="27">
        <f t="shared" ref="CN5:DB5" si="3">CM5+1</f>
        <v>45390</v>
      </c>
      <c r="CO5" s="27">
        <f t="shared" si="3"/>
        <v>45391</v>
      </c>
      <c r="CP5" s="78">
        <f t="shared" si="3"/>
        <v>45392</v>
      </c>
      <c r="CQ5" s="78">
        <f t="shared" si="3"/>
        <v>45393</v>
      </c>
      <c r="CR5" s="78">
        <f t="shared" si="3"/>
        <v>45394</v>
      </c>
      <c r="CS5" s="78">
        <f t="shared" si="3"/>
        <v>45395</v>
      </c>
      <c r="CT5" s="78">
        <f t="shared" si="3"/>
        <v>45396</v>
      </c>
      <c r="CU5" s="79">
        <f t="shared" si="3"/>
        <v>45397</v>
      </c>
      <c r="CV5" s="27">
        <f t="shared" si="3"/>
        <v>45398</v>
      </c>
      <c r="CW5" s="78">
        <f t="shared" si="3"/>
        <v>45399</v>
      </c>
      <c r="CX5" s="78">
        <f t="shared" si="3"/>
        <v>45400</v>
      </c>
      <c r="CY5" s="78">
        <f t="shared" si="3"/>
        <v>45401</v>
      </c>
      <c r="CZ5" s="78">
        <f t="shared" si="3"/>
        <v>45402</v>
      </c>
      <c r="DA5" s="78">
        <f t="shared" si="3"/>
        <v>45403</v>
      </c>
      <c r="DB5" s="79">
        <f t="shared" si="3"/>
        <v>45404</v>
      </c>
    </row>
    <row r="6" ht="29.25" customHeight="1" spans="1:106">
      <c r="A6" s="28"/>
      <c r="B6" s="29" t="s">
        <v>6</v>
      </c>
      <c r="C6" s="30" t="s">
        <v>7</v>
      </c>
      <c r="D6" s="30" t="s">
        <v>8</v>
      </c>
      <c r="E6" s="30" t="s">
        <v>9</v>
      </c>
      <c r="F6" s="30"/>
      <c r="G6" s="30" t="s">
        <v>10</v>
      </c>
      <c r="H6" s="31" t="str">
        <f t="shared" ref="H6:BS6" si="4">LEFT(TEXT(H5,"ddd"),1)</f>
        <v>M</v>
      </c>
      <c r="I6" s="31" t="str">
        <f t="shared" si="4"/>
        <v>T</v>
      </c>
      <c r="J6" s="31" t="str">
        <f t="shared" si="4"/>
        <v>W</v>
      </c>
      <c r="K6" s="31" t="str">
        <f t="shared" si="4"/>
        <v>T</v>
      </c>
      <c r="L6" s="31" t="str">
        <f t="shared" si="4"/>
        <v>F</v>
      </c>
      <c r="M6" s="31" t="str">
        <f t="shared" si="4"/>
        <v>S</v>
      </c>
      <c r="N6" s="31" t="str">
        <f t="shared" si="4"/>
        <v>S</v>
      </c>
      <c r="O6" s="31" t="str">
        <f t="shared" si="4"/>
        <v>M</v>
      </c>
      <c r="P6" s="31" t="str">
        <f t="shared" si="4"/>
        <v>T</v>
      </c>
      <c r="Q6" s="31" t="str">
        <f t="shared" si="4"/>
        <v>W</v>
      </c>
      <c r="R6" s="31" t="str">
        <f t="shared" si="4"/>
        <v>T</v>
      </c>
      <c r="S6" s="31" t="str">
        <f t="shared" si="4"/>
        <v>F</v>
      </c>
      <c r="T6" s="31" t="str">
        <f t="shared" si="4"/>
        <v>S</v>
      </c>
      <c r="U6" s="31" t="str">
        <f t="shared" si="4"/>
        <v>S</v>
      </c>
      <c r="V6" s="31" t="str">
        <f t="shared" si="4"/>
        <v>M</v>
      </c>
      <c r="W6" s="31" t="str">
        <f t="shared" si="4"/>
        <v>T</v>
      </c>
      <c r="X6" s="31" t="str">
        <f t="shared" si="4"/>
        <v>W</v>
      </c>
      <c r="Y6" s="31" t="str">
        <f t="shared" si="4"/>
        <v>T</v>
      </c>
      <c r="Z6" s="31" t="str">
        <f t="shared" si="4"/>
        <v>F</v>
      </c>
      <c r="AA6" s="31" t="str">
        <f t="shared" si="4"/>
        <v>S</v>
      </c>
      <c r="AB6" s="31" t="str">
        <f t="shared" si="4"/>
        <v>S</v>
      </c>
      <c r="AC6" s="31" t="str">
        <f t="shared" si="4"/>
        <v>M</v>
      </c>
      <c r="AD6" s="31" t="str">
        <f t="shared" si="4"/>
        <v>T</v>
      </c>
      <c r="AE6" s="31" t="str">
        <f t="shared" si="4"/>
        <v>W</v>
      </c>
      <c r="AF6" s="31" t="str">
        <f t="shared" si="4"/>
        <v>T</v>
      </c>
      <c r="AG6" s="31" t="str">
        <f t="shared" si="4"/>
        <v>F</v>
      </c>
      <c r="AH6" s="31" t="str">
        <f t="shared" si="4"/>
        <v>S</v>
      </c>
      <c r="AI6" s="31" t="str">
        <f t="shared" si="4"/>
        <v>S</v>
      </c>
      <c r="AJ6" s="31" t="str">
        <f t="shared" si="4"/>
        <v>M</v>
      </c>
      <c r="AK6" s="31" t="str">
        <f t="shared" si="4"/>
        <v>T</v>
      </c>
      <c r="AL6" s="31" t="str">
        <f t="shared" si="4"/>
        <v>W</v>
      </c>
      <c r="AM6" s="31" t="str">
        <f t="shared" si="4"/>
        <v>T</v>
      </c>
      <c r="AN6" s="31" t="str">
        <f t="shared" si="4"/>
        <v>F</v>
      </c>
      <c r="AO6" s="31" t="str">
        <f t="shared" si="4"/>
        <v>S</v>
      </c>
      <c r="AP6" s="31" t="str">
        <f t="shared" si="4"/>
        <v>S</v>
      </c>
      <c r="AQ6" s="31" t="str">
        <f t="shared" si="4"/>
        <v>M</v>
      </c>
      <c r="AR6" s="31" t="str">
        <f t="shared" si="4"/>
        <v>T</v>
      </c>
      <c r="AS6" s="31" t="str">
        <f t="shared" si="4"/>
        <v>W</v>
      </c>
      <c r="AT6" s="31" t="str">
        <f t="shared" si="4"/>
        <v>T</v>
      </c>
      <c r="AU6" s="31" t="str">
        <f t="shared" si="4"/>
        <v>F</v>
      </c>
      <c r="AV6" s="31" t="str">
        <f t="shared" si="4"/>
        <v>S</v>
      </c>
      <c r="AW6" s="31" t="str">
        <f t="shared" si="4"/>
        <v>S</v>
      </c>
      <c r="AX6" s="31" t="str">
        <f t="shared" si="4"/>
        <v>M</v>
      </c>
      <c r="AY6" s="31" t="str">
        <f t="shared" si="4"/>
        <v>T</v>
      </c>
      <c r="AZ6" s="31" t="str">
        <f t="shared" si="4"/>
        <v>W</v>
      </c>
      <c r="BA6" s="31" t="str">
        <f t="shared" si="4"/>
        <v>T</v>
      </c>
      <c r="BB6" s="31" t="str">
        <f t="shared" si="4"/>
        <v>F</v>
      </c>
      <c r="BC6" s="31" t="str">
        <f t="shared" si="4"/>
        <v>S</v>
      </c>
      <c r="BD6" s="31" t="str">
        <f t="shared" si="4"/>
        <v>S</v>
      </c>
      <c r="BE6" s="31" t="str">
        <f t="shared" si="4"/>
        <v>M</v>
      </c>
      <c r="BF6" s="31" t="str">
        <f t="shared" si="4"/>
        <v>T</v>
      </c>
      <c r="BG6" s="31" t="str">
        <f t="shared" si="4"/>
        <v>W</v>
      </c>
      <c r="BH6" s="31" t="str">
        <f t="shared" si="4"/>
        <v>T</v>
      </c>
      <c r="BI6" s="31" t="str">
        <f t="shared" si="4"/>
        <v>F</v>
      </c>
      <c r="BJ6" s="31" t="str">
        <f t="shared" si="4"/>
        <v>S</v>
      </c>
      <c r="BK6" s="31" t="str">
        <f t="shared" si="4"/>
        <v>S</v>
      </c>
      <c r="BL6" s="31" t="str">
        <f t="shared" si="4"/>
        <v>M</v>
      </c>
      <c r="BM6" s="31" t="str">
        <f t="shared" si="4"/>
        <v>T</v>
      </c>
      <c r="BN6" s="31" t="str">
        <f t="shared" si="4"/>
        <v>W</v>
      </c>
      <c r="BO6" s="31" t="str">
        <f t="shared" si="4"/>
        <v>T</v>
      </c>
      <c r="BP6" s="31" t="str">
        <f t="shared" si="4"/>
        <v>F</v>
      </c>
      <c r="BQ6" s="31" t="str">
        <f t="shared" si="4"/>
        <v>S</v>
      </c>
      <c r="BR6" s="31" t="str">
        <f t="shared" si="4"/>
        <v>S</v>
      </c>
      <c r="BS6" s="31" t="str">
        <f t="shared" si="4"/>
        <v>M</v>
      </c>
      <c r="BT6" s="31" t="str">
        <f t="shared" ref="BT6:CA6" si="5">LEFT(TEXT(BT5,"ddd"),1)</f>
        <v>T</v>
      </c>
      <c r="BU6" s="31" t="str">
        <f t="shared" si="5"/>
        <v>W</v>
      </c>
      <c r="BV6" s="31" t="str">
        <f t="shared" si="5"/>
        <v>T</v>
      </c>
      <c r="BW6" s="31" t="str">
        <f t="shared" si="5"/>
        <v>F</v>
      </c>
      <c r="BX6" s="31" t="str">
        <f t="shared" si="5"/>
        <v>S</v>
      </c>
      <c r="BY6" s="31" t="str">
        <f t="shared" si="5"/>
        <v>S</v>
      </c>
      <c r="BZ6" s="31" t="str">
        <f t="shared" si="5"/>
        <v>M</v>
      </c>
      <c r="CA6" s="31" t="str">
        <f t="shared" si="5"/>
        <v>T</v>
      </c>
      <c r="CB6" s="31" t="str">
        <f t="shared" ref="CB6:CM6" si="6">LEFT(TEXT(CB5,"ddd"),1)</f>
        <v>W</v>
      </c>
      <c r="CC6" s="31" t="str">
        <f t="shared" si="6"/>
        <v>T</v>
      </c>
      <c r="CD6" s="31" t="str">
        <f t="shared" si="6"/>
        <v>F</v>
      </c>
      <c r="CE6" s="31" t="str">
        <f t="shared" si="6"/>
        <v>S</v>
      </c>
      <c r="CF6" s="31" t="str">
        <f t="shared" si="6"/>
        <v>S</v>
      </c>
      <c r="CG6" s="31" t="str">
        <f t="shared" si="6"/>
        <v>M</v>
      </c>
      <c r="CH6" s="31" t="str">
        <f t="shared" si="6"/>
        <v>T</v>
      </c>
      <c r="CI6" s="31" t="str">
        <f t="shared" si="6"/>
        <v>W</v>
      </c>
      <c r="CJ6" s="31" t="str">
        <f t="shared" si="6"/>
        <v>T</v>
      </c>
      <c r="CK6" s="31" t="str">
        <f t="shared" si="6"/>
        <v>F</v>
      </c>
      <c r="CL6" s="31" t="str">
        <f t="shared" si="6"/>
        <v>S</v>
      </c>
      <c r="CM6" s="31" t="str">
        <f t="shared" si="6"/>
        <v>S</v>
      </c>
      <c r="CN6" s="31" t="str">
        <f t="shared" ref="CN6:DB6" si="7">LEFT(TEXT(CN5,"ddd"),1)</f>
        <v>M</v>
      </c>
      <c r="CO6" s="31" t="str">
        <f t="shared" si="7"/>
        <v>T</v>
      </c>
      <c r="CP6" s="31" t="str">
        <f t="shared" si="7"/>
        <v>W</v>
      </c>
      <c r="CQ6" s="31" t="str">
        <f t="shared" si="7"/>
        <v>T</v>
      </c>
      <c r="CR6" s="31" t="str">
        <f t="shared" si="7"/>
        <v>F</v>
      </c>
      <c r="CS6" s="31" t="str">
        <f t="shared" si="7"/>
        <v>S</v>
      </c>
      <c r="CT6" s="31" t="str">
        <f t="shared" si="7"/>
        <v>S</v>
      </c>
      <c r="CU6" s="31" t="str">
        <f t="shared" si="7"/>
        <v>M</v>
      </c>
      <c r="CV6" s="31" t="str">
        <f t="shared" si="7"/>
        <v>T</v>
      </c>
      <c r="CW6" s="31" t="str">
        <f t="shared" si="7"/>
        <v>W</v>
      </c>
      <c r="CX6" s="31" t="str">
        <f t="shared" si="7"/>
        <v>T</v>
      </c>
      <c r="CY6" s="31" t="str">
        <f t="shared" si="7"/>
        <v>F</v>
      </c>
      <c r="CZ6" s="31" t="str">
        <f t="shared" si="7"/>
        <v>S</v>
      </c>
      <c r="DA6" s="31" t="str">
        <f t="shared" si="7"/>
        <v>S</v>
      </c>
      <c r="DB6" s="31" t="str">
        <f t="shared" si="7"/>
        <v>M</v>
      </c>
    </row>
    <row r="7" s="15" customFormat="1" ht="21.75" spans="1:106">
      <c r="A7" s="28"/>
      <c r="B7" s="32"/>
      <c r="C7" s="33"/>
      <c r="D7" s="34"/>
      <c r="E7" s="35"/>
      <c r="F7" s="36"/>
      <c r="G7" s="36" t="str">
        <f>IF(OR(ISBLANK(task_start),ISBLANK(task_end)),"",task_end-task_start+1)</f>
        <v/>
      </c>
      <c r="H7" s="37"/>
      <c r="I7" s="37"/>
      <c r="J7" s="37"/>
      <c r="K7" s="37"/>
      <c r="L7" s="37"/>
      <c r="M7" s="37"/>
      <c r="N7" s="37"/>
      <c r="O7" s="37"/>
      <c r="P7" s="37"/>
      <c r="Q7" s="37"/>
      <c r="R7" s="37"/>
      <c r="S7" s="37"/>
      <c r="T7" s="37"/>
      <c r="U7" s="37"/>
      <c r="V7" s="37"/>
      <c r="W7" s="37"/>
      <c r="X7" s="37"/>
      <c r="Y7" s="37"/>
      <c r="Z7" s="37"/>
      <c r="AA7" s="37"/>
      <c r="AB7" s="37"/>
      <c r="AC7" s="37"/>
      <c r="AD7" s="37"/>
      <c r="AE7" s="37"/>
      <c r="AF7" s="37"/>
      <c r="AG7" s="37"/>
      <c r="AH7" s="37"/>
      <c r="AI7" s="37"/>
      <c r="AJ7" s="37"/>
      <c r="AK7" s="37"/>
      <c r="AL7" s="37"/>
      <c r="AM7" s="37"/>
      <c r="AN7" s="37"/>
      <c r="AO7" s="37"/>
      <c r="AP7" s="37"/>
      <c r="AQ7" s="37"/>
      <c r="AR7" s="37"/>
      <c r="AS7" s="37"/>
      <c r="AT7" s="37"/>
      <c r="AU7" s="37"/>
      <c r="AV7" s="37"/>
      <c r="AW7" s="37"/>
      <c r="AX7" s="37"/>
      <c r="AY7" s="37"/>
      <c r="AZ7" s="37"/>
      <c r="BA7" s="37"/>
      <c r="BB7" s="37"/>
      <c r="BC7" s="37"/>
      <c r="BD7" s="37"/>
      <c r="BE7" s="37"/>
      <c r="BF7" s="37"/>
      <c r="BG7" s="37"/>
      <c r="BH7" s="37"/>
      <c r="BI7" s="37"/>
      <c r="BJ7" s="37"/>
      <c r="BK7" s="37"/>
      <c r="BL7" s="37"/>
      <c r="BM7" s="37"/>
      <c r="BN7" s="37"/>
      <c r="BO7" s="37"/>
      <c r="BP7" s="37"/>
      <c r="BQ7" s="37"/>
      <c r="BR7" s="37"/>
      <c r="BS7" s="37"/>
      <c r="BT7" s="37"/>
      <c r="BU7" s="37"/>
      <c r="BV7" s="37"/>
      <c r="BW7" s="37"/>
      <c r="BX7" s="37"/>
      <c r="BY7" s="37"/>
      <c r="BZ7" s="37"/>
      <c r="CA7" s="37"/>
      <c r="CB7" s="37"/>
      <c r="CC7" s="37"/>
      <c r="CD7" s="37"/>
      <c r="CE7" s="37"/>
      <c r="CF7" s="37"/>
      <c r="CG7" s="37"/>
      <c r="CH7" s="37"/>
      <c r="CI7" s="37"/>
      <c r="CJ7" s="37"/>
      <c r="CK7" s="37"/>
      <c r="CL7" s="37"/>
      <c r="CM7" s="37"/>
      <c r="CN7" s="37"/>
      <c r="CO7" s="37"/>
      <c r="CP7" s="37"/>
      <c r="CQ7" s="37"/>
      <c r="CR7" s="37"/>
      <c r="CS7" s="37"/>
      <c r="CT7" s="37"/>
      <c r="CU7" s="37"/>
      <c r="CV7" s="37"/>
      <c r="CW7" s="37"/>
      <c r="CX7" s="37"/>
      <c r="CY7" s="37"/>
      <c r="CZ7" s="37"/>
      <c r="DA7" s="37"/>
      <c r="DB7" s="37"/>
    </row>
    <row r="8" s="15" customFormat="1" ht="21.75" spans="1:106">
      <c r="A8" s="28"/>
      <c r="B8" s="38" t="s">
        <v>11</v>
      </c>
      <c r="C8" s="39"/>
      <c r="D8" s="40"/>
      <c r="E8" s="41"/>
      <c r="F8" s="36"/>
      <c r="G8" s="36" t="str">
        <f>IF(OR(ISBLANK(task_start),ISBLANK(task_end)),"",task_end-task_start+1)</f>
        <v/>
      </c>
      <c r="H8" s="37"/>
      <c r="I8" s="37"/>
      <c r="J8" s="37"/>
      <c r="K8" s="37"/>
      <c r="L8" s="37"/>
      <c r="M8" s="37"/>
      <c r="N8" s="37"/>
      <c r="O8" s="37"/>
      <c r="P8" s="37"/>
      <c r="Q8" s="37"/>
      <c r="R8" s="37"/>
      <c r="S8" s="37"/>
      <c r="T8" s="37"/>
      <c r="U8" s="37"/>
      <c r="V8" s="37"/>
      <c r="W8" s="37"/>
      <c r="X8" s="37"/>
      <c r="Y8" s="37"/>
      <c r="Z8" s="37"/>
      <c r="AA8" s="37"/>
      <c r="AB8" s="37"/>
      <c r="AC8" s="37"/>
      <c r="AD8" s="37"/>
      <c r="AE8" s="37"/>
      <c r="AF8" s="37"/>
      <c r="AG8" s="37"/>
      <c r="AH8" s="37"/>
      <c r="AI8" s="37"/>
      <c r="AJ8" s="37"/>
      <c r="AK8" s="37"/>
      <c r="AL8" s="37"/>
      <c r="AM8" s="37"/>
      <c r="AN8" s="37"/>
      <c r="AO8" s="37"/>
      <c r="AP8" s="37"/>
      <c r="AQ8" s="37"/>
      <c r="AR8" s="37"/>
      <c r="AS8" s="37"/>
      <c r="AT8" s="37"/>
      <c r="AU8" s="37"/>
      <c r="AV8" s="37"/>
      <c r="AW8" s="37"/>
      <c r="AX8" s="37"/>
      <c r="AY8" s="37"/>
      <c r="AZ8" s="37"/>
      <c r="BA8" s="37"/>
      <c r="BB8" s="37"/>
      <c r="BC8" s="37"/>
      <c r="BD8" s="37"/>
      <c r="BE8" s="37"/>
      <c r="BF8" s="37"/>
      <c r="BG8" s="37"/>
      <c r="BH8" s="37"/>
      <c r="BI8" s="37"/>
      <c r="BJ8" s="37"/>
      <c r="BK8" s="37"/>
      <c r="BL8" s="37"/>
      <c r="BM8" s="37"/>
      <c r="BN8" s="37"/>
      <c r="BO8" s="37"/>
      <c r="BP8" s="37"/>
      <c r="BQ8" s="37"/>
      <c r="BR8" s="37"/>
      <c r="BS8" s="37"/>
      <c r="BT8" s="37"/>
      <c r="BU8" s="37"/>
      <c r="BV8" s="37"/>
      <c r="BW8" s="37"/>
      <c r="BX8" s="37"/>
      <c r="BY8" s="37"/>
      <c r="BZ8" s="37"/>
      <c r="CA8" s="37"/>
      <c r="CB8" s="37"/>
      <c r="CC8" s="37"/>
      <c r="CD8" s="37"/>
      <c r="CE8" s="37"/>
      <c r="CF8" s="37"/>
      <c r="CG8" s="37"/>
      <c r="CH8" s="37"/>
      <c r="CI8" s="37"/>
      <c r="CJ8" s="37"/>
      <c r="CK8" s="37"/>
      <c r="CL8" s="37"/>
      <c r="CM8" s="37"/>
      <c r="CN8" s="37"/>
      <c r="CO8" s="37"/>
      <c r="CP8" s="37"/>
      <c r="CQ8" s="37"/>
      <c r="CR8" s="37"/>
      <c r="CS8" s="37"/>
      <c r="CT8" s="37"/>
      <c r="CU8" s="37"/>
      <c r="CV8" s="37"/>
      <c r="CW8" s="37"/>
      <c r="CX8" s="37"/>
      <c r="CY8" s="37"/>
      <c r="CZ8" s="37"/>
      <c r="DA8" s="37"/>
      <c r="DB8" s="37"/>
    </row>
    <row r="9" s="15" customFormat="1" ht="21.75" spans="1:106">
      <c r="A9" s="28"/>
      <c r="B9" s="42" t="s">
        <v>12</v>
      </c>
      <c r="C9" s="43">
        <v>1</v>
      </c>
      <c r="D9" s="44">
        <v>45194</v>
      </c>
      <c r="E9" s="45">
        <v>45206</v>
      </c>
      <c r="F9" s="36"/>
      <c r="G9" s="36">
        <f>IF(OR(ISBLANK(task_start),ISBLANK(task_end)),"",task_end-task_start+1)</f>
        <v>13</v>
      </c>
      <c r="H9" s="37"/>
      <c r="I9" s="37"/>
      <c r="J9" s="37"/>
      <c r="K9" s="37"/>
      <c r="L9" s="37"/>
      <c r="M9" s="37"/>
      <c r="N9" s="37"/>
      <c r="O9" s="37"/>
      <c r="P9" s="37"/>
      <c r="Q9" s="37"/>
      <c r="R9" s="37"/>
      <c r="S9" s="37"/>
      <c r="T9" s="37"/>
      <c r="U9" s="37"/>
      <c r="V9" s="37"/>
      <c r="W9" s="37"/>
      <c r="X9" s="37"/>
      <c r="Y9" s="37"/>
      <c r="Z9" s="37"/>
      <c r="AA9" s="37"/>
      <c r="AB9" s="37"/>
      <c r="AC9" s="37"/>
      <c r="AD9" s="37"/>
      <c r="AE9" s="37"/>
      <c r="AF9" s="37"/>
      <c r="AG9" s="37"/>
      <c r="AH9" s="37"/>
      <c r="AI9" s="37"/>
      <c r="AJ9" s="37"/>
      <c r="AK9" s="37"/>
      <c r="AL9" s="37"/>
      <c r="AM9" s="37"/>
      <c r="AN9" s="37"/>
      <c r="AO9" s="37"/>
      <c r="AP9" s="37"/>
      <c r="AQ9" s="37"/>
      <c r="AR9" s="37"/>
      <c r="AS9" s="37"/>
      <c r="AT9" s="37"/>
      <c r="AU9" s="37"/>
      <c r="AV9" s="37"/>
      <c r="AW9" s="37"/>
      <c r="AX9" s="37"/>
      <c r="AY9" s="37"/>
      <c r="AZ9" s="37"/>
      <c r="BA9" s="37"/>
      <c r="BB9" s="37"/>
      <c r="BC9" s="37"/>
      <c r="BD9" s="37"/>
      <c r="BE9" s="37"/>
      <c r="BF9" s="37"/>
      <c r="BG9" s="37"/>
      <c r="BH9" s="37"/>
      <c r="BI9" s="37"/>
      <c r="BJ9" s="37"/>
      <c r="BK9" s="37"/>
      <c r="BL9" s="37"/>
      <c r="BM9" s="37"/>
      <c r="BN9" s="37"/>
      <c r="BO9" s="37"/>
      <c r="BP9" s="37"/>
      <c r="BQ9" s="37"/>
      <c r="BR9" s="37"/>
      <c r="BS9" s="37"/>
      <c r="BT9" s="37"/>
      <c r="BU9" s="37"/>
      <c r="BV9" s="37"/>
      <c r="BW9" s="37"/>
      <c r="BX9" s="37"/>
      <c r="BY9" s="37"/>
      <c r="BZ9" s="37"/>
      <c r="CA9" s="37"/>
      <c r="CB9" s="37"/>
      <c r="CC9" s="37"/>
      <c r="CD9" s="37"/>
      <c r="CE9" s="37"/>
      <c r="CF9" s="37"/>
      <c r="CG9" s="37"/>
      <c r="CH9" s="37"/>
      <c r="CI9" s="37"/>
      <c r="CJ9" s="37"/>
      <c r="CK9" s="37"/>
      <c r="CL9" s="37"/>
      <c r="CM9" s="37"/>
      <c r="CN9" s="37"/>
      <c r="CO9" s="37"/>
      <c r="CP9" s="37"/>
      <c r="CQ9" s="37"/>
      <c r="CR9" s="37"/>
      <c r="CS9" s="37"/>
      <c r="CT9" s="37"/>
      <c r="CU9" s="37"/>
      <c r="CV9" s="37"/>
      <c r="CW9" s="37"/>
      <c r="CX9" s="37"/>
      <c r="CY9" s="37"/>
      <c r="CZ9" s="37"/>
      <c r="DA9" s="37"/>
      <c r="DB9" s="37"/>
    </row>
    <row r="10" s="15" customFormat="1" ht="21.75" spans="1:106">
      <c r="A10" s="28"/>
      <c r="B10" s="42" t="s">
        <v>13</v>
      </c>
      <c r="C10" s="43">
        <v>1</v>
      </c>
      <c r="D10" s="44">
        <v>45207</v>
      </c>
      <c r="E10" s="45">
        <v>45209</v>
      </c>
      <c r="F10" s="36"/>
      <c r="G10" s="36">
        <f>IF(OR(ISBLANK(task_start),ISBLANK(task_end)),"",task_end-task_start+1)</f>
        <v>3</v>
      </c>
      <c r="H10" s="37"/>
      <c r="I10" s="37"/>
      <c r="J10" s="37"/>
      <c r="K10" s="37"/>
      <c r="L10" s="37"/>
      <c r="M10" s="37"/>
      <c r="N10" s="37"/>
      <c r="O10" s="37"/>
      <c r="P10" s="37"/>
      <c r="Q10" s="37"/>
      <c r="R10" s="37"/>
      <c r="S10" s="37"/>
      <c r="T10" s="37"/>
      <c r="U10" s="37"/>
      <c r="V10" s="37"/>
      <c r="W10" s="37"/>
      <c r="X10" s="37"/>
      <c r="Y10" s="37"/>
      <c r="Z10" s="37"/>
      <c r="AA10" s="37"/>
      <c r="AB10" s="37"/>
      <c r="AC10" s="37"/>
      <c r="AD10" s="37"/>
      <c r="AE10" s="37"/>
      <c r="AF10" s="37"/>
      <c r="AG10" s="37"/>
      <c r="AH10" s="37"/>
      <c r="AI10" s="37"/>
      <c r="AJ10" s="37"/>
      <c r="AK10" s="37"/>
      <c r="AL10" s="37"/>
      <c r="AM10" s="37"/>
      <c r="AN10" s="37"/>
      <c r="AO10" s="37"/>
      <c r="AP10" s="37"/>
      <c r="AQ10" s="37"/>
      <c r="AR10" s="37"/>
      <c r="AS10" s="37"/>
      <c r="AT10" s="37"/>
      <c r="AU10" s="37"/>
      <c r="AV10" s="37"/>
      <c r="AW10" s="37"/>
      <c r="AX10" s="37"/>
      <c r="AY10" s="37"/>
      <c r="AZ10" s="37"/>
      <c r="BA10" s="37"/>
      <c r="BB10" s="37"/>
      <c r="BC10" s="37"/>
      <c r="BD10" s="37"/>
      <c r="BE10" s="37"/>
      <c r="BF10" s="37"/>
      <c r="BG10" s="37"/>
      <c r="BH10" s="37"/>
      <c r="BI10" s="37"/>
      <c r="BJ10" s="37"/>
      <c r="BK10" s="37"/>
      <c r="BL10" s="37"/>
      <c r="BM10" s="37"/>
      <c r="BN10" s="37"/>
      <c r="BO10" s="37"/>
      <c r="BP10" s="37"/>
      <c r="BQ10" s="37"/>
      <c r="BR10" s="37"/>
      <c r="BS10" s="37"/>
      <c r="BT10" s="37"/>
      <c r="BU10" s="37"/>
      <c r="BV10" s="37"/>
      <c r="BW10" s="37"/>
      <c r="BX10" s="37"/>
      <c r="BY10" s="37"/>
      <c r="BZ10" s="37"/>
      <c r="CA10" s="37"/>
      <c r="CB10" s="37"/>
      <c r="CC10" s="37"/>
      <c r="CD10" s="37"/>
      <c r="CE10" s="37"/>
      <c r="CF10" s="37"/>
      <c r="CG10" s="37"/>
      <c r="CH10" s="37"/>
      <c r="CI10" s="37"/>
      <c r="CJ10" s="37"/>
      <c r="CK10" s="37"/>
      <c r="CL10" s="37"/>
      <c r="CM10" s="37"/>
      <c r="CN10" s="37"/>
      <c r="CO10" s="37"/>
      <c r="CP10" s="37"/>
      <c r="CQ10" s="37"/>
      <c r="CR10" s="37"/>
      <c r="CS10" s="37"/>
      <c r="CT10" s="37"/>
      <c r="CU10" s="37"/>
      <c r="CV10" s="37"/>
      <c r="CW10" s="37"/>
      <c r="CX10" s="37"/>
      <c r="CY10" s="37"/>
      <c r="CZ10" s="37"/>
      <c r="DA10" s="37"/>
      <c r="DB10" s="37"/>
    </row>
    <row r="11" s="15" customFormat="1" ht="21.75" spans="1:106">
      <c r="A11" s="28"/>
      <c r="B11" s="42" t="s">
        <v>14</v>
      </c>
      <c r="C11" s="43">
        <v>1</v>
      </c>
      <c r="D11" s="44">
        <v>45211</v>
      </c>
      <c r="E11" s="45">
        <v>45211</v>
      </c>
      <c r="F11" s="36"/>
      <c r="G11" s="36">
        <f>IF(OR(ISBLANK(task_start),ISBLANK(task_end)),"",task_end-task_start+1)</f>
        <v>1</v>
      </c>
      <c r="H11" s="37"/>
      <c r="I11" s="37"/>
      <c r="J11" s="37"/>
      <c r="K11" s="37"/>
      <c r="L11" s="37"/>
      <c r="M11" s="37"/>
      <c r="N11" s="37"/>
      <c r="O11" s="37"/>
      <c r="P11" s="37"/>
      <c r="Q11" s="37"/>
      <c r="R11" s="37"/>
      <c r="S11" s="37"/>
      <c r="T11" s="37"/>
      <c r="U11" s="37"/>
      <c r="V11" s="37"/>
      <c r="W11" s="37"/>
      <c r="X11" s="37"/>
      <c r="Y11" s="37"/>
      <c r="Z11" s="37"/>
      <c r="AA11" s="37"/>
      <c r="AB11" s="37"/>
      <c r="AC11" s="37"/>
      <c r="AD11" s="37"/>
      <c r="AE11" s="37"/>
      <c r="AF11" s="37"/>
      <c r="AG11" s="37"/>
      <c r="AH11" s="37"/>
      <c r="AI11" s="37"/>
      <c r="AJ11" s="37"/>
      <c r="AK11" s="37"/>
      <c r="AL11" s="37"/>
      <c r="AM11" s="37"/>
      <c r="AN11" s="37"/>
      <c r="AO11" s="37"/>
      <c r="AP11" s="37"/>
      <c r="AQ11" s="37"/>
      <c r="AR11" s="37"/>
      <c r="AS11" s="37"/>
      <c r="AT11" s="37"/>
      <c r="AU11" s="37"/>
      <c r="AV11" s="37"/>
      <c r="AW11" s="37"/>
      <c r="AX11" s="37"/>
      <c r="AY11" s="37"/>
      <c r="AZ11" s="37"/>
      <c r="BA11" s="37"/>
      <c r="BB11" s="37"/>
      <c r="BC11" s="37"/>
      <c r="BD11" s="37"/>
      <c r="BE11" s="37"/>
      <c r="BF11" s="37"/>
      <c r="BG11" s="37"/>
      <c r="BH11" s="37"/>
      <c r="BI11" s="37"/>
      <c r="BJ11" s="37"/>
      <c r="BK11" s="37"/>
      <c r="BL11" s="37"/>
      <c r="BM11" s="37"/>
      <c r="BN11" s="37"/>
      <c r="BO11" s="37"/>
      <c r="BP11" s="37"/>
      <c r="BQ11" s="37"/>
      <c r="BR11" s="37"/>
      <c r="BS11" s="37"/>
      <c r="BT11" s="37"/>
      <c r="BU11" s="37"/>
      <c r="BV11" s="37"/>
      <c r="BW11" s="37"/>
      <c r="BX11" s="37"/>
      <c r="BY11" s="37"/>
      <c r="BZ11" s="37"/>
      <c r="CA11" s="37"/>
      <c r="CB11" s="37"/>
      <c r="CC11" s="37"/>
      <c r="CD11" s="37"/>
      <c r="CE11" s="37"/>
      <c r="CF11" s="37"/>
      <c r="CG11" s="37"/>
      <c r="CH11" s="37"/>
      <c r="CI11" s="37"/>
      <c r="CJ11" s="37"/>
      <c r="CK11" s="37"/>
      <c r="CL11" s="37"/>
      <c r="CM11" s="37"/>
      <c r="CN11" s="37"/>
      <c r="CO11" s="37"/>
      <c r="CP11" s="37"/>
      <c r="CQ11" s="37"/>
      <c r="CR11" s="37"/>
      <c r="CS11" s="37"/>
      <c r="CT11" s="37"/>
      <c r="CU11" s="37"/>
      <c r="CV11" s="37"/>
      <c r="CW11" s="37"/>
      <c r="CX11" s="37"/>
      <c r="CY11" s="37"/>
      <c r="CZ11" s="37"/>
      <c r="DA11" s="37"/>
      <c r="DB11" s="37"/>
    </row>
    <row r="12" s="15" customFormat="1" ht="21.75" spans="1:106">
      <c r="A12" s="28"/>
      <c r="B12" s="46" t="s">
        <v>15</v>
      </c>
      <c r="C12" s="47"/>
      <c r="D12" s="48"/>
      <c r="E12" s="49"/>
      <c r="F12" s="36"/>
      <c r="G12" s="36" t="str">
        <f>IF(OR(ISBLANK(task_start),ISBLANK(task_end)),"",task_end-task_start+1)</f>
        <v/>
      </c>
      <c r="H12" s="37"/>
      <c r="I12" s="37"/>
      <c r="J12" s="37"/>
      <c r="K12" s="37"/>
      <c r="L12" s="37"/>
      <c r="M12" s="37"/>
      <c r="N12" s="37"/>
      <c r="O12" s="37"/>
      <c r="P12" s="37"/>
      <c r="Q12" s="37"/>
      <c r="R12" s="37"/>
      <c r="S12" s="37"/>
      <c r="T12" s="37"/>
      <c r="U12" s="37"/>
      <c r="V12" s="37"/>
      <c r="W12" s="37"/>
      <c r="X12" s="37"/>
      <c r="Y12" s="37"/>
      <c r="Z12" s="37"/>
      <c r="AA12" s="37"/>
      <c r="AB12" s="37"/>
      <c r="AC12" s="37"/>
      <c r="AD12" s="37"/>
      <c r="AE12" s="37"/>
      <c r="AF12" s="37"/>
      <c r="AG12" s="37"/>
      <c r="AH12" s="37"/>
      <c r="AI12" s="37"/>
      <c r="AJ12" s="37"/>
      <c r="AK12" s="37"/>
      <c r="AL12" s="37"/>
      <c r="AM12" s="37"/>
      <c r="AN12" s="37"/>
      <c r="AO12" s="37"/>
      <c r="AP12" s="37"/>
      <c r="AQ12" s="37"/>
      <c r="AR12" s="37"/>
      <c r="AS12" s="37"/>
      <c r="AT12" s="37"/>
      <c r="AU12" s="37"/>
      <c r="AV12" s="37"/>
      <c r="AW12" s="37"/>
      <c r="AX12" s="37"/>
      <c r="AY12" s="37"/>
      <c r="AZ12" s="37"/>
      <c r="BA12" s="37"/>
      <c r="BB12" s="37"/>
      <c r="BC12" s="37"/>
      <c r="BD12" s="37"/>
      <c r="BE12" s="37"/>
      <c r="BF12" s="37"/>
      <c r="BG12" s="37"/>
      <c r="BH12" s="37"/>
      <c r="BI12" s="37"/>
      <c r="BJ12" s="37"/>
      <c r="BK12" s="37"/>
      <c r="BL12" s="37"/>
      <c r="BM12" s="37"/>
      <c r="BN12" s="37"/>
      <c r="BO12" s="37"/>
      <c r="BP12" s="37"/>
      <c r="BQ12" s="37"/>
      <c r="BR12" s="37"/>
      <c r="BS12" s="37"/>
      <c r="BT12" s="37"/>
      <c r="BU12" s="37"/>
      <c r="BV12" s="37"/>
      <c r="BW12" s="37"/>
      <c r="BX12" s="37"/>
      <c r="BY12" s="37"/>
      <c r="BZ12" s="37"/>
      <c r="CA12" s="37"/>
      <c r="CB12" s="37"/>
      <c r="CC12" s="37"/>
      <c r="CD12" s="37"/>
      <c r="CE12" s="37"/>
      <c r="CF12" s="37"/>
      <c r="CG12" s="37"/>
      <c r="CH12" s="37"/>
      <c r="CI12" s="37"/>
      <c r="CJ12" s="37"/>
      <c r="CK12" s="37"/>
      <c r="CL12" s="37"/>
      <c r="CM12" s="37"/>
      <c r="CN12" s="37"/>
      <c r="CO12" s="37"/>
      <c r="CP12" s="37"/>
      <c r="CQ12" s="37"/>
      <c r="CR12" s="37"/>
      <c r="CS12" s="37"/>
      <c r="CT12" s="37"/>
      <c r="CU12" s="37"/>
      <c r="CV12" s="37"/>
      <c r="CW12" s="37"/>
      <c r="CX12" s="37"/>
      <c r="CY12" s="37"/>
      <c r="CZ12" s="37"/>
      <c r="DA12" s="37"/>
      <c r="DB12" s="37"/>
    </row>
    <row r="13" s="15" customFormat="1" ht="21.75" spans="1:106">
      <c r="A13" s="28"/>
      <c r="B13" s="50" t="s">
        <v>16</v>
      </c>
      <c r="C13" s="51">
        <v>1</v>
      </c>
      <c r="D13" s="52">
        <v>45207</v>
      </c>
      <c r="E13" s="53">
        <v>45238</v>
      </c>
      <c r="F13" s="36"/>
      <c r="G13" s="36">
        <f>IF(OR(ISBLANK(task_start),ISBLANK(task_end)),"",task_end-task_start+1)</f>
        <v>32</v>
      </c>
      <c r="H13" s="37"/>
      <c r="I13" s="37"/>
      <c r="J13" s="37"/>
      <c r="K13" s="37"/>
      <c r="L13" s="37"/>
      <c r="M13" s="37"/>
      <c r="N13" s="37"/>
      <c r="O13" s="37"/>
      <c r="P13" s="37"/>
      <c r="Q13" s="37"/>
      <c r="R13" s="37"/>
      <c r="S13" s="37"/>
      <c r="T13" s="37"/>
      <c r="U13" s="37"/>
      <c r="V13" s="37"/>
      <c r="W13" s="37"/>
      <c r="X13" s="37"/>
      <c r="Y13" s="37"/>
      <c r="Z13" s="37"/>
      <c r="AA13" s="37"/>
      <c r="AB13" s="37"/>
      <c r="AC13" s="37"/>
      <c r="AD13" s="37"/>
      <c r="AE13" s="37"/>
      <c r="AF13" s="37"/>
      <c r="AG13" s="37"/>
      <c r="AH13" s="37"/>
      <c r="AI13" s="37"/>
      <c r="AJ13" s="37"/>
      <c r="AK13" s="37"/>
      <c r="AL13" s="37"/>
      <c r="AM13" s="37"/>
      <c r="AN13" s="37"/>
      <c r="AO13" s="37"/>
      <c r="AP13" s="37"/>
      <c r="AQ13" s="37"/>
      <c r="AR13" s="37"/>
      <c r="AS13" s="37"/>
      <c r="AT13" s="37"/>
      <c r="AU13" s="37"/>
      <c r="AV13" s="37"/>
      <c r="AW13" s="37"/>
      <c r="AX13" s="37"/>
      <c r="AY13" s="37"/>
      <c r="AZ13" s="37"/>
      <c r="BA13" s="37"/>
      <c r="BB13" s="37"/>
      <c r="BC13" s="37"/>
      <c r="BD13" s="37"/>
      <c r="BE13" s="37"/>
      <c r="BF13" s="37"/>
      <c r="BG13" s="37"/>
      <c r="BH13" s="37"/>
      <c r="BI13" s="37"/>
      <c r="BJ13" s="37"/>
      <c r="BK13" s="37"/>
      <c r="BL13" s="37"/>
      <c r="BM13" s="37"/>
      <c r="BN13" s="37"/>
      <c r="BO13" s="37"/>
      <c r="BP13" s="37"/>
      <c r="BQ13" s="37"/>
      <c r="BR13" s="37"/>
      <c r="BS13" s="37"/>
      <c r="BT13" s="37"/>
      <c r="BU13" s="37"/>
      <c r="BV13" s="37"/>
      <c r="BW13" s="37"/>
      <c r="BX13" s="37"/>
      <c r="BY13" s="37"/>
      <c r="BZ13" s="37"/>
      <c r="CA13" s="37"/>
      <c r="CB13" s="37"/>
      <c r="CC13" s="37"/>
      <c r="CD13" s="37"/>
      <c r="CE13" s="37"/>
      <c r="CF13" s="37"/>
      <c r="CG13" s="37"/>
      <c r="CH13" s="37"/>
      <c r="CI13" s="37"/>
      <c r="CJ13" s="37"/>
      <c r="CK13" s="37"/>
      <c r="CL13" s="37"/>
      <c r="CM13" s="37"/>
      <c r="CN13" s="37"/>
      <c r="CO13" s="37"/>
      <c r="CP13" s="37"/>
      <c r="CQ13" s="37"/>
      <c r="CR13" s="37"/>
      <c r="CS13" s="37"/>
      <c r="CT13" s="37"/>
      <c r="CU13" s="37"/>
      <c r="CV13" s="37"/>
      <c r="CW13" s="37"/>
      <c r="CX13" s="37"/>
      <c r="CY13" s="37"/>
      <c r="CZ13" s="37"/>
      <c r="DA13" s="37"/>
      <c r="DB13" s="37"/>
    </row>
    <row r="14" s="15" customFormat="1" ht="21.75" spans="1:106">
      <c r="A14" s="28"/>
      <c r="B14" s="50" t="s">
        <v>17</v>
      </c>
      <c r="C14" s="51">
        <v>1</v>
      </c>
      <c r="D14" s="52">
        <v>45207</v>
      </c>
      <c r="E14" s="53">
        <v>45219</v>
      </c>
      <c r="F14" s="36"/>
      <c r="G14" s="36">
        <f>IF(OR(ISBLANK(task_start),ISBLANK(task_end)),"",task_end-task_start+1)</f>
        <v>13</v>
      </c>
      <c r="H14" s="37"/>
      <c r="I14" s="37"/>
      <c r="J14" s="37"/>
      <c r="K14" s="37"/>
      <c r="L14" s="37"/>
      <c r="M14" s="37"/>
      <c r="N14" s="37"/>
      <c r="O14" s="37"/>
      <c r="P14" s="37"/>
      <c r="Q14" s="37"/>
      <c r="R14" s="37"/>
      <c r="S14" s="37"/>
      <c r="T14" s="37"/>
      <c r="U14" s="37"/>
      <c r="V14" s="37"/>
      <c r="W14" s="37"/>
      <c r="X14" s="37"/>
      <c r="Y14" s="37"/>
      <c r="Z14" s="37"/>
      <c r="AA14" s="37"/>
      <c r="AB14" s="37"/>
      <c r="AC14" s="37"/>
      <c r="AD14" s="37"/>
      <c r="AE14" s="37"/>
      <c r="AF14" s="37"/>
      <c r="AG14" s="37"/>
      <c r="AH14" s="37"/>
      <c r="AI14" s="37"/>
      <c r="AJ14" s="37"/>
      <c r="AK14" s="37"/>
      <c r="AL14" s="37"/>
      <c r="AM14" s="37"/>
      <c r="AN14" s="37"/>
      <c r="AO14" s="37"/>
      <c r="AP14" s="37"/>
      <c r="AQ14" s="37"/>
      <c r="AR14" s="37"/>
      <c r="AS14" s="37"/>
      <c r="AT14" s="37"/>
      <c r="AU14" s="37"/>
      <c r="AV14" s="37"/>
      <c r="AW14" s="37"/>
      <c r="AX14" s="37"/>
      <c r="AY14" s="37"/>
      <c r="AZ14" s="37"/>
      <c r="BA14" s="37"/>
      <c r="BB14" s="37"/>
      <c r="BC14" s="37"/>
      <c r="BD14" s="37"/>
      <c r="BE14" s="37"/>
      <c r="BF14" s="37"/>
      <c r="BG14" s="37"/>
      <c r="BH14" s="37"/>
      <c r="BI14" s="37"/>
      <c r="BJ14" s="37"/>
      <c r="BK14" s="37"/>
      <c r="BL14" s="37"/>
      <c r="BM14" s="37"/>
      <c r="BN14" s="37"/>
      <c r="BO14" s="37"/>
      <c r="BP14" s="37"/>
      <c r="BQ14" s="37"/>
      <c r="BR14" s="37"/>
      <c r="BS14" s="37"/>
      <c r="BT14" s="37"/>
      <c r="BU14" s="37"/>
      <c r="BV14" s="37"/>
      <c r="BW14" s="37"/>
      <c r="BX14" s="37"/>
      <c r="BY14" s="37"/>
      <c r="BZ14" s="37"/>
      <c r="CA14" s="37"/>
      <c r="CB14" s="37"/>
      <c r="CC14" s="37"/>
      <c r="CD14" s="37"/>
      <c r="CE14" s="37"/>
      <c r="CF14" s="37"/>
      <c r="CG14" s="37"/>
      <c r="CH14" s="37"/>
      <c r="CI14" s="37"/>
      <c r="CJ14" s="37"/>
      <c r="CK14" s="37"/>
      <c r="CL14" s="37"/>
      <c r="CM14" s="37"/>
      <c r="CN14" s="37"/>
      <c r="CO14" s="37"/>
      <c r="CP14" s="37"/>
      <c r="CQ14" s="37"/>
      <c r="CR14" s="37"/>
      <c r="CS14" s="37"/>
      <c r="CT14" s="37"/>
      <c r="CU14" s="37"/>
      <c r="CV14" s="37"/>
      <c r="CW14" s="37"/>
      <c r="CX14" s="37"/>
      <c r="CY14" s="37"/>
      <c r="CZ14" s="37"/>
      <c r="DA14" s="37"/>
      <c r="DB14" s="37"/>
    </row>
    <row r="15" s="15" customFormat="1" ht="21.75" spans="1:106">
      <c r="A15" s="28"/>
      <c r="B15" s="50" t="s">
        <v>18</v>
      </c>
      <c r="C15" s="51">
        <v>1</v>
      </c>
      <c r="D15" s="52">
        <v>45219</v>
      </c>
      <c r="E15" s="53">
        <v>45261</v>
      </c>
      <c r="F15" s="36"/>
      <c r="G15" s="36">
        <f>IF(OR(ISBLANK(task_start),ISBLANK(task_end)),"",task_end-task_start+1)</f>
        <v>43</v>
      </c>
      <c r="H15" s="37"/>
      <c r="I15" s="37"/>
      <c r="J15" s="37"/>
      <c r="K15" s="37"/>
      <c r="L15" s="37"/>
      <c r="M15" s="37"/>
      <c r="N15" s="37"/>
      <c r="O15" s="37"/>
      <c r="P15" s="37"/>
      <c r="Q15" s="37"/>
      <c r="R15" s="37"/>
      <c r="S15" s="37"/>
      <c r="T15" s="37"/>
      <c r="U15" s="37"/>
      <c r="V15" s="37"/>
      <c r="W15" s="37"/>
      <c r="X15" s="37"/>
      <c r="Y15" s="37"/>
      <c r="Z15" s="37"/>
      <c r="AA15" s="37"/>
      <c r="AB15" s="37"/>
      <c r="AC15" s="37"/>
      <c r="AD15" s="37"/>
      <c r="AE15" s="37"/>
      <c r="AF15" s="37"/>
      <c r="AG15" s="37"/>
      <c r="AH15" s="37"/>
      <c r="AI15" s="37"/>
      <c r="AJ15" s="37"/>
      <c r="AK15" s="37"/>
      <c r="AL15" s="37"/>
      <c r="AM15" s="37"/>
      <c r="AN15" s="37"/>
      <c r="AO15" s="37"/>
      <c r="AP15" s="37"/>
      <c r="AQ15" s="37"/>
      <c r="AR15" s="37"/>
      <c r="AS15" s="37"/>
      <c r="AT15" s="37"/>
      <c r="AU15" s="37"/>
      <c r="AV15" s="37"/>
      <c r="AW15" s="37"/>
      <c r="AX15" s="37"/>
      <c r="AY15" s="37"/>
      <c r="AZ15" s="37"/>
      <c r="BA15" s="37"/>
      <c r="BB15" s="37"/>
      <c r="BC15" s="37"/>
      <c r="BD15" s="37"/>
      <c r="BE15" s="37"/>
      <c r="BF15" s="37"/>
      <c r="BG15" s="37"/>
      <c r="BH15" s="37"/>
      <c r="BI15" s="37"/>
      <c r="BJ15" s="37"/>
      <c r="BK15" s="37"/>
      <c r="BL15" s="37"/>
      <c r="BM15" s="37"/>
      <c r="BN15" s="37"/>
      <c r="BO15" s="37"/>
      <c r="BP15" s="37"/>
      <c r="BQ15" s="37"/>
      <c r="BR15" s="37"/>
      <c r="BS15" s="37"/>
      <c r="BT15" s="37"/>
      <c r="BU15" s="37"/>
      <c r="BV15" s="37"/>
      <c r="BW15" s="37"/>
      <c r="BX15" s="37"/>
      <c r="BY15" s="37"/>
      <c r="BZ15" s="37"/>
      <c r="CA15" s="37"/>
      <c r="CB15" s="37"/>
      <c r="CC15" s="37"/>
      <c r="CD15" s="37"/>
      <c r="CE15" s="37"/>
      <c r="CF15" s="37"/>
      <c r="CG15" s="37"/>
      <c r="CH15" s="37"/>
      <c r="CI15" s="37"/>
      <c r="CJ15" s="37"/>
      <c r="CK15" s="37"/>
      <c r="CL15" s="37"/>
      <c r="CM15" s="37"/>
      <c r="CN15" s="37"/>
      <c r="CO15" s="37"/>
      <c r="CP15" s="37"/>
      <c r="CQ15" s="37"/>
      <c r="CR15" s="37"/>
      <c r="CS15" s="37"/>
      <c r="CT15" s="37"/>
      <c r="CU15" s="37"/>
      <c r="CV15" s="37"/>
      <c r="CW15" s="37"/>
      <c r="CX15" s="37"/>
      <c r="CY15" s="37"/>
      <c r="CZ15" s="37"/>
      <c r="DA15" s="37"/>
      <c r="DB15" s="37"/>
    </row>
    <row r="16" s="15" customFormat="1" ht="21.75" spans="1:106">
      <c r="A16" s="28"/>
      <c r="B16" s="50" t="s">
        <v>19</v>
      </c>
      <c r="C16" s="51">
        <v>1</v>
      </c>
      <c r="D16" s="52">
        <v>45219</v>
      </c>
      <c r="E16" s="53">
        <v>45250</v>
      </c>
      <c r="F16" s="36"/>
      <c r="G16" s="36">
        <f>IF(OR(ISBLANK(task_start),ISBLANK(task_end)),"",task_end-task_start+1)</f>
        <v>32</v>
      </c>
      <c r="H16" s="37"/>
      <c r="I16" s="37"/>
      <c r="J16" s="37"/>
      <c r="K16" s="37"/>
      <c r="L16" s="37"/>
      <c r="M16" s="37"/>
      <c r="N16" s="37"/>
      <c r="O16" s="37"/>
      <c r="P16" s="37"/>
      <c r="Q16" s="37"/>
      <c r="R16" s="37"/>
      <c r="S16" s="37"/>
      <c r="T16" s="37"/>
      <c r="U16" s="37"/>
      <c r="V16" s="37"/>
      <c r="W16" s="37"/>
      <c r="X16" s="37"/>
      <c r="Y16" s="37"/>
      <c r="Z16" s="37"/>
      <c r="AA16" s="37"/>
      <c r="AB16" s="37"/>
      <c r="AC16" s="37"/>
      <c r="AD16" s="37"/>
      <c r="AE16" s="37"/>
      <c r="AF16" s="37"/>
      <c r="AG16" s="37"/>
      <c r="AH16" s="37"/>
      <c r="AI16" s="37"/>
      <c r="AJ16" s="37"/>
      <c r="AK16" s="37"/>
      <c r="AL16" s="37"/>
      <c r="AM16" s="37"/>
      <c r="AN16" s="37"/>
      <c r="AO16" s="37"/>
      <c r="AP16" s="37"/>
      <c r="AQ16" s="37"/>
      <c r="AR16" s="37"/>
      <c r="AS16" s="37"/>
      <c r="AT16" s="37"/>
      <c r="AU16" s="37"/>
      <c r="AV16" s="37"/>
      <c r="AW16" s="37"/>
      <c r="AX16" s="37"/>
      <c r="AY16" s="37"/>
      <c r="AZ16" s="37"/>
      <c r="BA16" s="37"/>
      <c r="BB16" s="37"/>
      <c r="BC16" s="37"/>
      <c r="BD16" s="37"/>
      <c r="BE16" s="37"/>
      <c r="BF16" s="37"/>
      <c r="BG16" s="37"/>
      <c r="BH16" s="37"/>
      <c r="BI16" s="37"/>
      <c r="BJ16" s="37"/>
      <c r="BK16" s="37"/>
      <c r="BL16" s="37"/>
      <c r="BM16" s="37"/>
      <c r="BN16" s="37"/>
      <c r="BO16" s="37"/>
      <c r="BP16" s="37"/>
      <c r="BQ16" s="37"/>
      <c r="BR16" s="37"/>
      <c r="BS16" s="37"/>
      <c r="BT16" s="37"/>
      <c r="BU16" s="37"/>
      <c r="BV16" s="37"/>
      <c r="BW16" s="37"/>
      <c r="BX16" s="37"/>
      <c r="BY16" s="37"/>
      <c r="BZ16" s="37"/>
      <c r="CA16" s="37"/>
      <c r="CB16" s="37"/>
      <c r="CC16" s="37"/>
      <c r="CD16" s="37"/>
      <c r="CE16" s="37"/>
      <c r="CF16" s="37"/>
      <c r="CG16" s="37"/>
      <c r="CH16" s="37"/>
      <c r="CI16" s="37"/>
      <c r="CJ16" s="37"/>
      <c r="CK16" s="37"/>
      <c r="CL16" s="37"/>
      <c r="CM16" s="37"/>
      <c r="CN16" s="37"/>
      <c r="CO16" s="37"/>
      <c r="CP16" s="37"/>
      <c r="CQ16" s="37"/>
      <c r="CR16" s="37"/>
      <c r="CS16" s="37"/>
      <c r="CT16" s="37"/>
      <c r="CU16" s="37"/>
      <c r="CV16" s="37"/>
      <c r="CW16" s="37"/>
      <c r="CX16" s="37"/>
      <c r="CY16" s="37"/>
      <c r="CZ16" s="37"/>
      <c r="DA16" s="37"/>
      <c r="DB16" s="37"/>
    </row>
    <row r="17" s="15" customFormat="1" ht="21.75" spans="1:106">
      <c r="A17" s="28"/>
      <c r="B17" s="50" t="s">
        <v>20</v>
      </c>
      <c r="C17" s="51">
        <v>1</v>
      </c>
      <c r="D17" s="52">
        <v>45250</v>
      </c>
      <c r="E17" s="53">
        <v>45268</v>
      </c>
      <c r="F17" s="36"/>
      <c r="G17" s="36">
        <f>IF(OR(ISBLANK(task_start),ISBLANK(task_end)),"",task_end-task_start+1)</f>
        <v>19</v>
      </c>
      <c r="H17" s="37"/>
      <c r="I17" s="37"/>
      <c r="J17" s="37"/>
      <c r="K17" s="37"/>
      <c r="L17" s="37"/>
      <c r="M17" s="37"/>
      <c r="N17" s="37"/>
      <c r="O17" s="37"/>
      <c r="P17" s="37"/>
      <c r="Q17" s="37"/>
      <c r="R17" s="37"/>
      <c r="S17" s="37"/>
      <c r="T17" s="37"/>
      <c r="U17" s="37"/>
      <c r="V17" s="37"/>
      <c r="W17" s="37"/>
      <c r="X17" s="37"/>
      <c r="Y17" s="37"/>
      <c r="Z17" s="37"/>
      <c r="AA17" s="37"/>
      <c r="AB17" s="37"/>
      <c r="AC17" s="37"/>
      <c r="AD17" s="37"/>
      <c r="AE17" s="37"/>
      <c r="AF17" s="37"/>
      <c r="AG17" s="37"/>
      <c r="AH17" s="37"/>
      <c r="AI17" s="37"/>
      <c r="AJ17" s="37"/>
      <c r="AK17" s="37"/>
      <c r="AL17" s="37"/>
      <c r="AM17" s="37"/>
      <c r="AN17" s="37"/>
      <c r="AO17" s="37"/>
      <c r="AP17" s="37"/>
      <c r="AQ17" s="37"/>
      <c r="AR17" s="37"/>
      <c r="AS17" s="37"/>
      <c r="AT17" s="37"/>
      <c r="AU17" s="37"/>
      <c r="AV17" s="37"/>
      <c r="AW17" s="37"/>
      <c r="AX17" s="37"/>
      <c r="AY17" s="37"/>
      <c r="AZ17" s="37"/>
      <c r="BA17" s="37"/>
      <c r="BB17" s="37"/>
      <c r="BC17" s="37"/>
      <c r="BD17" s="37"/>
      <c r="BE17" s="37"/>
      <c r="BF17" s="37"/>
      <c r="BG17" s="37"/>
      <c r="BH17" s="37"/>
      <c r="BI17" s="37"/>
      <c r="BJ17" s="37"/>
      <c r="BK17" s="37"/>
      <c r="BL17" s="37"/>
      <c r="BM17" s="37"/>
      <c r="BN17" s="37"/>
      <c r="BO17" s="37"/>
      <c r="BP17" s="37"/>
      <c r="BQ17" s="37"/>
      <c r="BR17" s="37"/>
      <c r="BS17" s="37"/>
      <c r="BT17" s="37"/>
      <c r="BU17" s="37"/>
      <c r="BV17" s="37"/>
      <c r="BW17" s="37"/>
      <c r="BX17" s="37"/>
      <c r="BY17" s="37"/>
      <c r="BZ17" s="37"/>
      <c r="CA17" s="37"/>
      <c r="CB17" s="37"/>
      <c r="CC17" s="37"/>
      <c r="CD17" s="37"/>
      <c r="CE17" s="37"/>
      <c r="CF17" s="37"/>
      <c r="CG17" s="37"/>
      <c r="CH17" s="37"/>
      <c r="CI17" s="37"/>
      <c r="CJ17" s="37"/>
      <c r="CK17" s="37"/>
      <c r="CL17" s="37"/>
      <c r="CM17" s="37"/>
      <c r="CN17" s="37"/>
      <c r="CO17" s="37"/>
      <c r="CP17" s="37"/>
      <c r="CQ17" s="37"/>
      <c r="CR17" s="37"/>
      <c r="CS17" s="37"/>
      <c r="CT17" s="37"/>
      <c r="CU17" s="37"/>
      <c r="CV17" s="37"/>
      <c r="CW17" s="37"/>
      <c r="CX17" s="37"/>
      <c r="CY17" s="37"/>
      <c r="CZ17" s="37"/>
      <c r="DA17" s="37"/>
      <c r="DB17" s="37"/>
    </row>
    <row r="18" s="15" customFormat="1" ht="21" spans="1:106">
      <c r="A18" s="28"/>
      <c r="B18" s="50" t="s">
        <v>21</v>
      </c>
      <c r="C18" s="51">
        <v>1</v>
      </c>
      <c r="D18" s="52">
        <v>45268</v>
      </c>
      <c r="E18" s="53">
        <v>45268</v>
      </c>
      <c r="F18" s="36"/>
      <c r="G18" s="36">
        <f>IF(OR(ISBLANK(task_start),ISBLANK(task_end)),"",task_end-task_start+1)</f>
        <v>1</v>
      </c>
      <c r="H18" s="37"/>
      <c r="I18" s="37"/>
      <c r="J18" s="37"/>
      <c r="K18" s="37"/>
      <c r="L18" s="37"/>
      <c r="M18" s="37"/>
      <c r="N18" s="37"/>
      <c r="O18" s="37"/>
      <c r="P18" s="37"/>
      <c r="Q18" s="37"/>
      <c r="R18" s="37"/>
      <c r="S18" s="37"/>
      <c r="T18" s="37"/>
      <c r="U18" s="37"/>
      <c r="V18" s="37"/>
      <c r="W18" s="37"/>
      <c r="X18" s="37"/>
      <c r="Y18" s="37"/>
      <c r="Z18" s="37"/>
      <c r="AA18" s="37"/>
      <c r="AB18" s="37"/>
      <c r="AC18" s="37"/>
      <c r="AD18" s="37"/>
      <c r="AE18" s="37"/>
      <c r="AF18" s="37"/>
      <c r="AG18" s="37"/>
      <c r="AH18" s="37"/>
      <c r="AI18" s="37"/>
      <c r="AJ18" s="37"/>
      <c r="AK18" s="37"/>
      <c r="AL18" s="37"/>
      <c r="AM18" s="37"/>
      <c r="AN18" s="37"/>
      <c r="AO18" s="37"/>
      <c r="AP18" s="37"/>
      <c r="AQ18" s="37"/>
      <c r="AR18" s="37"/>
      <c r="AS18" s="37"/>
      <c r="AT18" s="37"/>
      <c r="AU18" s="37"/>
      <c r="AV18" s="37"/>
      <c r="AW18" s="37"/>
      <c r="AX18" s="37"/>
      <c r="AY18" s="37"/>
      <c r="AZ18" s="37"/>
      <c r="BA18" s="37"/>
      <c r="BB18" s="37"/>
      <c r="BC18" s="37"/>
      <c r="BD18" s="37"/>
      <c r="BE18" s="37"/>
      <c r="BF18" s="37"/>
      <c r="BG18" s="37"/>
      <c r="BH18" s="37"/>
      <c r="BI18" s="37"/>
      <c r="BJ18" s="37"/>
      <c r="BK18" s="37"/>
      <c r="BL18" s="37"/>
      <c r="BM18" s="37"/>
      <c r="BN18" s="37"/>
      <c r="BO18" s="37"/>
      <c r="BP18" s="37"/>
      <c r="BQ18" s="37"/>
      <c r="BR18" s="37"/>
      <c r="BS18" s="37"/>
      <c r="BT18" s="37"/>
      <c r="BU18" s="37"/>
      <c r="BV18" s="37"/>
      <c r="BW18" s="37"/>
      <c r="BX18" s="37"/>
      <c r="BY18" s="37"/>
      <c r="BZ18" s="37"/>
      <c r="CA18" s="37"/>
      <c r="CB18" s="37"/>
      <c r="CC18" s="37"/>
      <c r="CD18" s="37"/>
      <c r="CE18" s="37"/>
      <c r="CF18" s="37"/>
      <c r="CG18" s="37"/>
      <c r="CH18" s="37"/>
      <c r="CI18" s="37"/>
      <c r="CJ18" s="37"/>
      <c r="CK18" s="37"/>
      <c r="CL18" s="37"/>
      <c r="CM18" s="37"/>
      <c r="CN18" s="37"/>
      <c r="CO18" s="37"/>
      <c r="CP18" s="37"/>
      <c r="CQ18" s="37"/>
      <c r="CR18" s="37"/>
      <c r="CS18" s="37"/>
      <c r="CT18" s="37"/>
      <c r="CU18" s="37"/>
      <c r="CV18" s="37"/>
      <c r="CW18" s="37"/>
      <c r="CX18" s="37"/>
      <c r="CY18" s="37"/>
      <c r="CZ18" s="37"/>
      <c r="DA18" s="37"/>
      <c r="DB18" s="37"/>
    </row>
    <row r="19" s="15" customFormat="1" ht="21.75" spans="1:106">
      <c r="A19" s="28"/>
      <c r="B19" s="50" t="s">
        <v>22</v>
      </c>
      <c r="C19" s="51">
        <v>1</v>
      </c>
      <c r="D19" s="52">
        <v>45269</v>
      </c>
      <c r="E19" s="53">
        <v>45269</v>
      </c>
      <c r="F19" s="36"/>
      <c r="G19" s="36">
        <f>IF(OR(ISBLANK(task_start),ISBLANK(task_end)),"",task_end-task_start+1)</f>
        <v>1</v>
      </c>
      <c r="H19" s="37"/>
      <c r="I19" s="37"/>
      <c r="J19" s="37"/>
      <c r="K19" s="37"/>
      <c r="L19" s="37"/>
      <c r="M19" s="37"/>
      <c r="N19" s="37"/>
      <c r="O19" s="37"/>
      <c r="P19" s="37"/>
      <c r="Q19" s="37"/>
      <c r="R19" s="37"/>
      <c r="S19" s="37"/>
      <c r="T19" s="37"/>
      <c r="U19" s="37"/>
      <c r="V19" s="37"/>
      <c r="W19" s="37"/>
      <c r="X19" s="37"/>
      <c r="Y19" s="37"/>
      <c r="Z19" s="37"/>
      <c r="AA19" s="37"/>
      <c r="AB19" s="37"/>
      <c r="AC19" s="37"/>
      <c r="AD19" s="37"/>
      <c r="AE19" s="37"/>
      <c r="AF19" s="37"/>
      <c r="AG19" s="37"/>
      <c r="AH19" s="37"/>
      <c r="AI19" s="37"/>
      <c r="AJ19" s="37"/>
      <c r="AK19" s="37"/>
      <c r="AL19" s="37"/>
      <c r="AM19" s="37"/>
      <c r="AN19" s="37"/>
      <c r="AO19" s="37"/>
      <c r="AP19" s="37"/>
      <c r="AQ19" s="37"/>
      <c r="AR19" s="37"/>
      <c r="AS19" s="37"/>
      <c r="AT19" s="37"/>
      <c r="AU19" s="37"/>
      <c r="AV19" s="37"/>
      <c r="AW19" s="37"/>
      <c r="AX19" s="37"/>
      <c r="AY19" s="37"/>
      <c r="AZ19" s="37"/>
      <c r="BA19" s="37"/>
      <c r="BB19" s="37"/>
      <c r="BC19" s="37"/>
      <c r="BD19" s="37"/>
      <c r="BE19" s="37"/>
      <c r="BF19" s="37"/>
      <c r="BG19" s="37"/>
      <c r="BH19" s="37"/>
      <c r="BI19" s="37"/>
      <c r="BJ19" s="37"/>
      <c r="BK19" s="37"/>
      <c r="BL19" s="37"/>
      <c r="BM19" s="37"/>
      <c r="BN19" s="37"/>
      <c r="BO19" s="37"/>
      <c r="BP19" s="37"/>
      <c r="BQ19" s="37"/>
      <c r="BR19" s="37"/>
      <c r="BS19" s="37"/>
      <c r="BT19" s="37"/>
      <c r="BU19" s="37"/>
      <c r="BV19" s="37"/>
      <c r="BW19" s="37"/>
      <c r="BX19" s="37"/>
      <c r="BY19" s="37"/>
      <c r="BZ19" s="37"/>
      <c r="CA19" s="37"/>
      <c r="CB19" s="37"/>
      <c r="CC19" s="37"/>
      <c r="CD19" s="37"/>
      <c r="CE19" s="37"/>
      <c r="CF19" s="37"/>
      <c r="CG19" s="37"/>
      <c r="CH19" s="37"/>
      <c r="CI19" s="37"/>
      <c r="CJ19" s="37"/>
      <c r="CK19" s="37"/>
      <c r="CL19" s="37"/>
      <c r="CM19" s="37"/>
      <c r="CN19" s="37"/>
      <c r="CO19" s="37"/>
      <c r="CP19" s="37"/>
      <c r="CQ19" s="37"/>
      <c r="CR19" s="37"/>
      <c r="CS19" s="37"/>
      <c r="CT19" s="37"/>
      <c r="CU19" s="37"/>
      <c r="CV19" s="37"/>
      <c r="CW19" s="37"/>
      <c r="CX19" s="37"/>
      <c r="CY19" s="37"/>
      <c r="CZ19" s="37"/>
      <c r="DA19" s="37"/>
      <c r="DB19" s="37"/>
    </row>
    <row r="20" s="15" customFormat="1" ht="21.75" spans="1:106">
      <c r="A20" s="28"/>
      <c r="B20" s="54" t="s">
        <v>23</v>
      </c>
      <c r="C20" s="55"/>
      <c r="D20" s="56"/>
      <c r="E20" s="57"/>
      <c r="F20" s="36"/>
      <c r="G20" s="36" t="str">
        <f>IF(OR(ISBLANK(task_start),ISBLANK(task_end)),"",task_end-task_start+1)</f>
        <v/>
      </c>
      <c r="H20" s="37"/>
      <c r="I20" s="37"/>
      <c r="J20" s="37"/>
      <c r="K20" s="37"/>
      <c r="L20" s="37"/>
      <c r="M20" s="37"/>
      <c r="N20" s="37"/>
      <c r="O20" s="37"/>
      <c r="P20" s="37"/>
      <c r="Q20" s="37"/>
      <c r="R20" s="37"/>
      <c r="S20" s="37"/>
      <c r="T20" s="37"/>
      <c r="U20" s="37"/>
      <c r="V20" s="37"/>
      <c r="W20" s="37"/>
      <c r="X20" s="37"/>
      <c r="Y20" s="37"/>
      <c r="Z20" s="37"/>
      <c r="AA20" s="37"/>
      <c r="AB20" s="37"/>
      <c r="AC20" s="37"/>
      <c r="AD20" s="37"/>
      <c r="AE20" s="37"/>
      <c r="AF20" s="37"/>
      <c r="AG20" s="37"/>
      <c r="AH20" s="37"/>
      <c r="AI20" s="37"/>
      <c r="AJ20" s="37"/>
      <c r="AK20" s="37"/>
      <c r="AL20" s="37"/>
      <c r="AM20" s="37"/>
      <c r="AN20" s="37"/>
      <c r="AO20" s="37"/>
      <c r="AP20" s="37"/>
      <c r="AQ20" s="37"/>
      <c r="AR20" s="37"/>
      <c r="AS20" s="37"/>
      <c r="AT20" s="37"/>
      <c r="AU20" s="37"/>
      <c r="AV20" s="37"/>
      <c r="AW20" s="37"/>
      <c r="AX20" s="37"/>
      <c r="AY20" s="37"/>
      <c r="AZ20" s="37"/>
      <c r="BA20" s="37"/>
      <c r="BB20" s="37"/>
      <c r="BC20" s="37"/>
      <c r="BD20" s="37"/>
      <c r="BE20" s="37"/>
      <c r="BF20" s="37"/>
      <c r="BG20" s="37"/>
      <c r="BH20" s="37"/>
      <c r="BI20" s="37"/>
      <c r="BJ20" s="37"/>
      <c r="BK20" s="37"/>
      <c r="BL20" s="37"/>
      <c r="BM20" s="37"/>
      <c r="BN20" s="37"/>
      <c r="BO20" s="37"/>
      <c r="BP20" s="37"/>
      <c r="BQ20" s="37"/>
      <c r="BR20" s="37"/>
      <c r="BS20" s="37"/>
      <c r="BT20" s="37"/>
      <c r="BU20" s="37"/>
      <c r="BV20" s="37"/>
      <c r="BW20" s="37"/>
      <c r="BX20" s="37"/>
      <c r="BY20" s="37"/>
      <c r="BZ20" s="37"/>
      <c r="CA20" s="37"/>
      <c r="CB20" s="37"/>
      <c r="CC20" s="37"/>
      <c r="CD20" s="37"/>
      <c r="CE20" s="37"/>
      <c r="CF20" s="37"/>
      <c r="CG20" s="37"/>
      <c r="CH20" s="37"/>
      <c r="CI20" s="37"/>
      <c r="CJ20" s="37"/>
      <c r="CK20" s="37"/>
      <c r="CL20" s="37"/>
      <c r="CM20" s="37"/>
      <c r="CN20" s="37"/>
      <c r="CO20" s="37"/>
      <c r="CP20" s="37"/>
      <c r="CQ20" s="37"/>
      <c r="CR20" s="37"/>
      <c r="CS20" s="37"/>
      <c r="CT20" s="37"/>
      <c r="CU20" s="37"/>
      <c r="CV20" s="37"/>
      <c r="CW20" s="37"/>
      <c r="CX20" s="37"/>
      <c r="CY20" s="37"/>
      <c r="CZ20" s="37"/>
      <c r="DA20" s="37"/>
      <c r="DB20" s="37"/>
    </row>
    <row r="21" s="15" customFormat="1" ht="21.75" spans="1:106">
      <c r="A21" s="28"/>
      <c r="B21" s="58" t="s">
        <v>24</v>
      </c>
      <c r="C21" s="59">
        <v>1</v>
      </c>
      <c r="D21" s="60">
        <v>45299</v>
      </c>
      <c r="E21" s="61">
        <v>45306</v>
      </c>
      <c r="F21" s="36"/>
      <c r="G21" s="36">
        <f>IF(OR(ISBLANK(task_start),ISBLANK(task_end)),"",task_end-task_start+1)</f>
        <v>8</v>
      </c>
      <c r="H21" s="37"/>
      <c r="I21" s="37"/>
      <c r="J21" s="37"/>
      <c r="K21" s="37"/>
      <c r="L21" s="37"/>
      <c r="M21" s="37"/>
      <c r="N21" s="37"/>
      <c r="O21" s="37"/>
      <c r="P21" s="37"/>
      <c r="Q21" s="37"/>
      <c r="R21" s="37"/>
      <c r="S21" s="37"/>
      <c r="T21" s="37"/>
      <c r="U21" s="37"/>
      <c r="V21" s="37"/>
      <c r="W21" s="37"/>
      <c r="X21" s="37"/>
      <c r="Y21" s="37"/>
      <c r="Z21" s="37"/>
      <c r="AA21" s="37"/>
      <c r="AB21" s="37"/>
      <c r="AC21" s="37"/>
      <c r="AD21" s="37"/>
      <c r="AE21" s="37"/>
      <c r="AF21" s="37"/>
      <c r="AG21" s="37"/>
      <c r="AH21" s="37"/>
      <c r="AI21" s="37"/>
      <c r="AJ21" s="37"/>
      <c r="AK21" s="37"/>
      <c r="AL21" s="37"/>
      <c r="AM21" s="37"/>
      <c r="AN21" s="37"/>
      <c r="AO21" s="37"/>
      <c r="AP21" s="37"/>
      <c r="AQ21" s="37"/>
      <c r="AR21" s="37"/>
      <c r="AS21" s="37"/>
      <c r="AT21" s="37"/>
      <c r="AU21" s="37"/>
      <c r="AV21" s="37"/>
      <c r="AW21" s="37"/>
      <c r="AX21" s="37"/>
      <c r="AY21" s="37"/>
      <c r="AZ21" s="37"/>
      <c r="BA21" s="37"/>
      <c r="BB21" s="37"/>
      <c r="BC21" s="37"/>
      <c r="BD21" s="37"/>
      <c r="BE21" s="37"/>
      <c r="BF21" s="37"/>
      <c r="BG21" s="37"/>
      <c r="BH21" s="37"/>
      <c r="BI21" s="37"/>
      <c r="BJ21" s="37"/>
      <c r="BK21" s="37"/>
      <c r="BL21" s="37"/>
      <c r="BM21" s="37"/>
      <c r="BN21" s="37"/>
      <c r="BO21" s="37"/>
      <c r="BP21" s="37"/>
      <c r="BQ21" s="37"/>
      <c r="BR21" s="37"/>
      <c r="BS21" s="37"/>
      <c r="BT21" s="37"/>
      <c r="BU21" s="37"/>
      <c r="BV21" s="37"/>
      <c r="BW21" s="37"/>
      <c r="BX21" s="37"/>
      <c r="BY21" s="37"/>
      <c r="BZ21" s="37"/>
      <c r="CA21" s="37"/>
      <c r="CB21" s="37"/>
      <c r="CC21" s="37"/>
      <c r="CD21" s="37"/>
      <c r="CE21" s="37"/>
      <c r="CF21" s="37"/>
      <c r="CG21" s="37"/>
      <c r="CH21" s="37"/>
      <c r="CI21" s="37"/>
      <c r="CJ21" s="37"/>
      <c r="CK21" s="37"/>
      <c r="CL21" s="37"/>
      <c r="CM21" s="37"/>
      <c r="CN21" s="37"/>
      <c r="CO21" s="37"/>
      <c r="CP21" s="37"/>
      <c r="CQ21" s="37"/>
      <c r="CR21" s="37"/>
      <c r="CS21" s="37"/>
      <c r="CT21" s="37"/>
      <c r="CU21" s="37"/>
      <c r="CV21" s="37"/>
      <c r="CW21" s="37"/>
      <c r="CX21" s="37"/>
      <c r="CY21" s="37"/>
      <c r="CZ21" s="37"/>
      <c r="DA21" s="37"/>
      <c r="DB21" s="37"/>
    </row>
    <row r="22" s="15" customFormat="1" ht="21.75" spans="1:106">
      <c r="A22" s="28"/>
      <c r="B22" s="58" t="s">
        <v>25</v>
      </c>
      <c r="C22" s="59">
        <v>1</v>
      </c>
      <c r="D22" s="60">
        <v>45306</v>
      </c>
      <c r="E22" s="61">
        <v>45319</v>
      </c>
      <c r="F22" s="36"/>
      <c r="G22" s="36">
        <f>IF(OR(ISBLANK(task_start),ISBLANK(task_end)),"",task_end-task_start+1)</f>
        <v>14</v>
      </c>
      <c r="H22" s="37"/>
      <c r="I22" s="37"/>
      <c r="J22" s="37"/>
      <c r="K22" s="37"/>
      <c r="L22" s="37"/>
      <c r="M22" s="37"/>
      <c r="N22" s="37"/>
      <c r="O22" s="37"/>
      <c r="P22" s="37"/>
      <c r="Q22" s="37"/>
      <c r="R22" s="37"/>
      <c r="S22" s="37"/>
      <c r="T22" s="37"/>
      <c r="U22" s="37"/>
      <c r="V22" s="37"/>
      <c r="W22" s="37"/>
      <c r="X22" s="37"/>
      <c r="Y22" s="37"/>
      <c r="Z22" s="37"/>
      <c r="AA22" s="37"/>
      <c r="AB22" s="37"/>
      <c r="AC22" s="37"/>
      <c r="AD22" s="37"/>
      <c r="AE22" s="37"/>
      <c r="AF22" s="37"/>
      <c r="AG22" s="37"/>
      <c r="AH22" s="37"/>
      <c r="AI22" s="37"/>
      <c r="AJ22" s="37"/>
      <c r="AK22" s="37"/>
      <c r="AL22" s="37"/>
      <c r="AM22" s="37"/>
      <c r="AN22" s="37"/>
      <c r="AO22" s="37"/>
      <c r="AP22" s="37"/>
      <c r="AQ22" s="37"/>
      <c r="AR22" s="37"/>
      <c r="AS22" s="37"/>
      <c r="AT22" s="37"/>
      <c r="AU22" s="37"/>
      <c r="AV22" s="37"/>
      <c r="AW22" s="37"/>
      <c r="AX22" s="37"/>
      <c r="AY22" s="37"/>
      <c r="AZ22" s="37"/>
      <c r="BA22" s="37"/>
      <c r="BB22" s="37"/>
      <c r="BC22" s="37"/>
      <c r="BD22" s="37"/>
      <c r="BE22" s="37"/>
      <c r="BF22" s="37"/>
      <c r="BG22" s="37"/>
      <c r="BH22" s="37"/>
      <c r="BI22" s="37"/>
      <c r="BJ22" s="37"/>
      <c r="BK22" s="37"/>
      <c r="BL22" s="37"/>
      <c r="BM22" s="37"/>
      <c r="BN22" s="37"/>
      <c r="BO22" s="37"/>
      <c r="BP22" s="37"/>
      <c r="BQ22" s="37"/>
      <c r="BR22" s="37"/>
      <c r="BS22" s="37"/>
      <c r="BT22" s="37"/>
      <c r="BU22" s="37"/>
      <c r="BV22" s="37"/>
      <c r="BW22" s="37"/>
      <c r="BX22" s="37"/>
      <c r="BY22" s="37"/>
      <c r="BZ22" s="37"/>
      <c r="CA22" s="37"/>
      <c r="CB22" s="37"/>
      <c r="CC22" s="37"/>
      <c r="CD22" s="37"/>
      <c r="CE22" s="37"/>
      <c r="CF22" s="37"/>
      <c r="CG22" s="37"/>
      <c r="CH22" s="37"/>
      <c r="CI22" s="37"/>
      <c r="CJ22" s="37"/>
      <c r="CK22" s="37"/>
      <c r="CL22" s="37"/>
      <c r="CM22" s="37"/>
      <c r="CN22" s="37"/>
      <c r="CO22" s="37"/>
      <c r="CP22" s="37"/>
      <c r="CQ22" s="37"/>
      <c r="CR22" s="37"/>
      <c r="CS22" s="37"/>
      <c r="CT22" s="37"/>
      <c r="CU22" s="37"/>
      <c r="CV22" s="37"/>
      <c r="CW22" s="37"/>
      <c r="CX22" s="37"/>
      <c r="CY22" s="37"/>
      <c r="CZ22" s="37"/>
      <c r="DA22" s="37"/>
      <c r="DB22" s="37"/>
    </row>
    <row r="23" s="15" customFormat="1" ht="21.75" spans="1:106">
      <c r="A23" s="28"/>
      <c r="B23" s="58" t="s">
        <v>26</v>
      </c>
      <c r="C23" s="59">
        <v>1</v>
      </c>
      <c r="D23" s="60">
        <v>45306</v>
      </c>
      <c r="E23" s="61">
        <v>45322</v>
      </c>
      <c r="F23" s="36"/>
      <c r="G23" s="36">
        <f>IF(OR(ISBLANK(task_start),ISBLANK(task_end)),"",task_end-task_start+1)</f>
        <v>17</v>
      </c>
      <c r="H23" s="37"/>
      <c r="I23" s="37"/>
      <c r="J23" s="37"/>
      <c r="K23" s="37"/>
      <c r="L23" s="37"/>
      <c r="M23" s="37"/>
      <c r="N23" s="37"/>
      <c r="O23" s="37"/>
      <c r="P23" s="37"/>
      <c r="Q23" s="37"/>
      <c r="R23" s="37"/>
      <c r="S23" s="37"/>
      <c r="T23" s="37"/>
      <c r="U23" s="37"/>
      <c r="V23" s="37"/>
      <c r="W23" s="37"/>
      <c r="X23" s="37"/>
      <c r="Y23" s="37"/>
      <c r="Z23" s="37"/>
      <c r="AA23" s="37"/>
      <c r="AB23" s="37"/>
      <c r="AC23" s="37"/>
      <c r="AD23" s="37"/>
      <c r="AE23" s="37"/>
      <c r="AF23" s="37"/>
      <c r="AG23" s="37"/>
      <c r="AH23" s="37"/>
      <c r="AI23" s="37"/>
      <c r="AJ23" s="37"/>
      <c r="AK23" s="37"/>
      <c r="AL23" s="37"/>
      <c r="AM23" s="37"/>
      <c r="AN23" s="37"/>
      <c r="AO23" s="37"/>
      <c r="AP23" s="37"/>
      <c r="AQ23" s="37"/>
      <c r="AR23" s="37"/>
      <c r="AS23" s="37"/>
      <c r="AT23" s="37"/>
      <c r="AU23" s="37"/>
      <c r="AV23" s="37"/>
      <c r="AW23" s="37"/>
      <c r="AX23" s="37"/>
      <c r="AY23" s="37"/>
      <c r="AZ23" s="37"/>
      <c r="BA23" s="37"/>
      <c r="BB23" s="37"/>
      <c r="BC23" s="37"/>
      <c r="BD23" s="37"/>
      <c r="BE23" s="37"/>
      <c r="BF23" s="37"/>
      <c r="BG23" s="37"/>
      <c r="BH23" s="37"/>
      <c r="BI23" s="37"/>
      <c r="BJ23" s="37"/>
      <c r="BK23" s="37"/>
      <c r="BL23" s="37"/>
      <c r="BM23" s="37"/>
      <c r="BN23" s="37"/>
      <c r="BO23" s="37"/>
      <c r="BP23" s="37"/>
      <c r="BQ23" s="37"/>
      <c r="BR23" s="37"/>
      <c r="BS23" s="37"/>
      <c r="BT23" s="37"/>
      <c r="BU23" s="37"/>
      <c r="BV23" s="37"/>
      <c r="BW23" s="37"/>
      <c r="BX23" s="37"/>
      <c r="BY23" s="37"/>
      <c r="BZ23" s="37"/>
      <c r="CA23" s="37"/>
      <c r="CB23" s="37"/>
      <c r="CC23" s="37"/>
      <c r="CD23" s="37"/>
      <c r="CE23" s="37"/>
      <c r="CF23" s="37"/>
      <c r="CG23" s="37"/>
      <c r="CH23" s="37"/>
      <c r="CI23" s="37"/>
      <c r="CJ23" s="37"/>
      <c r="CK23" s="37"/>
      <c r="CL23" s="37"/>
      <c r="CM23" s="37"/>
      <c r="CN23" s="37"/>
      <c r="CO23" s="37"/>
      <c r="CP23" s="37"/>
      <c r="CQ23" s="37"/>
      <c r="CR23" s="37"/>
      <c r="CS23" s="37"/>
      <c r="CT23" s="37"/>
      <c r="CU23" s="37"/>
      <c r="CV23" s="37"/>
      <c r="CW23" s="37"/>
      <c r="CX23" s="37"/>
      <c r="CY23" s="37"/>
      <c r="CZ23" s="37"/>
      <c r="DA23" s="37"/>
      <c r="DB23" s="37"/>
    </row>
    <row r="24" s="15" customFormat="1" ht="21.75" spans="1:106">
      <c r="A24" s="28"/>
      <c r="B24" s="58" t="s">
        <v>27</v>
      </c>
      <c r="C24" s="59">
        <v>1</v>
      </c>
      <c r="D24" s="60">
        <v>45323</v>
      </c>
      <c r="E24" s="61">
        <v>45323</v>
      </c>
      <c r="F24" s="36"/>
      <c r="G24" s="36">
        <f>IF(OR(ISBLANK(task_start),ISBLANK(task_end)),"",task_end-task_start+1)</f>
        <v>1</v>
      </c>
      <c r="H24" s="37"/>
      <c r="I24" s="37"/>
      <c r="J24" s="37"/>
      <c r="K24" s="37"/>
      <c r="L24" s="37"/>
      <c r="M24" s="37"/>
      <c r="N24" s="37"/>
      <c r="O24" s="37"/>
      <c r="P24" s="37"/>
      <c r="Q24" s="37"/>
      <c r="R24" s="37"/>
      <c r="S24" s="37"/>
      <c r="T24" s="37"/>
      <c r="U24" s="37"/>
      <c r="V24" s="37"/>
      <c r="W24" s="37"/>
      <c r="X24" s="37"/>
      <c r="Y24" s="37"/>
      <c r="Z24" s="37"/>
      <c r="AA24" s="37"/>
      <c r="AB24" s="37"/>
      <c r="AC24" s="37"/>
      <c r="AD24" s="37"/>
      <c r="AE24" s="37"/>
      <c r="AF24" s="37"/>
      <c r="AG24" s="37"/>
      <c r="AH24" s="37"/>
      <c r="AI24" s="37"/>
      <c r="AJ24" s="37"/>
      <c r="AK24" s="37"/>
      <c r="AL24" s="37"/>
      <c r="AM24" s="37"/>
      <c r="AN24" s="37"/>
      <c r="AO24" s="37"/>
      <c r="AP24" s="37"/>
      <c r="AQ24" s="37"/>
      <c r="AR24" s="37"/>
      <c r="AS24" s="37"/>
      <c r="AT24" s="37"/>
      <c r="AU24" s="37"/>
      <c r="AV24" s="37"/>
      <c r="AW24" s="37"/>
      <c r="AX24" s="37"/>
      <c r="AY24" s="37"/>
      <c r="AZ24" s="37"/>
      <c r="BA24" s="37"/>
      <c r="BB24" s="37"/>
      <c r="BC24" s="37"/>
      <c r="BD24" s="37"/>
      <c r="BE24" s="37"/>
      <c r="BF24" s="37"/>
      <c r="BG24" s="37"/>
      <c r="BH24" s="37"/>
      <c r="BI24" s="37"/>
      <c r="BJ24" s="37"/>
      <c r="BK24" s="37"/>
      <c r="BL24" s="37"/>
      <c r="BM24" s="37"/>
      <c r="BN24" s="37"/>
      <c r="BO24" s="37"/>
      <c r="BP24" s="37"/>
      <c r="BQ24" s="37"/>
      <c r="BR24" s="37"/>
      <c r="BS24" s="37"/>
      <c r="BT24" s="37"/>
      <c r="BU24" s="37"/>
      <c r="BV24" s="37"/>
      <c r="BW24" s="37"/>
      <c r="BX24" s="37"/>
      <c r="BY24" s="37"/>
      <c r="BZ24" s="37"/>
      <c r="CA24" s="37"/>
      <c r="CB24" s="37"/>
      <c r="CC24" s="37"/>
      <c r="CD24" s="37"/>
      <c r="CE24" s="37"/>
      <c r="CF24" s="37"/>
      <c r="CG24" s="37"/>
      <c r="CH24" s="37"/>
      <c r="CI24" s="37"/>
      <c r="CJ24" s="37"/>
      <c r="CK24" s="37"/>
      <c r="CL24" s="37"/>
      <c r="CM24" s="37"/>
      <c r="CN24" s="37"/>
      <c r="CO24" s="37"/>
      <c r="CP24" s="37"/>
      <c r="CQ24" s="37"/>
      <c r="CR24" s="37"/>
      <c r="CS24" s="37"/>
      <c r="CT24" s="37"/>
      <c r="CU24" s="37"/>
      <c r="CV24" s="37"/>
      <c r="CW24" s="37"/>
      <c r="CX24" s="37"/>
      <c r="CY24" s="37"/>
      <c r="CZ24" s="37"/>
      <c r="DA24" s="37"/>
      <c r="DB24" s="37"/>
    </row>
    <row r="25" s="15" customFormat="1" ht="21.75" spans="1:106">
      <c r="A25" s="28"/>
      <c r="B25" s="58" t="s">
        <v>28</v>
      </c>
      <c r="C25" s="59">
        <v>1</v>
      </c>
      <c r="D25" s="60">
        <v>45324</v>
      </c>
      <c r="E25" s="61">
        <v>45324</v>
      </c>
      <c r="F25" s="36"/>
      <c r="G25" s="36">
        <f>IF(OR(ISBLANK(task_start),ISBLANK(task_end)),"",task_end-task_start+1)</f>
        <v>1</v>
      </c>
      <c r="H25" s="37"/>
      <c r="I25" s="37"/>
      <c r="J25" s="37"/>
      <c r="K25" s="37"/>
      <c r="L25" s="37"/>
      <c r="M25" s="37"/>
      <c r="N25" s="37"/>
      <c r="O25" s="37"/>
      <c r="P25" s="37"/>
      <c r="Q25" s="37"/>
      <c r="R25" s="37"/>
      <c r="S25" s="37"/>
      <c r="T25" s="37"/>
      <c r="U25" s="37"/>
      <c r="V25" s="37"/>
      <c r="W25" s="37"/>
      <c r="X25" s="37"/>
      <c r="Y25" s="37"/>
      <c r="Z25" s="37"/>
      <c r="AA25" s="37"/>
      <c r="AB25" s="37"/>
      <c r="AC25" s="37"/>
      <c r="AD25" s="37"/>
      <c r="AE25" s="37"/>
      <c r="AF25" s="37"/>
      <c r="AG25" s="37"/>
      <c r="AH25" s="37"/>
      <c r="AI25" s="37"/>
      <c r="AJ25" s="37"/>
      <c r="AK25" s="37"/>
      <c r="AL25" s="37"/>
      <c r="AM25" s="37"/>
      <c r="AN25" s="37"/>
      <c r="AO25" s="37"/>
      <c r="AP25" s="37"/>
      <c r="AQ25" s="37"/>
      <c r="AR25" s="37"/>
      <c r="AS25" s="37"/>
      <c r="AT25" s="37"/>
      <c r="AU25" s="37"/>
      <c r="AV25" s="37"/>
      <c r="AW25" s="37"/>
      <c r="AX25" s="37"/>
      <c r="AY25" s="37"/>
      <c r="AZ25" s="37"/>
      <c r="BA25" s="37"/>
      <c r="BB25" s="37"/>
      <c r="BC25" s="37"/>
      <c r="BD25" s="37"/>
      <c r="BE25" s="37"/>
      <c r="BF25" s="37"/>
      <c r="BG25" s="37"/>
      <c r="BH25" s="37"/>
      <c r="BI25" s="37"/>
      <c r="BJ25" s="37"/>
      <c r="BK25" s="37"/>
      <c r="BL25" s="37"/>
      <c r="BM25" s="37"/>
      <c r="BN25" s="37"/>
      <c r="BO25" s="37"/>
      <c r="BP25" s="37"/>
      <c r="BQ25" s="37"/>
      <c r="BR25" s="37"/>
      <c r="BS25" s="37"/>
      <c r="BT25" s="37"/>
      <c r="BU25" s="37"/>
      <c r="BV25" s="37"/>
      <c r="BW25" s="37"/>
      <c r="BX25" s="37"/>
      <c r="BY25" s="37"/>
      <c r="BZ25" s="37"/>
      <c r="CA25" s="37"/>
      <c r="CB25" s="37"/>
      <c r="CC25" s="37"/>
      <c r="CD25" s="37"/>
      <c r="CE25" s="37"/>
      <c r="CF25" s="37"/>
      <c r="CG25" s="37"/>
      <c r="CH25" s="37"/>
      <c r="CI25" s="37"/>
      <c r="CJ25" s="37"/>
      <c r="CK25" s="37"/>
      <c r="CL25" s="37"/>
      <c r="CM25" s="37"/>
      <c r="CN25" s="37"/>
      <c r="CO25" s="37"/>
      <c r="CP25" s="37"/>
      <c r="CQ25" s="37"/>
      <c r="CR25" s="37"/>
      <c r="CS25" s="37"/>
      <c r="CT25" s="37"/>
      <c r="CU25" s="37"/>
      <c r="CV25" s="37"/>
      <c r="CW25" s="37"/>
      <c r="CX25" s="37"/>
      <c r="CY25" s="37"/>
      <c r="CZ25" s="37"/>
      <c r="DA25" s="37"/>
      <c r="DB25" s="37"/>
    </row>
    <row r="26" s="15" customFormat="1" ht="21.75" spans="1:106">
      <c r="A26" s="28"/>
      <c r="B26" s="62" t="s">
        <v>29</v>
      </c>
      <c r="C26" s="63"/>
      <c r="D26" s="64"/>
      <c r="E26" s="65"/>
      <c r="F26" s="36"/>
      <c r="G26" s="36" t="str">
        <f t="shared" ref="G26:G41" si="8">IF(OR(ISBLANK(task_start),ISBLANK(task_end)),"",task_end-task_start+1)</f>
        <v/>
      </c>
      <c r="H26" s="37"/>
      <c r="I26" s="37"/>
      <c r="J26" s="37"/>
      <c r="K26" s="37"/>
      <c r="L26" s="37"/>
      <c r="M26" s="37"/>
      <c r="N26" s="37"/>
      <c r="O26" s="37"/>
      <c r="P26" s="37"/>
      <c r="Q26" s="37"/>
      <c r="R26" s="37"/>
      <c r="S26" s="37"/>
      <c r="T26" s="37"/>
      <c r="U26" s="37"/>
      <c r="V26" s="37"/>
      <c r="W26" s="37"/>
      <c r="X26" s="37"/>
      <c r="Y26" s="37"/>
      <c r="Z26" s="37"/>
      <c r="AA26" s="37"/>
      <c r="AB26" s="37"/>
      <c r="AC26" s="37"/>
      <c r="AD26" s="37"/>
      <c r="AE26" s="37"/>
      <c r="AF26" s="37"/>
      <c r="AG26" s="37"/>
      <c r="AH26" s="37"/>
      <c r="AI26" s="37"/>
      <c r="AJ26" s="37"/>
      <c r="AK26" s="37"/>
      <c r="AL26" s="37"/>
      <c r="AM26" s="37"/>
      <c r="AN26" s="37"/>
      <c r="AO26" s="37"/>
      <c r="AP26" s="37"/>
      <c r="AQ26" s="37"/>
      <c r="AR26" s="37"/>
      <c r="AS26" s="37"/>
      <c r="AT26" s="37"/>
      <c r="AU26" s="37"/>
      <c r="AV26" s="37"/>
      <c r="AW26" s="37"/>
      <c r="AX26" s="37"/>
      <c r="AY26" s="37"/>
      <c r="AZ26" s="37"/>
      <c r="BA26" s="37"/>
      <c r="BB26" s="37"/>
      <c r="BC26" s="37"/>
      <c r="BD26" s="37"/>
      <c r="BE26" s="37"/>
      <c r="BF26" s="37"/>
      <c r="BG26" s="37"/>
      <c r="BH26" s="37"/>
      <c r="BI26" s="37"/>
      <c r="BJ26" s="37"/>
      <c r="BK26" s="37"/>
      <c r="BL26" s="37"/>
      <c r="BM26" s="37"/>
      <c r="BN26" s="37"/>
      <c r="BO26" s="37"/>
      <c r="BP26" s="37"/>
      <c r="BQ26" s="37"/>
      <c r="BR26" s="37"/>
      <c r="BS26" s="37"/>
      <c r="BT26" s="37"/>
      <c r="BU26" s="37"/>
      <c r="BV26" s="37"/>
      <c r="BW26" s="37"/>
      <c r="BX26" s="37"/>
      <c r="BY26" s="37"/>
      <c r="BZ26" s="37"/>
      <c r="CA26" s="37"/>
      <c r="CB26" s="37"/>
      <c r="CC26" s="37"/>
      <c r="CD26" s="37"/>
      <c r="CE26" s="37"/>
      <c r="CF26" s="37"/>
      <c r="CG26" s="37"/>
      <c r="CH26" s="37"/>
      <c r="CI26" s="37"/>
      <c r="CJ26" s="37"/>
      <c r="CK26" s="37"/>
      <c r="CL26" s="37"/>
      <c r="CM26" s="37"/>
      <c r="CN26" s="37"/>
      <c r="CO26" s="37"/>
      <c r="CP26" s="37"/>
      <c r="CQ26" s="37"/>
      <c r="CR26" s="37"/>
      <c r="CS26" s="37"/>
      <c r="CT26" s="37"/>
      <c r="CU26" s="37"/>
      <c r="CV26" s="37"/>
      <c r="CW26" s="37"/>
      <c r="CX26" s="37"/>
      <c r="CY26" s="37"/>
      <c r="CZ26" s="37"/>
      <c r="DA26" s="37"/>
      <c r="DB26" s="37"/>
    </row>
    <row r="27" s="15" customFormat="1" ht="21.75" spans="1:106">
      <c r="A27" s="28"/>
      <c r="B27" s="66" t="s">
        <v>30</v>
      </c>
      <c r="C27" s="59">
        <v>1</v>
      </c>
      <c r="D27" s="67">
        <v>45325</v>
      </c>
      <c r="E27" s="68">
        <v>45327</v>
      </c>
      <c r="F27" s="36"/>
      <c r="G27" s="36">
        <f t="shared" si="8"/>
        <v>3</v>
      </c>
      <c r="H27" s="37"/>
      <c r="I27" s="37"/>
      <c r="J27" s="37"/>
      <c r="K27" s="37"/>
      <c r="L27" s="37"/>
      <c r="M27" s="37"/>
      <c r="N27" s="37"/>
      <c r="O27" s="37"/>
      <c r="P27" s="37"/>
      <c r="Q27" s="37"/>
      <c r="R27" s="37"/>
      <c r="S27" s="37"/>
      <c r="T27" s="37"/>
      <c r="U27" s="37"/>
      <c r="V27" s="37"/>
      <c r="W27" s="37"/>
      <c r="X27" s="37"/>
      <c r="Y27" s="37"/>
      <c r="Z27" s="37"/>
      <c r="AA27" s="37"/>
      <c r="AB27" s="37"/>
      <c r="AC27" s="37"/>
      <c r="AD27" s="37"/>
      <c r="AE27" s="37"/>
      <c r="AF27" s="37"/>
      <c r="AG27" s="37"/>
      <c r="AH27" s="37"/>
      <c r="AI27" s="37"/>
      <c r="AJ27" s="37"/>
      <c r="AK27" s="37"/>
      <c r="AL27" s="37"/>
      <c r="AM27" s="37"/>
      <c r="AN27" s="37"/>
      <c r="AO27" s="37"/>
      <c r="AP27" s="37"/>
      <c r="AQ27" s="37"/>
      <c r="AR27" s="37"/>
      <c r="AS27" s="37"/>
      <c r="AT27" s="37"/>
      <c r="AU27" s="37"/>
      <c r="AV27" s="37"/>
      <c r="AW27" s="37"/>
      <c r="AX27" s="37"/>
      <c r="AY27" s="37"/>
      <c r="AZ27" s="37"/>
      <c r="BA27" s="37"/>
      <c r="BB27" s="37"/>
      <c r="BC27" s="37"/>
      <c r="BD27" s="37"/>
      <c r="BE27" s="37"/>
      <c r="BF27" s="37"/>
      <c r="BG27" s="37"/>
      <c r="BH27" s="37"/>
      <c r="BI27" s="37"/>
      <c r="BJ27" s="37"/>
      <c r="BK27" s="37"/>
      <c r="BL27" s="37"/>
      <c r="BM27" s="37"/>
      <c r="BN27" s="37"/>
      <c r="BO27" s="37"/>
      <c r="BP27" s="37"/>
      <c r="BQ27" s="37"/>
      <c r="BR27" s="37"/>
      <c r="BS27" s="37"/>
      <c r="BT27" s="37"/>
      <c r="BU27" s="37"/>
      <c r="BV27" s="37"/>
      <c r="BW27" s="37"/>
      <c r="BX27" s="37"/>
      <c r="BY27" s="37"/>
      <c r="BZ27" s="37"/>
      <c r="CA27" s="37"/>
      <c r="CB27" s="37"/>
      <c r="CC27" s="37"/>
      <c r="CD27" s="37"/>
      <c r="CE27" s="37"/>
      <c r="CF27" s="37"/>
      <c r="CG27" s="37"/>
      <c r="CH27" s="37"/>
      <c r="CI27" s="37"/>
      <c r="CJ27" s="37"/>
      <c r="CK27" s="37"/>
      <c r="CL27" s="37"/>
      <c r="CM27" s="37"/>
      <c r="CN27" s="37"/>
      <c r="CO27" s="37"/>
      <c r="CP27" s="37"/>
      <c r="CQ27" s="37"/>
      <c r="CR27" s="37"/>
      <c r="CS27" s="37"/>
      <c r="CT27" s="37"/>
      <c r="CU27" s="37"/>
      <c r="CV27" s="37"/>
      <c r="CW27" s="37"/>
      <c r="CX27" s="37"/>
      <c r="CY27" s="37"/>
      <c r="CZ27" s="37"/>
      <c r="DA27" s="37"/>
      <c r="DB27" s="37"/>
    </row>
    <row r="28" s="15" customFormat="1" ht="21.75" spans="1:106">
      <c r="A28" s="28"/>
      <c r="B28" s="66" t="s">
        <v>31</v>
      </c>
      <c r="C28" s="59">
        <v>1</v>
      </c>
      <c r="D28" s="67">
        <v>45327</v>
      </c>
      <c r="E28" s="68">
        <v>45339</v>
      </c>
      <c r="F28" s="36"/>
      <c r="G28" s="36">
        <f t="shared" si="8"/>
        <v>13</v>
      </c>
      <c r="H28" s="37"/>
      <c r="I28" s="37"/>
      <c r="J28" s="37"/>
      <c r="K28" s="37"/>
      <c r="L28" s="37"/>
      <c r="M28" s="37"/>
      <c r="N28" s="37"/>
      <c r="O28" s="37"/>
      <c r="P28" s="37"/>
      <c r="Q28" s="37"/>
      <c r="R28" s="37"/>
      <c r="S28" s="37"/>
      <c r="T28" s="37"/>
      <c r="U28" s="37"/>
      <c r="V28" s="37"/>
      <c r="W28" s="37"/>
      <c r="X28" s="37"/>
      <c r="Y28" s="37"/>
      <c r="Z28" s="37"/>
      <c r="AA28" s="37"/>
      <c r="AB28" s="37"/>
      <c r="AC28" s="37"/>
      <c r="AD28" s="37"/>
      <c r="AE28" s="37"/>
      <c r="AF28" s="37"/>
      <c r="AG28" s="37"/>
      <c r="AH28" s="37"/>
      <c r="AI28" s="37"/>
      <c r="AJ28" s="37"/>
      <c r="AK28" s="37"/>
      <c r="AL28" s="37"/>
      <c r="AM28" s="37"/>
      <c r="AN28" s="37"/>
      <c r="AO28" s="37"/>
      <c r="AP28" s="37"/>
      <c r="AQ28" s="37"/>
      <c r="AR28" s="37"/>
      <c r="AS28" s="37"/>
      <c r="AT28" s="37"/>
      <c r="AU28" s="37"/>
      <c r="AV28" s="37"/>
      <c r="AW28" s="37"/>
      <c r="AX28" s="37"/>
      <c r="AY28" s="37"/>
      <c r="AZ28" s="37"/>
      <c r="BA28" s="37"/>
      <c r="BB28" s="37"/>
      <c r="BC28" s="37"/>
      <c r="BD28" s="37"/>
      <c r="BE28" s="37"/>
      <c r="BF28" s="37"/>
      <c r="BG28" s="37"/>
      <c r="BH28" s="37"/>
      <c r="BI28" s="37"/>
      <c r="BJ28" s="37"/>
      <c r="BK28" s="37"/>
      <c r="BL28" s="37"/>
      <c r="BM28" s="37"/>
      <c r="BN28" s="37"/>
      <c r="BO28" s="37"/>
      <c r="BP28" s="37"/>
      <c r="BQ28" s="37"/>
      <c r="BR28" s="37"/>
      <c r="BS28" s="37"/>
      <c r="BT28" s="37"/>
      <c r="BU28" s="37"/>
      <c r="BV28" s="37"/>
      <c r="BW28" s="37"/>
      <c r="BX28" s="37"/>
      <c r="BY28" s="37"/>
      <c r="BZ28" s="37"/>
      <c r="CA28" s="37"/>
      <c r="CB28" s="37"/>
      <c r="CC28" s="37"/>
      <c r="CD28" s="37"/>
      <c r="CE28" s="37"/>
      <c r="CF28" s="37"/>
      <c r="CG28" s="37"/>
      <c r="CH28" s="37"/>
      <c r="CI28" s="37"/>
      <c r="CJ28" s="37"/>
      <c r="CK28" s="37"/>
      <c r="CL28" s="37"/>
      <c r="CM28" s="37"/>
      <c r="CN28" s="37"/>
      <c r="CO28" s="37"/>
      <c r="CP28" s="37"/>
      <c r="CQ28" s="37"/>
      <c r="CR28" s="37"/>
      <c r="CS28" s="37"/>
      <c r="CT28" s="37"/>
      <c r="CU28" s="37"/>
      <c r="CV28" s="37"/>
      <c r="CW28" s="37"/>
      <c r="CX28" s="37"/>
      <c r="CY28" s="37"/>
      <c r="CZ28" s="37"/>
      <c r="DA28" s="37"/>
      <c r="DB28" s="37"/>
    </row>
    <row r="29" s="15" customFormat="1" ht="21.75" spans="1:106">
      <c r="A29" s="28"/>
      <c r="B29" s="66" t="s">
        <v>32</v>
      </c>
      <c r="C29" s="59">
        <v>1</v>
      </c>
      <c r="D29" s="67">
        <v>45339</v>
      </c>
      <c r="E29" s="68">
        <v>45343</v>
      </c>
      <c r="F29" s="36"/>
      <c r="G29" s="36">
        <f t="shared" si="8"/>
        <v>5</v>
      </c>
      <c r="H29" s="37"/>
      <c r="I29" s="37"/>
      <c r="J29" s="37"/>
      <c r="K29" s="37"/>
      <c r="L29" s="37"/>
      <c r="M29" s="37"/>
      <c r="N29" s="37"/>
      <c r="O29" s="37"/>
      <c r="P29" s="37"/>
      <c r="Q29" s="37"/>
      <c r="R29" s="37"/>
      <c r="S29" s="37"/>
      <c r="T29" s="37"/>
      <c r="U29" s="37"/>
      <c r="V29" s="37"/>
      <c r="W29" s="37"/>
      <c r="X29" s="37"/>
      <c r="Y29" s="37"/>
      <c r="Z29" s="37"/>
      <c r="AA29" s="37"/>
      <c r="AB29" s="37"/>
      <c r="AC29" s="37"/>
      <c r="AD29" s="37"/>
      <c r="AE29" s="37"/>
      <c r="AF29" s="37"/>
      <c r="AG29" s="37"/>
      <c r="AH29" s="37"/>
      <c r="AI29" s="37"/>
      <c r="AJ29" s="37"/>
      <c r="AK29" s="37"/>
      <c r="AL29" s="37"/>
      <c r="AM29" s="37"/>
      <c r="AN29" s="37"/>
      <c r="AO29" s="37"/>
      <c r="AP29" s="37"/>
      <c r="AQ29" s="37"/>
      <c r="AR29" s="37"/>
      <c r="AS29" s="37"/>
      <c r="AT29" s="37"/>
      <c r="AU29" s="37"/>
      <c r="AV29" s="37"/>
      <c r="AW29" s="37"/>
      <c r="AX29" s="37"/>
      <c r="AY29" s="37"/>
      <c r="AZ29" s="37"/>
      <c r="BA29" s="37"/>
      <c r="BB29" s="37"/>
      <c r="BC29" s="37"/>
      <c r="BD29" s="37"/>
      <c r="BE29" s="37"/>
      <c r="BF29" s="37"/>
      <c r="BG29" s="37"/>
      <c r="BH29" s="37"/>
      <c r="BI29" s="37"/>
      <c r="BJ29" s="37"/>
      <c r="BK29" s="37"/>
      <c r="BL29" s="37"/>
      <c r="BM29" s="37"/>
      <c r="BN29" s="37"/>
      <c r="BO29" s="37"/>
      <c r="BP29" s="37"/>
      <c r="BQ29" s="37"/>
      <c r="BR29" s="37"/>
      <c r="BS29" s="37"/>
      <c r="BT29" s="37"/>
      <c r="BU29" s="37"/>
      <c r="BV29" s="37"/>
      <c r="BW29" s="37"/>
      <c r="BX29" s="37"/>
      <c r="BY29" s="37"/>
      <c r="BZ29" s="37"/>
      <c r="CA29" s="37"/>
      <c r="CB29" s="37"/>
      <c r="CC29" s="37"/>
      <c r="CD29" s="37"/>
      <c r="CE29" s="37"/>
      <c r="CF29" s="37"/>
      <c r="CG29" s="37"/>
      <c r="CH29" s="37"/>
      <c r="CI29" s="37"/>
      <c r="CJ29" s="37"/>
      <c r="CK29" s="37"/>
      <c r="CL29" s="37"/>
      <c r="CM29" s="37"/>
      <c r="CN29" s="37"/>
      <c r="CO29" s="37"/>
      <c r="CP29" s="37"/>
      <c r="CQ29" s="37"/>
      <c r="CR29" s="37"/>
      <c r="CS29" s="37"/>
      <c r="CT29" s="37"/>
      <c r="CU29" s="37"/>
      <c r="CV29" s="37"/>
      <c r="CW29" s="37"/>
      <c r="CX29" s="37"/>
      <c r="CY29" s="37"/>
      <c r="CZ29" s="37"/>
      <c r="DA29" s="37"/>
      <c r="DB29" s="37"/>
    </row>
    <row r="30" s="15" customFormat="1" ht="21.75" spans="1:106">
      <c r="A30" s="28"/>
      <c r="B30" s="66" t="s">
        <v>33</v>
      </c>
      <c r="C30" s="59">
        <v>1</v>
      </c>
      <c r="D30" s="67">
        <v>45343</v>
      </c>
      <c r="E30" s="68">
        <v>45366</v>
      </c>
      <c r="F30" s="36"/>
      <c r="G30" s="36">
        <f t="shared" si="8"/>
        <v>24</v>
      </c>
      <c r="H30" s="37"/>
      <c r="I30" s="37"/>
      <c r="J30" s="37"/>
      <c r="K30" s="37"/>
      <c r="L30" s="37"/>
      <c r="M30" s="37"/>
      <c r="N30" s="37"/>
      <c r="O30" s="37"/>
      <c r="P30" s="37"/>
      <c r="Q30" s="37"/>
      <c r="R30" s="37"/>
      <c r="S30" s="37"/>
      <c r="T30" s="37"/>
      <c r="U30" s="37"/>
      <c r="V30" s="37"/>
      <c r="W30" s="37"/>
      <c r="X30" s="37"/>
      <c r="Y30" s="37"/>
      <c r="Z30" s="37"/>
      <c r="AA30" s="37"/>
      <c r="AB30" s="37"/>
      <c r="AC30" s="37"/>
      <c r="AD30" s="37"/>
      <c r="AE30" s="37"/>
      <c r="AF30" s="37"/>
      <c r="AG30" s="37"/>
      <c r="AH30" s="37"/>
      <c r="AI30" s="37"/>
      <c r="AJ30" s="37"/>
      <c r="AK30" s="37"/>
      <c r="AL30" s="37"/>
      <c r="AM30" s="37"/>
      <c r="AN30" s="37"/>
      <c r="AO30" s="37"/>
      <c r="AP30" s="37"/>
      <c r="AQ30" s="37"/>
      <c r="AR30" s="37"/>
      <c r="AS30" s="37"/>
      <c r="AT30" s="37"/>
      <c r="AU30" s="37"/>
      <c r="AV30" s="37"/>
      <c r="AW30" s="37"/>
      <c r="AX30" s="37"/>
      <c r="AY30" s="37"/>
      <c r="AZ30" s="37"/>
      <c r="BA30" s="37"/>
      <c r="BB30" s="37"/>
      <c r="BC30" s="37"/>
      <c r="BD30" s="37"/>
      <c r="BE30" s="37"/>
      <c r="BF30" s="37"/>
      <c r="BG30" s="37"/>
      <c r="BH30" s="37"/>
      <c r="BI30" s="37"/>
      <c r="BJ30" s="37"/>
      <c r="BK30" s="37"/>
      <c r="BL30" s="37"/>
      <c r="BM30" s="37"/>
      <c r="BN30" s="37"/>
      <c r="BO30" s="37"/>
      <c r="BP30" s="37"/>
      <c r="BQ30" s="37"/>
      <c r="BR30" s="37"/>
      <c r="BS30" s="37"/>
      <c r="BT30" s="37"/>
      <c r="BU30" s="37"/>
      <c r="BV30" s="37"/>
      <c r="BW30" s="37"/>
      <c r="BX30" s="37"/>
      <c r="BY30" s="37"/>
      <c r="BZ30" s="37"/>
      <c r="CA30" s="37"/>
      <c r="CB30" s="37"/>
      <c r="CC30" s="37"/>
      <c r="CD30" s="37"/>
      <c r="CE30" s="37"/>
      <c r="CF30" s="37"/>
      <c r="CG30" s="37"/>
      <c r="CH30" s="37"/>
      <c r="CI30" s="37"/>
      <c r="CJ30" s="37"/>
      <c r="CK30" s="37"/>
      <c r="CL30" s="37"/>
      <c r="CM30" s="37"/>
      <c r="CN30" s="37"/>
      <c r="CO30" s="37"/>
      <c r="CP30" s="37"/>
      <c r="CQ30" s="37"/>
      <c r="CR30" s="37"/>
      <c r="CS30" s="37"/>
      <c r="CT30" s="37"/>
      <c r="CU30" s="37"/>
      <c r="CV30" s="37"/>
      <c r="CW30" s="37"/>
      <c r="CX30" s="37"/>
      <c r="CY30" s="37"/>
      <c r="CZ30" s="37"/>
      <c r="DA30" s="37"/>
      <c r="DB30" s="37"/>
    </row>
    <row r="31" s="15" customFormat="1" ht="21.75" spans="1:106">
      <c r="A31" s="28"/>
      <c r="B31" s="66" t="s">
        <v>34</v>
      </c>
      <c r="C31" s="59">
        <v>1</v>
      </c>
      <c r="D31" s="67">
        <v>45367</v>
      </c>
      <c r="E31" s="68">
        <v>45367</v>
      </c>
      <c r="F31" s="36"/>
      <c r="G31" s="36">
        <f t="shared" si="8"/>
        <v>1</v>
      </c>
      <c r="H31" s="37"/>
      <c r="I31" s="37"/>
      <c r="J31" s="37"/>
      <c r="K31" s="37"/>
      <c r="L31" s="37"/>
      <c r="M31" s="37"/>
      <c r="N31" s="37"/>
      <c r="O31" s="37"/>
      <c r="P31" s="37"/>
      <c r="Q31" s="37"/>
      <c r="R31" s="37"/>
      <c r="S31" s="37"/>
      <c r="T31" s="37"/>
      <c r="U31" s="37"/>
      <c r="V31" s="37"/>
      <c r="W31" s="37"/>
      <c r="X31" s="37"/>
      <c r="Y31" s="37"/>
      <c r="Z31" s="37"/>
      <c r="AA31" s="37"/>
      <c r="AB31" s="37"/>
      <c r="AC31" s="37"/>
      <c r="AD31" s="37"/>
      <c r="AE31" s="37"/>
      <c r="AF31" s="37"/>
      <c r="AG31" s="37"/>
      <c r="AH31" s="37"/>
      <c r="AI31" s="37"/>
      <c r="AJ31" s="37"/>
      <c r="AK31" s="37"/>
      <c r="AL31" s="37"/>
      <c r="AM31" s="37"/>
      <c r="AN31" s="37"/>
      <c r="AO31" s="37"/>
      <c r="AP31" s="37"/>
      <c r="AQ31" s="37"/>
      <c r="AR31" s="37"/>
      <c r="AS31" s="37"/>
      <c r="AT31" s="37"/>
      <c r="AU31" s="37"/>
      <c r="AV31" s="37"/>
      <c r="AW31" s="37"/>
      <c r="AX31" s="37"/>
      <c r="AY31" s="37"/>
      <c r="AZ31" s="37"/>
      <c r="BA31" s="37"/>
      <c r="BB31" s="37"/>
      <c r="BC31" s="37"/>
      <c r="BD31" s="37"/>
      <c r="BE31" s="37"/>
      <c r="BF31" s="37"/>
      <c r="BG31" s="37"/>
      <c r="BH31" s="37"/>
      <c r="BI31" s="37"/>
      <c r="BJ31" s="37"/>
      <c r="BK31" s="37"/>
      <c r="BL31" s="37"/>
      <c r="BM31" s="37"/>
      <c r="BN31" s="37"/>
      <c r="BO31" s="37"/>
      <c r="BP31" s="37"/>
      <c r="BQ31" s="37"/>
      <c r="BR31" s="37"/>
      <c r="BS31" s="37"/>
      <c r="BT31" s="37"/>
      <c r="BU31" s="37"/>
      <c r="BV31" s="37"/>
      <c r="BW31" s="37"/>
      <c r="BX31" s="37"/>
      <c r="BY31" s="37"/>
      <c r="BZ31" s="37"/>
      <c r="CA31" s="37"/>
      <c r="CB31" s="37"/>
      <c r="CC31" s="37"/>
      <c r="CD31" s="37"/>
      <c r="CE31" s="37"/>
      <c r="CF31" s="37"/>
      <c r="CG31" s="37"/>
      <c r="CH31" s="37"/>
      <c r="CI31" s="37"/>
      <c r="CJ31" s="37"/>
      <c r="CK31" s="37"/>
      <c r="CL31" s="37"/>
      <c r="CM31" s="37"/>
      <c r="CN31" s="37"/>
      <c r="CO31" s="37"/>
      <c r="CP31" s="37"/>
      <c r="CQ31" s="37"/>
      <c r="CR31" s="37"/>
      <c r="CS31" s="37"/>
      <c r="CT31" s="37"/>
      <c r="CU31" s="37"/>
      <c r="CV31" s="37"/>
      <c r="CW31" s="37"/>
      <c r="CX31" s="37"/>
      <c r="CY31" s="37"/>
      <c r="CZ31" s="37"/>
      <c r="DA31" s="37"/>
      <c r="DB31" s="37"/>
    </row>
    <row r="32" s="15" customFormat="1" ht="21.75" spans="1:106">
      <c r="A32" s="28"/>
      <c r="B32" s="69" t="s">
        <v>35</v>
      </c>
      <c r="C32" s="70"/>
      <c r="D32" s="71"/>
      <c r="E32" s="72"/>
      <c r="F32" s="36"/>
      <c r="G32" s="36" t="str">
        <f t="shared" si="8"/>
        <v/>
      </c>
      <c r="H32" s="37"/>
      <c r="I32" s="37"/>
      <c r="J32" s="37"/>
      <c r="K32" s="37"/>
      <c r="L32" s="37"/>
      <c r="M32" s="37"/>
      <c r="N32" s="37"/>
      <c r="O32" s="37"/>
      <c r="P32" s="37"/>
      <c r="Q32" s="37"/>
      <c r="R32" s="37"/>
      <c r="S32" s="37"/>
      <c r="T32" s="37"/>
      <c r="U32" s="37"/>
      <c r="V32" s="37"/>
      <c r="W32" s="37"/>
      <c r="X32" s="37"/>
      <c r="Y32" s="37"/>
      <c r="Z32" s="37"/>
      <c r="AA32" s="37"/>
      <c r="AB32" s="37"/>
      <c r="AC32" s="37"/>
      <c r="AD32" s="37"/>
      <c r="AE32" s="37"/>
      <c r="AF32" s="37"/>
      <c r="AG32" s="37"/>
      <c r="AH32" s="37"/>
      <c r="AI32" s="37"/>
      <c r="AJ32" s="37"/>
      <c r="AK32" s="37"/>
      <c r="AL32" s="37"/>
      <c r="AM32" s="37"/>
      <c r="AN32" s="37"/>
      <c r="AO32" s="37"/>
      <c r="AP32" s="37"/>
      <c r="AQ32" s="37"/>
      <c r="AR32" s="37"/>
      <c r="AS32" s="37"/>
      <c r="AT32" s="37"/>
      <c r="AU32" s="37"/>
      <c r="AV32" s="37"/>
      <c r="AW32" s="37"/>
      <c r="AX32" s="37"/>
      <c r="AY32" s="37"/>
      <c r="AZ32" s="37"/>
      <c r="BA32" s="37"/>
      <c r="BB32" s="37"/>
      <c r="BC32" s="37"/>
      <c r="BD32" s="37"/>
      <c r="BE32" s="37"/>
      <c r="BF32" s="37"/>
      <c r="BG32" s="37"/>
      <c r="BH32" s="37"/>
      <c r="BI32" s="37"/>
      <c r="BJ32" s="37"/>
      <c r="BK32" s="37"/>
      <c r="BL32" s="37"/>
      <c r="BM32" s="37"/>
      <c r="BN32" s="37"/>
      <c r="BO32" s="37"/>
      <c r="BP32" s="37"/>
      <c r="BQ32" s="37"/>
      <c r="BR32" s="37"/>
      <c r="BS32" s="37"/>
      <c r="BT32" s="37"/>
      <c r="BU32" s="37"/>
      <c r="BV32" s="37"/>
      <c r="BW32" s="37"/>
      <c r="BX32" s="37"/>
      <c r="BY32" s="37"/>
      <c r="BZ32" s="37"/>
      <c r="CA32" s="37"/>
      <c r="CB32" s="37"/>
      <c r="CC32" s="37"/>
      <c r="CD32" s="37"/>
      <c r="CE32" s="37"/>
      <c r="CF32" s="37"/>
      <c r="CG32" s="37"/>
      <c r="CH32" s="37"/>
      <c r="CI32" s="37"/>
      <c r="CJ32" s="37"/>
      <c r="CK32" s="37"/>
      <c r="CL32" s="37"/>
      <c r="CM32" s="37"/>
      <c r="CN32" s="37"/>
      <c r="CO32" s="37"/>
      <c r="CP32" s="37"/>
      <c r="CQ32" s="37"/>
      <c r="CR32" s="37"/>
      <c r="CS32" s="37"/>
      <c r="CT32" s="37"/>
      <c r="CU32" s="37"/>
      <c r="CV32" s="37"/>
      <c r="CW32" s="37"/>
      <c r="CX32" s="37"/>
      <c r="CY32" s="37"/>
      <c r="CZ32" s="37"/>
      <c r="DA32" s="37"/>
      <c r="DB32" s="37"/>
    </row>
    <row r="33" s="15" customFormat="1" ht="21.75" spans="1:106">
      <c r="A33" s="28"/>
      <c r="B33" s="73" t="s">
        <v>36</v>
      </c>
      <c r="C33" s="59">
        <v>1</v>
      </c>
      <c r="D33" s="74">
        <v>45367</v>
      </c>
      <c r="E33" s="75">
        <v>45372</v>
      </c>
      <c r="F33" s="36"/>
      <c r="G33" s="36">
        <f t="shared" si="8"/>
        <v>6</v>
      </c>
      <c r="H33" s="37"/>
      <c r="I33" s="37"/>
      <c r="J33" s="37"/>
      <c r="K33" s="37"/>
      <c r="L33" s="37"/>
      <c r="M33" s="37"/>
      <c r="N33" s="37"/>
      <c r="O33" s="37"/>
      <c r="P33" s="37"/>
      <c r="Q33" s="37"/>
      <c r="R33" s="37"/>
      <c r="S33" s="37"/>
      <c r="T33" s="37"/>
      <c r="U33" s="37"/>
      <c r="V33" s="37"/>
      <c r="W33" s="37"/>
      <c r="X33" s="37"/>
      <c r="Y33" s="37"/>
      <c r="Z33" s="37"/>
      <c r="AA33" s="37"/>
      <c r="AB33" s="37"/>
      <c r="AC33" s="37"/>
      <c r="AD33" s="37"/>
      <c r="AE33" s="37"/>
      <c r="AF33" s="37"/>
      <c r="AG33" s="37"/>
      <c r="AH33" s="37"/>
      <c r="AI33" s="37"/>
      <c r="AJ33" s="37"/>
      <c r="AK33" s="37"/>
      <c r="AL33" s="37"/>
      <c r="AM33" s="37"/>
      <c r="AN33" s="37"/>
      <c r="AO33" s="37"/>
      <c r="AP33" s="37"/>
      <c r="AQ33" s="37"/>
      <c r="AR33" s="37"/>
      <c r="AS33" s="37"/>
      <c r="AT33" s="37"/>
      <c r="AU33" s="37"/>
      <c r="AV33" s="37"/>
      <c r="AW33" s="37"/>
      <c r="AX33" s="37"/>
      <c r="AY33" s="37"/>
      <c r="AZ33" s="37"/>
      <c r="BA33" s="37"/>
      <c r="BB33" s="37"/>
      <c r="BC33" s="37"/>
      <c r="BD33" s="37"/>
      <c r="BE33" s="37"/>
      <c r="BF33" s="37"/>
      <c r="BG33" s="37"/>
      <c r="BH33" s="37"/>
      <c r="BI33" s="37"/>
      <c r="BJ33" s="37"/>
      <c r="BK33" s="37"/>
      <c r="BL33" s="37"/>
      <c r="BM33" s="37"/>
      <c r="BN33" s="37"/>
      <c r="BO33" s="37"/>
      <c r="BP33" s="37"/>
      <c r="BQ33" s="37"/>
      <c r="BR33" s="37"/>
      <c r="BS33" s="37"/>
      <c r="BT33" s="37"/>
      <c r="BU33" s="37"/>
      <c r="BV33" s="37"/>
      <c r="BW33" s="37"/>
      <c r="BX33" s="37"/>
      <c r="BY33" s="37"/>
      <c r="BZ33" s="37"/>
      <c r="CA33" s="37"/>
      <c r="CB33" s="37"/>
      <c r="CC33" s="37"/>
      <c r="CD33" s="37"/>
      <c r="CE33" s="37"/>
      <c r="CF33" s="37"/>
      <c r="CG33" s="37"/>
      <c r="CH33" s="37"/>
      <c r="CI33" s="37"/>
      <c r="CJ33" s="37"/>
      <c r="CK33" s="37"/>
      <c r="CL33" s="37"/>
      <c r="CM33" s="37"/>
      <c r="CN33" s="37"/>
      <c r="CO33" s="37"/>
      <c r="CP33" s="37"/>
      <c r="CQ33" s="37"/>
      <c r="CR33" s="37"/>
      <c r="CS33" s="37"/>
      <c r="CT33" s="37"/>
      <c r="CU33" s="37"/>
      <c r="CV33" s="37"/>
      <c r="CW33" s="37"/>
      <c r="CX33" s="37"/>
      <c r="CY33" s="37"/>
      <c r="CZ33" s="37"/>
      <c r="DA33" s="37"/>
      <c r="DB33" s="37"/>
    </row>
    <row r="34" s="15" customFormat="1" ht="21.75" spans="1:106">
      <c r="A34" s="28"/>
      <c r="B34" s="73" t="s">
        <v>37</v>
      </c>
      <c r="C34" s="59">
        <v>1</v>
      </c>
      <c r="D34" s="74">
        <v>45372</v>
      </c>
      <c r="E34" s="75">
        <v>45376</v>
      </c>
      <c r="F34" s="36"/>
      <c r="G34" s="36">
        <f t="shared" si="8"/>
        <v>5</v>
      </c>
      <c r="H34" s="37"/>
      <c r="I34" s="37"/>
      <c r="J34" s="37"/>
      <c r="K34" s="37"/>
      <c r="L34" s="37"/>
      <c r="M34" s="37"/>
      <c r="N34" s="37"/>
      <c r="O34" s="37"/>
      <c r="P34" s="37"/>
      <c r="Q34" s="37"/>
      <c r="R34" s="37"/>
      <c r="S34" s="37"/>
      <c r="T34" s="37"/>
      <c r="U34" s="37"/>
      <c r="V34" s="37"/>
      <c r="W34" s="37"/>
      <c r="X34" s="37"/>
      <c r="Y34" s="37"/>
      <c r="Z34" s="37"/>
      <c r="AA34" s="37"/>
      <c r="AB34" s="37"/>
      <c r="AC34" s="37"/>
      <c r="AD34" s="37"/>
      <c r="AE34" s="37"/>
      <c r="AF34" s="37"/>
      <c r="AG34" s="37"/>
      <c r="AH34" s="37"/>
      <c r="AI34" s="37"/>
      <c r="AJ34" s="37"/>
      <c r="AK34" s="37"/>
      <c r="AL34" s="37"/>
      <c r="AM34" s="37"/>
      <c r="AN34" s="37"/>
      <c r="AO34" s="37"/>
      <c r="AP34" s="37"/>
      <c r="AQ34" s="37"/>
      <c r="AR34" s="37"/>
      <c r="AS34" s="37"/>
      <c r="AT34" s="37"/>
      <c r="AU34" s="37"/>
      <c r="AV34" s="37"/>
      <c r="AW34" s="37"/>
      <c r="AX34" s="37"/>
      <c r="AY34" s="37"/>
      <c r="AZ34" s="37"/>
      <c r="BA34" s="37"/>
      <c r="BB34" s="37"/>
      <c r="BC34" s="37"/>
      <c r="BD34" s="37"/>
      <c r="BE34" s="37"/>
      <c r="BF34" s="37"/>
      <c r="BG34" s="37"/>
      <c r="BH34" s="37"/>
      <c r="BI34" s="37"/>
      <c r="BJ34" s="37"/>
      <c r="BK34" s="37"/>
      <c r="BL34" s="37"/>
      <c r="BM34" s="37"/>
      <c r="BN34" s="37"/>
      <c r="BO34" s="37"/>
      <c r="BP34" s="37"/>
      <c r="BQ34" s="37"/>
      <c r="BR34" s="37"/>
      <c r="BS34" s="37"/>
      <c r="BT34" s="37"/>
      <c r="BU34" s="37"/>
      <c r="BV34" s="37"/>
      <c r="BW34" s="37"/>
      <c r="BX34" s="37"/>
      <c r="BY34" s="37"/>
      <c r="BZ34" s="37"/>
      <c r="CA34" s="37"/>
      <c r="CB34" s="37"/>
      <c r="CC34" s="37"/>
      <c r="CD34" s="37"/>
      <c r="CE34" s="37"/>
      <c r="CF34" s="37"/>
      <c r="CG34" s="37"/>
      <c r="CH34" s="37"/>
      <c r="CI34" s="37"/>
      <c r="CJ34" s="37"/>
      <c r="CK34" s="37"/>
      <c r="CL34" s="37"/>
      <c r="CM34" s="37"/>
      <c r="CN34" s="37"/>
      <c r="CO34" s="37"/>
      <c r="CP34" s="37"/>
      <c r="CQ34" s="37"/>
      <c r="CR34" s="37"/>
      <c r="CS34" s="37"/>
      <c r="CT34" s="37"/>
      <c r="CU34" s="37"/>
      <c r="CV34" s="37"/>
      <c r="CW34" s="37"/>
      <c r="CX34" s="37"/>
      <c r="CY34" s="37"/>
      <c r="CZ34" s="37"/>
      <c r="DA34" s="37"/>
      <c r="DB34" s="37"/>
    </row>
    <row r="35" s="15" customFormat="1" ht="21.75" spans="1:106">
      <c r="A35" s="28"/>
      <c r="B35" s="73" t="s">
        <v>38</v>
      </c>
      <c r="C35" s="59">
        <v>1</v>
      </c>
      <c r="D35" s="74">
        <v>45377</v>
      </c>
      <c r="E35" s="75">
        <v>45377</v>
      </c>
      <c r="F35" s="36"/>
      <c r="G35" s="36">
        <f t="shared" si="8"/>
        <v>1</v>
      </c>
      <c r="H35" s="37"/>
      <c r="I35" s="37"/>
      <c r="J35" s="37"/>
      <c r="K35" s="37"/>
      <c r="L35" s="37"/>
      <c r="M35" s="37"/>
      <c r="N35" s="37"/>
      <c r="O35" s="37"/>
      <c r="P35" s="37"/>
      <c r="Q35" s="37"/>
      <c r="R35" s="37"/>
      <c r="S35" s="37"/>
      <c r="T35" s="37"/>
      <c r="U35" s="37"/>
      <c r="V35" s="37"/>
      <c r="W35" s="37"/>
      <c r="X35" s="37"/>
      <c r="Y35" s="37"/>
      <c r="Z35" s="37"/>
      <c r="AA35" s="37"/>
      <c r="AB35" s="37"/>
      <c r="AC35" s="37"/>
      <c r="AD35" s="37"/>
      <c r="AE35" s="37"/>
      <c r="AF35" s="37"/>
      <c r="AG35" s="37"/>
      <c r="AH35" s="37"/>
      <c r="AI35" s="37"/>
      <c r="AJ35" s="37"/>
      <c r="AK35" s="37"/>
      <c r="AL35" s="37"/>
      <c r="AM35" s="37"/>
      <c r="AN35" s="37"/>
      <c r="AO35" s="37"/>
      <c r="AP35" s="37"/>
      <c r="AQ35" s="37"/>
      <c r="AR35" s="37"/>
      <c r="AS35" s="37"/>
      <c r="AT35" s="37"/>
      <c r="AU35" s="37"/>
      <c r="AV35" s="37"/>
      <c r="AW35" s="37"/>
      <c r="AX35" s="37"/>
      <c r="AY35" s="37"/>
      <c r="AZ35" s="37"/>
      <c r="BA35" s="37"/>
      <c r="BB35" s="37"/>
      <c r="BC35" s="37"/>
      <c r="BD35" s="37"/>
      <c r="BE35" s="37"/>
      <c r="BF35" s="37"/>
      <c r="BG35" s="37"/>
      <c r="BH35" s="37"/>
      <c r="BI35" s="37"/>
      <c r="BJ35" s="37"/>
      <c r="BK35" s="37"/>
      <c r="BL35" s="37"/>
      <c r="BM35" s="37"/>
      <c r="BN35" s="37"/>
      <c r="BO35" s="37"/>
      <c r="BP35" s="37"/>
      <c r="BQ35" s="37"/>
      <c r="BR35" s="37"/>
      <c r="BS35" s="37"/>
      <c r="BT35" s="37"/>
      <c r="BU35" s="37"/>
      <c r="BV35" s="37"/>
      <c r="BW35" s="37"/>
      <c r="BX35" s="37"/>
      <c r="BY35" s="37"/>
      <c r="BZ35" s="37"/>
      <c r="CA35" s="37"/>
      <c r="CB35" s="37"/>
      <c r="CC35" s="37"/>
      <c r="CD35" s="37"/>
      <c r="CE35" s="37"/>
      <c r="CF35" s="37"/>
      <c r="CG35" s="37"/>
      <c r="CH35" s="37"/>
      <c r="CI35" s="37"/>
      <c r="CJ35" s="37"/>
      <c r="CK35" s="37"/>
      <c r="CL35" s="37"/>
      <c r="CM35" s="37"/>
      <c r="CN35" s="37"/>
      <c r="CO35" s="37"/>
      <c r="CP35" s="37"/>
      <c r="CQ35" s="37"/>
      <c r="CR35" s="37"/>
      <c r="CS35" s="37"/>
      <c r="CT35" s="37"/>
      <c r="CU35" s="37"/>
      <c r="CV35" s="37"/>
      <c r="CW35" s="37"/>
      <c r="CX35" s="37"/>
      <c r="CY35" s="37"/>
      <c r="CZ35" s="37"/>
      <c r="DA35" s="37"/>
      <c r="DB35" s="37"/>
    </row>
    <row r="36" s="15" customFormat="1" ht="21.75" spans="1:106">
      <c r="A36" s="28"/>
      <c r="B36" s="38" t="s">
        <v>39</v>
      </c>
      <c r="C36" s="39"/>
      <c r="D36" s="40"/>
      <c r="E36" s="41"/>
      <c r="F36" s="36"/>
      <c r="G36" s="36" t="str">
        <f>IF(OR(ISBLANK(task_start),ISBLANK(task_end)),"",task_end-task_start+1)</f>
        <v/>
      </c>
      <c r="H36" s="37"/>
      <c r="I36" s="37"/>
      <c r="J36" s="37"/>
      <c r="K36" s="37"/>
      <c r="L36" s="37"/>
      <c r="M36" s="37"/>
      <c r="N36" s="37"/>
      <c r="O36" s="37"/>
      <c r="P36" s="37"/>
      <c r="Q36" s="37"/>
      <c r="R36" s="37"/>
      <c r="S36" s="37"/>
      <c r="T36" s="37"/>
      <c r="U36" s="37"/>
      <c r="V36" s="37"/>
      <c r="W36" s="37"/>
      <c r="X36" s="37"/>
      <c r="Y36" s="37"/>
      <c r="Z36" s="37"/>
      <c r="AA36" s="37"/>
      <c r="AB36" s="37"/>
      <c r="AC36" s="37"/>
      <c r="AD36" s="37"/>
      <c r="AE36" s="37"/>
      <c r="AF36" s="37"/>
      <c r="AG36" s="37"/>
      <c r="AH36" s="37"/>
      <c r="AI36" s="37"/>
      <c r="AJ36" s="37"/>
      <c r="AK36" s="37"/>
      <c r="AL36" s="37"/>
      <c r="AM36" s="37"/>
      <c r="AN36" s="37"/>
      <c r="AO36" s="37"/>
      <c r="AP36" s="37"/>
      <c r="AQ36" s="37"/>
      <c r="AR36" s="37"/>
      <c r="AS36" s="37"/>
      <c r="AT36" s="37"/>
      <c r="AU36" s="37"/>
      <c r="AV36" s="37"/>
      <c r="AW36" s="37"/>
      <c r="AX36" s="37"/>
      <c r="AY36" s="37"/>
      <c r="AZ36" s="37"/>
      <c r="BA36" s="37"/>
      <c r="BB36" s="37"/>
      <c r="BC36" s="37"/>
      <c r="BD36" s="37"/>
      <c r="BE36" s="37"/>
      <c r="BF36" s="37"/>
      <c r="BG36" s="37"/>
      <c r="BH36" s="37"/>
      <c r="BI36" s="37"/>
      <c r="BJ36" s="37"/>
      <c r="BK36" s="37"/>
      <c r="BL36" s="37"/>
      <c r="BM36" s="37"/>
      <c r="BN36" s="37"/>
      <c r="BO36" s="37"/>
      <c r="BP36" s="37"/>
      <c r="BQ36" s="37"/>
      <c r="BR36" s="37"/>
      <c r="BS36" s="37"/>
      <c r="BT36" s="37"/>
      <c r="BU36" s="37"/>
      <c r="BV36" s="37"/>
      <c r="BW36" s="37"/>
      <c r="BX36" s="37"/>
      <c r="BY36" s="37"/>
      <c r="BZ36" s="37"/>
      <c r="CA36" s="37"/>
      <c r="CB36" s="37"/>
      <c r="CC36" s="37"/>
      <c r="CD36" s="37"/>
      <c r="CE36" s="37"/>
      <c r="CF36" s="37"/>
      <c r="CG36" s="37"/>
      <c r="CH36" s="37"/>
      <c r="CI36" s="37"/>
      <c r="CJ36" s="37"/>
      <c r="CK36" s="37"/>
      <c r="CL36" s="37"/>
      <c r="CM36" s="37"/>
      <c r="CN36" s="37"/>
      <c r="CO36" s="37"/>
      <c r="CP36" s="37"/>
      <c r="CQ36" s="37"/>
      <c r="CR36" s="37"/>
      <c r="CS36" s="37"/>
      <c r="CT36" s="37"/>
      <c r="CU36" s="37"/>
      <c r="CV36" s="37"/>
      <c r="CW36" s="37"/>
      <c r="CX36" s="37"/>
      <c r="CY36" s="37"/>
      <c r="CZ36" s="37"/>
      <c r="DA36" s="37"/>
      <c r="DB36" s="37"/>
    </row>
    <row r="37" s="15" customFormat="1" ht="21.75" spans="1:106">
      <c r="A37" s="28"/>
      <c r="B37" s="42" t="s">
        <v>40</v>
      </c>
      <c r="C37" s="43">
        <v>1</v>
      </c>
      <c r="D37" s="44">
        <v>45377</v>
      </c>
      <c r="E37" s="45">
        <v>45386</v>
      </c>
      <c r="F37" s="36"/>
      <c r="G37" s="36">
        <f>IF(OR(ISBLANK(task_start),ISBLANK(task_end)),"",task_end-task_start+1)</f>
        <v>10</v>
      </c>
      <c r="H37" s="37"/>
      <c r="I37" s="37"/>
      <c r="J37" s="37"/>
      <c r="K37" s="37"/>
      <c r="L37" s="37"/>
      <c r="M37" s="37"/>
      <c r="N37" s="37"/>
      <c r="O37" s="37"/>
      <c r="P37" s="37"/>
      <c r="Q37" s="37"/>
      <c r="R37" s="37"/>
      <c r="S37" s="37"/>
      <c r="T37" s="37"/>
      <c r="U37" s="37"/>
      <c r="V37" s="37"/>
      <c r="W37" s="37"/>
      <c r="X37" s="37"/>
      <c r="Y37" s="37"/>
      <c r="Z37" s="37"/>
      <c r="AA37" s="37"/>
      <c r="AB37" s="37"/>
      <c r="AC37" s="37"/>
      <c r="AD37" s="37"/>
      <c r="AE37" s="37"/>
      <c r="AF37" s="37"/>
      <c r="AG37" s="37"/>
      <c r="AH37" s="37"/>
      <c r="AI37" s="37"/>
      <c r="AJ37" s="37"/>
      <c r="AK37" s="37"/>
      <c r="AL37" s="37"/>
      <c r="AM37" s="37"/>
      <c r="AN37" s="37"/>
      <c r="AO37" s="37"/>
      <c r="AP37" s="37"/>
      <c r="AQ37" s="37"/>
      <c r="AR37" s="37"/>
      <c r="AS37" s="37"/>
      <c r="AT37" s="37"/>
      <c r="AU37" s="37"/>
      <c r="AV37" s="37"/>
      <c r="AW37" s="37"/>
      <c r="AX37" s="37"/>
      <c r="AY37" s="37"/>
      <c r="AZ37" s="37"/>
      <c r="BA37" s="37"/>
      <c r="BB37" s="37"/>
      <c r="BC37" s="37"/>
      <c r="BD37" s="37"/>
      <c r="BE37" s="37"/>
      <c r="BF37" s="37"/>
      <c r="BG37" s="37"/>
      <c r="BH37" s="37"/>
      <c r="BI37" s="37"/>
      <c r="BJ37" s="37"/>
      <c r="BK37" s="37"/>
      <c r="BL37" s="37"/>
      <c r="BM37" s="37"/>
      <c r="BN37" s="37"/>
      <c r="BO37" s="37"/>
      <c r="BP37" s="37"/>
      <c r="BQ37" s="37"/>
      <c r="BR37" s="37"/>
      <c r="BS37" s="37"/>
      <c r="BT37" s="37"/>
      <c r="BU37" s="37"/>
      <c r="BV37" s="37"/>
      <c r="BW37" s="37"/>
      <c r="BX37" s="37"/>
      <c r="BY37" s="37"/>
      <c r="BZ37" s="37"/>
      <c r="CA37" s="37"/>
      <c r="CB37" s="37"/>
      <c r="CC37" s="37"/>
      <c r="CD37" s="37"/>
      <c r="CE37" s="37"/>
      <c r="CF37" s="37"/>
      <c r="CG37" s="37"/>
      <c r="CH37" s="37"/>
      <c r="CI37" s="37"/>
      <c r="CJ37" s="37"/>
      <c r="CK37" s="37"/>
      <c r="CL37" s="37"/>
      <c r="CM37" s="37"/>
      <c r="CN37" s="37"/>
      <c r="CO37" s="37"/>
      <c r="CP37" s="37"/>
      <c r="CQ37" s="37"/>
      <c r="CR37" s="37"/>
      <c r="CS37" s="37"/>
      <c r="CT37" s="37"/>
      <c r="CU37" s="37"/>
      <c r="CV37" s="37"/>
      <c r="CW37" s="37"/>
      <c r="CX37" s="37"/>
      <c r="CY37" s="37"/>
      <c r="CZ37" s="37"/>
      <c r="DA37" s="37"/>
      <c r="DB37" s="37"/>
    </row>
    <row r="38" s="15" customFormat="1" ht="21.75" spans="1:106">
      <c r="A38" s="28"/>
      <c r="B38" s="42" t="s">
        <v>41</v>
      </c>
      <c r="C38" s="43">
        <v>1</v>
      </c>
      <c r="D38" s="44">
        <v>45387</v>
      </c>
      <c r="E38" s="45">
        <v>45387</v>
      </c>
      <c r="F38" s="36"/>
      <c r="G38" s="36">
        <f>IF(OR(ISBLANK(task_start),ISBLANK(task_end)),"",task_end-task_start+1)</f>
        <v>1</v>
      </c>
      <c r="H38" s="37"/>
      <c r="I38" s="37"/>
      <c r="J38" s="37"/>
      <c r="K38" s="37"/>
      <c r="L38" s="37"/>
      <c r="M38" s="37"/>
      <c r="N38" s="37"/>
      <c r="O38" s="37"/>
      <c r="P38" s="37"/>
      <c r="Q38" s="37"/>
      <c r="R38" s="37"/>
      <c r="S38" s="37"/>
      <c r="T38" s="37"/>
      <c r="U38" s="37"/>
      <c r="V38" s="37"/>
      <c r="W38" s="37"/>
      <c r="X38" s="37"/>
      <c r="Y38" s="37"/>
      <c r="Z38" s="37"/>
      <c r="AA38" s="37"/>
      <c r="AB38" s="37"/>
      <c r="AC38" s="37"/>
      <c r="AD38" s="37"/>
      <c r="AE38" s="37"/>
      <c r="AF38" s="37"/>
      <c r="AG38" s="37"/>
      <c r="AH38" s="37"/>
      <c r="AI38" s="37"/>
      <c r="AJ38" s="37"/>
      <c r="AK38" s="37"/>
      <c r="AL38" s="37"/>
      <c r="AM38" s="37"/>
      <c r="AN38" s="37"/>
      <c r="AO38" s="37"/>
      <c r="AP38" s="37"/>
      <c r="AQ38" s="37"/>
      <c r="AR38" s="37"/>
      <c r="AS38" s="37"/>
      <c r="AT38" s="37"/>
      <c r="AU38" s="37"/>
      <c r="AV38" s="37"/>
      <c r="AW38" s="37"/>
      <c r="AX38" s="37"/>
      <c r="AY38" s="37"/>
      <c r="AZ38" s="37"/>
      <c r="BA38" s="37"/>
      <c r="BB38" s="37"/>
      <c r="BC38" s="37"/>
      <c r="BD38" s="37"/>
      <c r="BE38" s="37"/>
      <c r="BF38" s="37"/>
      <c r="BG38" s="37"/>
      <c r="BH38" s="37"/>
      <c r="BI38" s="37"/>
      <c r="BJ38" s="37"/>
      <c r="BK38" s="37"/>
      <c r="BL38" s="37"/>
      <c r="BM38" s="37"/>
      <c r="BN38" s="37"/>
      <c r="BO38" s="37"/>
      <c r="BP38" s="37"/>
      <c r="BQ38" s="37"/>
      <c r="BR38" s="37"/>
      <c r="BS38" s="37"/>
      <c r="BT38" s="37"/>
      <c r="BU38" s="37"/>
      <c r="BV38" s="37"/>
      <c r="BW38" s="37"/>
      <c r="BX38" s="37"/>
      <c r="BY38" s="37"/>
      <c r="BZ38" s="37"/>
      <c r="CA38" s="37"/>
      <c r="CB38" s="37"/>
      <c r="CC38" s="37"/>
      <c r="CD38" s="37"/>
      <c r="CE38" s="37"/>
      <c r="CF38" s="37"/>
      <c r="CG38" s="37"/>
      <c r="CH38" s="37"/>
      <c r="CI38" s="37"/>
      <c r="CJ38" s="37"/>
      <c r="CK38" s="37"/>
      <c r="CL38" s="37"/>
      <c r="CM38" s="37"/>
      <c r="CN38" s="37"/>
      <c r="CO38" s="37"/>
      <c r="CP38" s="37"/>
      <c r="CQ38" s="37"/>
      <c r="CR38" s="37"/>
      <c r="CS38" s="37"/>
      <c r="CT38" s="37"/>
      <c r="CU38" s="37"/>
      <c r="CV38" s="37"/>
      <c r="CW38" s="37"/>
      <c r="CX38" s="37"/>
      <c r="CY38" s="37"/>
      <c r="CZ38" s="37"/>
      <c r="DA38" s="37"/>
      <c r="DB38" s="37"/>
    </row>
    <row r="39" s="15" customFormat="1" ht="21.75" spans="1:106">
      <c r="A39" s="28"/>
      <c r="B39" s="42" t="s">
        <v>42</v>
      </c>
      <c r="C39" s="43">
        <v>1</v>
      </c>
      <c r="D39" s="44">
        <v>45387</v>
      </c>
      <c r="E39" s="45">
        <v>45399</v>
      </c>
      <c r="F39" s="36"/>
      <c r="G39" s="36">
        <f>IF(OR(ISBLANK(task_start),ISBLANK(task_end)),"",task_end-task_start+1)</f>
        <v>13</v>
      </c>
      <c r="H39" s="37"/>
      <c r="I39" s="37"/>
      <c r="J39" s="37"/>
      <c r="K39" s="37"/>
      <c r="L39" s="37"/>
      <c r="M39" s="37"/>
      <c r="N39" s="37"/>
      <c r="O39" s="37"/>
      <c r="P39" s="37"/>
      <c r="Q39" s="37"/>
      <c r="R39" s="37"/>
      <c r="S39" s="37"/>
      <c r="T39" s="37"/>
      <c r="U39" s="37"/>
      <c r="V39" s="37"/>
      <c r="W39" s="37"/>
      <c r="X39" s="37"/>
      <c r="Y39" s="37"/>
      <c r="Z39" s="37"/>
      <c r="AA39" s="37"/>
      <c r="AB39" s="37"/>
      <c r="AC39" s="37"/>
      <c r="AD39" s="37"/>
      <c r="AE39" s="37"/>
      <c r="AF39" s="37"/>
      <c r="AG39" s="37"/>
      <c r="AH39" s="37"/>
      <c r="AI39" s="37"/>
      <c r="AJ39" s="37"/>
      <c r="AK39" s="37"/>
      <c r="AL39" s="37"/>
      <c r="AM39" s="37"/>
      <c r="AN39" s="37"/>
      <c r="AO39" s="37"/>
      <c r="AP39" s="37"/>
      <c r="AQ39" s="37"/>
      <c r="AR39" s="37"/>
      <c r="AS39" s="37"/>
      <c r="AT39" s="37"/>
      <c r="AU39" s="37"/>
      <c r="AV39" s="37"/>
      <c r="AW39" s="37"/>
      <c r="AX39" s="37"/>
      <c r="AY39" s="37"/>
      <c r="AZ39" s="37"/>
      <c r="BA39" s="37"/>
      <c r="BB39" s="37"/>
      <c r="BC39" s="37"/>
      <c r="BD39" s="37"/>
      <c r="BE39" s="37"/>
      <c r="BF39" s="37"/>
      <c r="BG39" s="37"/>
      <c r="BH39" s="37"/>
      <c r="BI39" s="37"/>
      <c r="BJ39" s="37"/>
      <c r="BK39" s="37"/>
      <c r="BL39" s="37"/>
      <c r="BM39" s="37"/>
      <c r="BN39" s="37"/>
      <c r="BO39" s="37"/>
      <c r="BP39" s="37"/>
      <c r="BQ39" s="37"/>
      <c r="BR39" s="37"/>
      <c r="BS39" s="37"/>
      <c r="BT39" s="37"/>
      <c r="BU39" s="37"/>
      <c r="BV39" s="37"/>
      <c r="BW39" s="37"/>
      <c r="BX39" s="37"/>
      <c r="BY39" s="37"/>
      <c r="BZ39" s="37"/>
      <c r="CA39" s="37"/>
      <c r="CB39" s="37"/>
      <c r="CC39" s="37"/>
      <c r="CD39" s="37"/>
      <c r="CE39" s="37"/>
      <c r="CF39" s="37"/>
      <c r="CG39" s="37"/>
      <c r="CH39" s="37"/>
      <c r="CI39" s="37"/>
      <c r="CJ39" s="37"/>
      <c r="CK39" s="37"/>
      <c r="CL39" s="37"/>
      <c r="CM39" s="37"/>
      <c r="CN39" s="37"/>
      <c r="CO39" s="37"/>
      <c r="CP39" s="37"/>
      <c r="CQ39" s="37"/>
      <c r="CR39" s="37"/>
      <c r="CS39" s="37"/>
      <c r="CT39" s="37"/>
      <c r="CU39" s="37"/>
      <c r="CV39" s="37"/>
      <c r="CW39" s="37"/>
      <c r="CX39" s="37"/>
      <c r="CY39" s="37"/>
      <c r="CZ39" s="37"/>
      <c r="DA39" s="37"/>
      <c r="DB39" s="37"/>
    </row>
    <row r="40" s="15" customFormat="1" ht="21.75" spans="1:106">
      <c r="A40" s="28"/>
      <c r="B40" s="42" t="s">
        <v>43</v>
      </c>
      <c r="C40" s="43">
        <v>1</v>
      </c>
      <c r="D40" s="44">
        <v>45400</v>
      </c>
      <c r="E40" s="45">
        <v>45400</v>
      </c>
      <c r="F40" s="36"/>
      <c r="G40" s="36">
        <f>IF(OR(ISBLANK(task_start),ISBLANK(task_end)),"",task_end-task_start+1)</f>
        <v>1</v>
      </c>
      <c r="H40" s="37"/>
      <c r="I40" s="37"/>
      <c r="J40" s="37"/>
      <c r="K40" s="37"/>
      <c r="L40" s="37"/>
      <c r="M40" s="37"/>
      <c r="N40" s="37"/>
      <c r="O40" s="37"/>
      <c r="P40" s="37"/>
      <c r="Q40" s="37"/>
      <c r="R40" s="37"/>
      <c r="S40" s="37"/>
      <c r="T40" s="37"/>
      <c r="U40" s="37"/>
      <c r="V40" s="37"/>
      <c r="W40" s="37"/>
      <c r="X40" s="37"/>
      <c r="Y40" s="37"/>
      <c r="Z40" s="37"/>
      <c r="AA40" s="37"/>
      <c r="AB40" s="37"/>
      <c r="AC40" s="37"/>
      <c r="AD40" s="37"/>
      <c r="AE40" s="37"/>
      <c r="AF40" s="37"/>
      <c r="AG40" s="37"/>
      <c r="AH40" s="37"/>
      <c r="AI40" s="37"/>
      <c r="AJ40" s="37"/>
      <c r="AK40" s="37"/>
      <c r="AL40" s="37"/>
      <c r="AM40" s="37"/>
      <c r="AN40" s="37"/>
      <c r="AO40" s="37"/>
      <c r="AP40" s="37"/>
      <c r="AQ40" s="37"/>
      <c r="AR40" s="37"/>
      <c r="AS40" s="37"/>
      <c r="AT40" s="37"/>
      <c r="AU40" s="37"/>
      <c r="AV40" s="37"/>
      <c r="AW40" s="37"/>
      <c r="AX40" s="37"/>
      <c r="AY40" s="37"/>
      <c r="AZ40" s="37"/>
      <c r="BA40" s="37"/>
      <c r="BB40" s="37"/>
      <c r="BC40" s="37"/>
      <c r="BD40" s="37"/>
      <c r="BE40" s="37"/>
      <c r="BF40" s="37"/>
      <c r="BG40" s="37"/>
      <c r="BH40" s="37"/>
      <c r="BI40" s="37"/>
      <c r="BJ40" s="37"/>
      <c r="BK40" s="37"/>
      <c r="BL40" s="37"/>
      <c r="BM40" s="37"/>
      <c r="BN40" s="37"/>
      <c r="BO40" s="37"/>
      <c r="BP40" s="37"/>
      <c r="BQ40" s="37"/>
      <c r="BR40" s="37"/>
      <c r="BS40" s="37"/>
      <c r="BT40" s="37"/>
      <c r="BU40" s="37"/>
      <c r="BV40" s="37"/>
      <c r="BW40" s="37"/>
      <c r="BX40" s="37"/>
      <c r="BY40" s="37"/>
      <c r="BZ40" s="37"/>
      <c r="CA40" s="37"/>
      <c r="CB40" s="37"/>
      <c r="CC40" s="37"/>
      <c r="CD40" s="37"/>
      <c r="CE40" s="37"/>
      <c r="CF40" s="37"/>
      <c r="CG40" s="37"/>
      <c r="CH40" s="37"/>
      <c r="CI40" s="37"/>
      <c r="CJ40" s="37"/>
      <c r="CK40" s="37"/>
      <c r="CL40" s="37"/>
      <c r="CM40" s="37"/>
      <c r="CN40" s="37"/>
      <c r="CO40" s="37"/>
      <c r="CP40" s="37"/>
      <c r="CQ40" s="37"/>
      <c r="CR40" s="37"/>
      <c r="CS40" s="37"/>
      <c r="CT40" s="37"/>
      <c r="CU40" s="37"/>
      <c r="CV40" s="37"/>
      <c r="CW40" s="37"/>
      <c r="CX40" s="37"/>
      <c r="CY40" s="37"/>
      <c r="CZ40" s="37"/>
      <c r="DA40" s="37"/>
      <c r="DB40" s="37"/>
    </row>
    <row r="41" s="15" customFormat="1" ht="21.75" spans="1:106">
      <c r="A41" s="28"/>
      <c r="B41" s="42" t="s">
        <v>44</v>
      </c>
      <c r="C41" s="43">
        <v>1</v>
      </c>
      <c r="D41" s="44">
        <v>45401</v>
      </c>
      <c r="E41" s="45">
        <v>45401</v>
      </c>
      <c r="F41" s="36"/>
      <c r="G41" s="36">
        <f>IF(OR(ISBLANK(task_start),ISBLANK(task_end)),"",task_end-task_start+1)</f>
        <v>1</v>
      </c>
      <c r="H41" s="37"/>
      <c r="I41" s="37"/>
      <c r="J41" s="37"/>
      <c r="K41" s="37"/>
      <c r="L41" s="37"/>
      <c r="M41" s="37"/>
      <c r="N41" s="37"/>
      <c r="O41" s="37"/>
      <c r="P41" s="37"/>
      <c r="Q41" s="37"/>
      <c r="R41" s="37"/>
      <c r="S41" s="37"/>
      <c r="T41" s="37"/>
      <c r="U41" s="37"/>
      <c r="V41" s="37"/>
      <c r="W41" s="37"/>
      <c r="X41" s="37"/>
      <c r="Y41" s="37"/>
      <c r="Z41" s="37"/>
      <c r="AA41" s="37"/>
      <c r="AB41" s="37"/>
      <c r="AC41" s="37"/>
      <c r="AD41" s="37"/>
      <c r="AE41" s="37"/>
      <c r="AF41" s="37"/>
      <c r="AG41" s="37"/>
      <c r="AH41" s="37"/>
      <c r="AI41" s="37"/>
      <c r="AJ41" s="37"/>
      <c r="AK41" s="37"/>
      <c r="AL41" s="37"/>
      <c r="AM41" s="37"/>
      <c r="AN41" s="37"/>
      <c r="AO41" s="37"/>
      <c r="AP41" s="37"/>
      <c r="AQ41" s="37"/>
      <c r="AR41" s="37"/>
      <c r="AS41" s="37"/>
      <c r="AT41" s="37"/>
      <c r="AU41" s="37"/>
      <c r="AV41" s="37"/>
      <c r="AW41" s="37"/>
      <c r="AX41" s="37"/>
      <c r="AY41" s="37"/>
      <c r="AZ41" s="37"/>
      <c r="BA41" s="37"/>
      <c r="BB41" s="37"/>
      <c r="BC41" s="37"/>
      <c r="BD41" s="37"/>
      <c r="BE41" s="37"/>
      <c r="BF41" s="37"/>
      <c r="BG41" s="37"/>
      <c r="BH41" s="37"/>
      <c r="BI41" s="37"/>
      <c r="BJ41" s="37"/>
      <c r="BK41" s="37"/>
      <c r="BL41" s="37"/>
      <c r="BM41" s="37"/>
      <c r="BN41" s="37"/>
      <c r="BO41" s="37"/>
      <c r="BP41" s="37"/>
      <c r="BQ41" s="37"/>
      <c r="BR41" s="37"/>
      <c r="BS41" s="37"/>
      <c r="BT41" s="37"/>
      <c r="BU41" s="37"/>
      <c r="BV41" s="37"/>
      <c r="BW41" s="37"/>
      <c r="BX41" s="37"/>
      <c r="BY41" s="37"/>
      <c r="BZ41" s="37"/>
      <c r="CA41" s="37"/>
      <c r="CB41" s="37"/>
      <c r="CC41" s="37"/>
      <c r="CD41" s="37"/>
      <c r="CE41" s="37"/>
      <c r="CF41" s="37"/>
      <c r="CG41" s="37"/>
      <c r="CH41" s="37"/>
      <c r="CI41" s="37"/>
      <c r="CJ41" s="37"/>
      <c r="CK41" s="37"/>
      <c r="CL41" s="37"/>
      <c r="CM41" s="37"/>
      <c r="CN41" s="37"/>
      <c r="CO41" s="37"/>
      <c r="CP41" s="37"/>
      <c r="CQ41" s="37"/>
      <c r="CR41" s="37"/>
      <c r="CS41" s="37"/>
      <c r="CT41" s="37"/>
      <c r="CU41" s="37"/>
      <c r="CV41" s="37"/>
      <c r="CW41" s="37"/>
      <c r="CX41" s="37"/>
      <c r="CY41" s="37"/>
      <c r="CZ41" s="37"/>
      <c r="DA41" s="37"/>
      <c r="DB41" s="37"/>
    </row>
  </sheetData>
  <mergeCells count="16">
    <mergeCell ref="D2:E2"/>
    <mergeCell ref="D3:E3"/>
    <mergeCell ref="H4:N4"/>
    <mergeCell ref="O4:U4"/>
    <mergeCell ref="V4:AB4"/>
    <mergeCell ref="AC4:AI4"/>
    <mergeCell ref="AJ4:AP4"/>
    <mergeCell ref="AQ4:AW4"/>
    <mergeCell ref="AX4:BD4"/>
    <mergeCell ref="BE4:BK4"/>
    <mergeCell ref="BL4:BR4"/>
    <mergeCell ref="BS4:BY4"/>
    <mergeCell ref="BZ4:CF4"/>
    <mergeCell ref="CG4:CM4"/>
    <mergeCell ref="CN4:CT4"/>
    <mergeCell ref="CV4:DB4"/>
  </mergeCells>
  <conditionalFormatting sqref="C18">
    <cfRule type="dataBar" priority="46">
      <dataBar>
        <cfvo type="num" val="0"/>
        <cfvo type="num" val="1"/>
        <color theme="0" tint="-0.249977111117893"/>
      </dataBar>
      <extLst>
        <ext xmlns:x14="http://schemas.microsoft.com/office/spreadsheetml/2009/9/main" uri="{B025F937-C7B1-47D3-B67F-A62EFF666E3E}">
          <x14:id>{025826e7-d166-49bd-abb9-36e61e44b1e9}</x14:id>
        </ext>
      </extLst>
    </cfRule>
  </conditionalFormatting>
  <conditionalFormatting sqref="H18:N18">
    <cfRule type="expression" dxfId="0" priority="45">
      <formula>AND(today&gt;=H$5,today&lt;H$5+1)</formula>
    </cfRule>
    <cfRule type="expression" dxfId="1" priority="44" stopIfTrue="1">
      <formula>AND(task_end&gt;=H$5,task_start&lt;H$5+1)</formula>
    </cfRule>
    <cfRule type="expression" dxfId="2" priority="43">
      <formula>AND(task_start&lt;=H$5,ROUNDDOWN((task_end-task_start+1)*task_progress,0)+task_start-1&gt;=H$5)</formula>
    </cfRule>
  </conditionalFormatting>
  <conditionalFormatting sqref="O18:U18">
    <cfRule type="expression" dxfId="0" priority="42">
      <formula>AND(today&gt;=O$5,today&lt;O$5+1)</formula>
    </cfRule>
    <cfRule type="expression" dxfId="1" priority="41" stopIfTrue="1">
      <formula>AND(task_end&gt;=O$5,task_start&lt;O$5+1)</formula>
    </cfRule>
    <cfRule type="expression" dxfId="2" priority="40">
      <formula>AND(task_start&lt;=O$5,ROUNDDOWN((task_end-task_start+1)*task_progress,0)+task_start-1&gt;=O$5)</formula>
    </cfRule>
  </conditionalFormatting>
  <conditionalFormatting sqref="V18:AB18">
    <cfRule type="expression" dxfId="0" priority="39">
      <formula>AND(today&gt;=V$5,today&lt;V$5+1)</formula>
    </cfRule>
    <cfRule type="expression" dxfId="1" priority="38" stopIfTrue="1">
      <formula>AND(task_end&gt;=V$5,task_start&lt;V$5+1)</formula>
    </cfRule>
    <cfRule type="expression" dxfId="2" priority="37">
      <formula>AND(task_start&lt;=V$5,ROUNDDOWN((task_end-task_start+1)*task_progress,0)+task_start-1&gt;=V$5)</formula>
    </cfRule>
  </conditionalFormatting>
  <conditionalFormatting sqref="AC18:AI18">
    <cfRule type="expression" dxfId="0" priority="36">
      <formula>AND(today&gt;=AC$5,today&lt;AC$5+1)</formula>
    </cfRule>
    <cfRule type="expression" dxfId="1" priority="35" stopIfTrue="1">
      <formula>AND(task_end&gt;=AC$5,task_start&lt;AC$5+1)</formula>
    </cfRule>
    <cfRule type="expression" dxfId="2" priority="34">
      <formula>AND(task_start&lt;=AC$5,ROUNDDOWN((task_end-task_start+1)*task_progress,0)+task_start-1&gt;=AC$5)</formula>
    </cfRule>
  </conditionalFormatting>
  <conditionalFormatting sqref="AJ18:AP18">
    <cfRule type="expression" dxfId="0" priority="33">
      <formula>AND(today&gt;=AJ$5,today&lt;AJ$5+1)</formula>
    </cfRule>
    <cfRule type="expression" dxfId="1" priority="32" stopIfTrue="1">
      <formula>AND(task_end&gt;=AJ$5,task_start&lt;AJ$5+1)</formula>
    </cfRule>
    <cfRule type="expression" dxfId="2" priority="31">
      <formula>AND(task_start&lt;=AJ$5,ROUNDDOWN((task_end-task_start+1)*task_progress,0)+task_start-1&gt;=AJ$5)</formula>
    </cfRule>
  </conditionalFormatting>
  <conditionalFormatting sqref="AQ18:AW18">
    <cfRule type="expression" dxfId="0" priority="30">
      <formula>AND(today&gt;=AQ$5,today&lt;AQ$5+1)</formula>
    </cfRule>
    <cfRule type="expression" dxfId="1" priority="29" stopIfTrue="1">
      <formula>AND(task_end&gt;=AQ$5,task_start&lt;AQ$5+1)</formula>
    </cfRule>
    <cfRule type="expression" dxfId="2" priority="28">
      <formula>AND(task_start&lt;=AQ$5,ROUNDDOWN((task_end-task_start+1)*task_progress,0)+task_start-1&gt;=AQ$5)</formula>
    </cfRule>
  </conditionalFormatting>
  <conditionalFormatting sqref="AX18:BD18">
    <cfRule type="expression" dxfId="0" priority="27">
      <formula>AND(today&gt;=AX$5,today&lt;AX$5+1)</formula>
    </cfRule>
    <cfRule type="expression" dxfId="1" priority="26" stopIfTrue="1">
      <formula>AND(task_end&gt;=AX$5,task_start&lt;AX$5+1)</formula>
    </cfRule>
    <cfRule type="expression" dxfId="2" priority="25">
      <formula>AND(task_start&lt;=AX$5,ROUNDDOWN((task_end-task_start+1)*task_progress,0)+task_start-1&gt;=AX$5)</formula>
    </cfRule>
  </conditionalFormatting>
  <conditionalFormatting sqref="BE18:BK18">
    <cfRule type="expression" dxfId="0" priority="24">
      <formula>AND(today&gt;=BE$5,today&lt;BE$5+1)</formula>
    </cfRule>
    <cfRule type="expression" dxfId="1" priority="23" stopIfTrue="1">
      <formula>AND(task_end&gt;=BE$5,task_start&lt;BE$5+1)</formula>
    </cfRule>
    <cfRule type="expression" dxfId="2" priority="22">
      <formula>AND(task_start&lt;=BE$5,ROUNDDOWN((task_end-task_start+1)*task_progress,0)+task_start-1&gt;=BE$5)</formula>
    </cfRule>
  </conditionalFormatting>
  <conditionalFormatting sqref="BL18:BR18">
    <cfRule type="expression" dxfId="0" priority="21">
      <formula>AND(today&gt;=BL$5,today&lt;BL$5+1)</formula>
    </cfRule>
    <cfRule type="expression" dxfId="1" priority="20" stopIfTrue="1">
      <formula>AND(task_end&gt;=BL$5,task_start&lt;BL$5+1)</formula>
    </cfRule>
    <cfRule type="expression" dxfId="2" priority="19">
      <formula>AND(task_start&lt;=BL$5,ROUNDDOWN((task_end-task_start+1)*task_progress,0)+task_start-1&gt;=BL$5)</formula>
    </cfRule>
  </conditionalFormatting>
  <conditionalFormatting sqref="BS18:BY18">
    <cfRule type="expression" dxfId="0" priority="18">
      <formula>AND(today&gt;=BS$5,today&lt;BS$5+1)</formula>
    </cfRule>
    <cfRule type="expression" dxfId="1" priority="17" stopIfTrue="1">
      <formula>AND(task_end&gt;=BS$5,task_start&lt;BS$5+1)</formula>
    </cfRule>
    <cfRule type="expression" dxfId="2" priority="16">
      <formula>AND(task_start&lt;=BS$5,ROUNDDOWN((task_end-task_start+1)*task_progress,0)+task_start-1&gt;=BS$5)</formula>
    </cfRule>
  </conditionalFormatting>
  <conditionalFormatting sqref="BZ18:CF18">
    <cfRule type="expression" dxfId="0" priority="15">
      <formula>AND(today&gt;=BZ$5,today&lt;BZ$5+1)</formula>
    </cfRule>
    <cfRule type="expression" dxfId="1" priority="14" stopIfTrue="1">
      <formula>AND(task_end&gt;=BZ$5,task_start&lt;BZ$5+1)</formula>
    </cfRule>
    <cfRule type="expression" dxfId="2" priority="13">
      <formula>AND(task_start&lt;=BZ$5,ROUNDDOWN((task_end-task_start+1)*task_progress,0)+task_start-1&gt;=BZ$5)</formula>
    </cfRule>
  </conditionalFormatting>
  <conditionalFormatting sqref="CG18:CM18">
    <cfRule type="expression" dxfId="0" priority="9">
      <formula>AND(today&gt;=CG$5,today&lt;CG$5+1)</formula>
    </cfRule>
    <cfRule type="expression" dxfId="1" priority="8" stopIfTrue="1">
      <formula>AND(task_end&gt;=CG$5,task_start&lt;CG$5+1)</formula>
    </cfRule>
    <cfRule type="expression" dxfId="2" priority="7">
      <formula>AND(task_start&lt;=CG$5,ROUNDDOWN((task_end-task_start+1)*task_progress,0)+task_start-1&gt;=CG$5)</formula>
    </cfRule>
  </conditionalFormatting>
  <conditionalFormatting sqref="CN18">
    <cfRule type="expression" dxfId="0" priority="12">
      <formula>AND(today&gt;=CN$5,today&lt;CN$5+1)</formula>
    </cfRule>
    <cfRule type="expression" dxfId="1" priority="11" stopIfTrue="1">
      <formula>AND(task_end&gt;=CN$5,task_start&lt;CN$5+1)</formula>
    </cfRule>
    <cfRule type="expression" dxfId="2" priority="10">
      <formula>AND(task_start&lt;=CN$5,ROUNDDOWN((task_end-task_start+1)*task_progress,0)+task_start-1&gt;=CN$5)</formula>
    </cfRule>
  </conditionalFormatting>
  <conditionalFormatting sqref="CO18:CU18">
    <cfRule type="expression" dxfId="0" priority="6">
      <formula>AND(today&gt;=CO$5,today&lt;CO$5+1)</formula>
    </cfRule>
    <cfRule type="expression" dxfId="1" priority="5" stopIfTrue="1">
      <formula>AND(task_end&gt;=CO$5,task_start&lt;CO$5+1)</formula>
    </cfRule>
    <cfRule type="expression" dxfId="2" priority="4">
      <formula>AND(task_start&lt;=CO$5,ROUNDDOWN((task_end-task_start+1)*task_progress,0)+task_start-1&gt;=CO$5)</formula>
    </cfRule>
  </conditionalFormatting>
  <conditionalFormatting sqref="CV18:DB18">
    <cfRule type="expression" dxfId="0" priority="3">
      <formula>AND(today&gt;=CV$5,today&lt;CV$5+1)</formula>
    </cfRule>
    <cfRule type="expression" dxfId="1" priority="2" stopIfTrue="1">
      <formula>AND(task_end&gt;=CV$5,task_start&lt;CV$5+1)</formula>
    </cfRule>
    <cfRule type="expression" dxfId="2" priority="1">
      <formula>AND(task_start&lt;=CV$5,ROUNDDOWN((task_end-task_start+1)*task_progress,0)+task_start-1&gt;=CV$5)</formula>
    </cfRule>
  </conditionalFormatting>
  <conditionalFormatting sqref="C19">
    <cfRule type="dataBar" priority="333">
      <dataBar>
        <cfvo type="num" val="0"/>
        <cfvo type="num" val="1"/>
        <color theme="0" tint="-0.249977111117893"/>
      </dataBar>
      <extLst>
        <ext xmlns:x14="http://schemas.microsoft.com/office/spreadsheetml/2009/9/main" uri="{B025F937-C7B1-47D3-B67F-A62EFF666E3E}">
          <x14:id>{10ef234f-b27f-46b3-85ed-163686e8b593}</x14:id>
        </ext>
      </extLst>
    </cfRule>
  </conditionalFormatting>
  <conditionalFormatting sqref="H19:N19">
    <cfRule type="expression" dxfId="2" priority="330">
      <formula>AND(task_start&lt;=H$5,ROUNDDOWN((task_end-task_start+1)*task_progress,0)+task_start-1&gt;=H$5)</formula>
    </cfRule>
    <cfRule type="expression" dxfId="1" priority="331" stopIfTrue="1">
      <formula>AND(task_end&gt;=H$5,task_start&lt;H$5+1)</formula>
    </cfRule>
    <cfRule type="expression" dxfId="0" priority="332">
      <formula>AND(today&gt;=H$5,today&lt;H$5+1)</formula>
    </cfRule>
  </conditionalFormatting>
  <conditionalFormatting sqref="O19:U19">
    <cfRule type="expression" dxfId="2" priority="327">
      <formula>AND(task_start&lt;=O$5,ROUNDDOWN((task_end-task_start+1)*task_progress,0)+task_start-1&gt;=O$5)</formula>
    </cfRule>
    <cfRule type="expression" dxfId="1" priority="328" stopIfTrue="1">
      <formula>AND(task_end&gt;=O$5,task_start&lt;O$5+1)</formula>
    </cfRule>
    <cfRule type="expression" dxfId="0" priority="329">
      <formula>AND(today&gt;=O$5,today&lt;O$5+1)</formula>
    </cfRule>
  </conditionalFormatting>
  <conditionalFormatting sqref="V19:AB19">
    <cfRule type="expression" dxfId="2" priority="324">
      <formula>AND(task_start&lt;=V$5,ROUNDDOWN((task_end-task_start+1)*task_progress,0)+task_start-1&gt;=V$5)</formula>
    </cfRule>
    <cfRule type="expression" dxfId="1" priority="325" stopIfTrue="1">
      <formula>AND(task_end&gt;=V$5,task_start&lt;V$5+1)</formula>
    </cfRule>
    <cfRule type="expression" dxfId="0" priority="326">
      <formula>AND(today&gt;=V$5,today&lt;V$5+1)</formula>
    </cfRule>
  </conditionalFormatting>
  <conditionalFormatting sqref="AC19:AI19">
    <cfRule type="expression" dxfId="2" priority="321">
      <formula>AND(task_start&lt;=AC$5,ROUNDDOWN((task_end-task_start+1)*task_progress,0)+task_start-1&gt;=AC$5)</formula>
    </cfRule>
    <cfRule type="expression" dxfId="1" priority="322" stopIfTrue="1">
      <formula>AND(task_end&gt;=AC$5,task_start&lt;AC$5+1)</formula>
    </cfRule>
    <cfRule type="expression" dxfId="0" priority="323">
      <formula>AND(today&gt;=AC$5,today&lt;AC$5+1)</formula>
    </cfRule>
  </conditionalFormatting>
  <conditionalFormatting sqref="AJ19:AP19">
    <cfRule type="expression" dxfId="2" priority="318">
      <formula>AND(task_start&lt;=AJ$5,ROUNDDOWN((task_end-task_start+1)*task_progress,0)+task_start-1&gt;=AJ$5)</formula>
    </cfRule>
    <cfRule type="expression" dxfId="1" priority="319" stopIfTrue="1">
      <formula>AND(task_end&gt;=AJ$5,task_start&lt;AJ$5+1)</formula>
    </cfRule>
    <cfRule type="expression" dxfId="0" priority="320">
      <formula>AND(today&gt;=AJ$5,today&lt;AJ$5+1)</formula>
    </cfRule>
  </conditionalFormatting>
  <conditionalFormatting sqref="AQ19:AW19">
    <cfRule type="expression" dxfId="2" priority="315">
      <formula>AND(task_start&lt;=AQ$5,ROUNDDOWN((task_end-task_start+1)*task_progress,0)+task_start-1&gt;=AQ$5)</formula>
    </cfRule>
    <cfRule type="expression" dxfId="1" priority="316" stopIfTrue="1">
      <formula>AND(task_end&gt;=AQ$5,task_start&lt;AQ$5+1)</formula>
    </cfRule>
    <cfRule type="expression" dxfId="0" priority="317">
      <formula>AND(today&gt;=AQ$5,today&lt;AQ$5+1)</formula>
    </cfRule>
  </conditionalFormatting>
  <conditionalFormatting sqref="AX19:BD19">
    <cfRule type="expression" dxfId="2" priority="312">
      <formula>AND(task_start&lt;=AX$5,ROUNDDOWN((task_end-task_start+1)*task_progress,0)+task_start-1&gt;=AX$5)</formula>
    </cfRule>
    <cfRule type="expression" dxfId="1" priority="313" stopIfTrue="1">
      <formula>AND(task_end&gt;=AX$5,task_start&lt;AX$5+1)</formula>
    </cfRule>
    <cfRule type="expression" dxfId="0" priority="314">
      <formula>AND(today&gt;=AX$5,today&lt;AX$5+1)</formula>
    </cfRule>
  </conditionalFormatting>
  <conditionalFormatting sqref="BE19:BK19">
    <cfRule type="expression" dxfId="2" priority="309">
      <formula>AND(task_start&lt;=BE$5,ROUNDDOWN((task_end-task_start+1)*task_progress,0)+task_start-1&gt;=BE$5)</formula>
    </cfRule>
    <cfRule type="expression" dxfId="1" priority="310" stopIfTrue="1">
      <formula>AND(task_end&gt;=BE$5,task_start&lt;BE$5+1)</formula>
    </cfRule>
    <cfRule type="expression" dxfId="0" priority="311">
      <formula>AND(today&gt;=BE$5,today&lt;BE$5+1)</formula>
    </cfRule>
  </conditionalFormatting>
  <conditionalFormatting sqref="BL19:BR19">
    <cfRule type="expression" dxfId="2" priority="306">
      <formula>AND(task_start&lt;=BL$5,ROUNDDOWN((task_end-task_start+1)*task_progress,0)+task_start-1&gt;=BL$5)</formula>
    </cfRule>
    <cfRule type="expression" dxfId="1" priority="307" stopIfTrue="1">
      <formula>AND(task_end&gt;=BL$5,task_start&lt;BL$5+1)</formula>
    </cfRule>
    <cfRule type="expression" dxfId="0" priority="308">
      <formula>AND(today&gt;=BL$5,today&lt;BL$5+1)</formula>
    </cfRule>
  </conditionalFormatting>
  <conditionalFormatting sqref="BS19:BY19">
    <cfRule type="expression" dxfId="2" priority="303">
      <formula>AND(task_start&lt;=BS$5,ROUNDDOWN((task_end-task_start+1)*task_progress,0)+task_start-1&gt;=BS$5)</formula>
    </cfRule>
    <cfRule type="expression" dxfId="1" priority="304" stopIfTrue="1">
      <formula>AND(task_end&gt;=BS$5,task_start&lt;BS$5+1)</formula>
    </cfRule>
    <cfRule type="expression" dxfId="0" priority="305">
      <formula>AND(today&gt;=BS$5,today&lt;BS$5+1)</formula>
    </cfRule>
  </conditionalFormatting>
  <conditionalFormatting sqref="BZ19:CF19">
    <cfRule type="expression" dxfId="2" priority="300">
      <formula>AND(task_start&lt;=BZ$5,ROUNDDOWN((task_end-task_start+1)*task_progress,0)+task_start-1&gt;=BZ$5)</formula>
    </cfRule>
    <cfRule type="expression" dxfId="1" priority="301" stopIfTrue="1">
      <formula>AND(task_end&gt;=BZ$5,task_start&lt;BZ$5+1)</formula>
    </cfRule>
    <cfRule type="expression" dxfId="0" priority="302">
      <formula>AND(today&gt;=BZ$5,today&lt;BZ$5+1)</formula>
    </cfRule>
  </conditionalFormatting>
  <conditionalFormatting sqref="CG19:CM19">
    <cfRule type="expression" dxfId="2" priority="95">
      <formula>AND(task_start&lt;=CG$5,ROUNDDOWN((task_end-task_start+1)*task_progress,0)+task_start-1&gt;=CG$5)</formula>
    </cfRule>
    <cfRule type="expression" dxfId="1" priority="96" stopIfTrue="1">
      <formula>AND(task_end&gt;=CG$5,task_start&lt;CG$5+1)</formula>
    </cfRule>
    <cfRule type="expression" dxfId="0" priority="97">
      <formula>AND(today&gt;=CG$5,today&lt;CG$5+1)</formula>
    </cfRule>
  </conditionalFormatting>
  <conditionalFormatting sqref="CN19">
    <cfRule type="expression" dxfId="2" priority="291">
      <formula>AND(task_start&lt;=CN$5,ROUNDDOWN((task_end-task_start+1)*task_progress,0)+task_start-1&gt;=CN$5)</formula>
    </cfRule>
    <cfRule type="expression" dxfId="1" priority="292" stopIfTrue="1">
      <formula>AND(task_end&gt;=CN$5,task_start&lt;CN$5+1)</formula>
    </cfRule>
    <cfRule type="expression" dxfId="0" priority="293">
      <formula>AND(today&gt;=CN$5,today&lt;CN$5+1)</formula>
    </cfRule>
  </conditionalFormatting>
  <conditionalFormatting sqref="CO19:CU19">
    <cfRule type="expression" dxfId="2" priority="77">
      <formula>AND(task_start&lt;=CO$5,ROUNDDOWN((task_end-task_start+1)*task_progress,0)+task_start-1&gt;=CO$5)</formula>
    </cfRule>
    <cfRule type="expression" dxfId="1" priority="78" stopIfTrue="1">
      <formula>AND(task_end&gt;=CO$5,task_start&lt;CO$5+1)</formula>
    </cfRule>
    <cfRule type="expression" dxfId="0" priority="79">
      <formula>AND(today&gt;=CO$5,today&lt;CO$5+1)</formula>
    </cfRule>
  </conditionalFormatting>
  <conditionalFormatting sqref="CV19:DB19">
    <cfRule type="expression" dxfId="2" priority="59">
      <formula>AND(task_start&lt;=CV$5,ROUNDDOWN((task_end-task_start+1)*task_progress,0)+task_start-1&gt;=CV$5)</formula>
    </cfRule>
    <cfRule type="expression" dxfId="1" priority="60" stopIfTrue="1">
      <formula>AND(task_end&gt;=CV$5,task_start&lt;CV$5+1)</formula>
    </cfRule>
    <cfRule type="expression" dxfId="0" priority="61">
      <formula>AND(today&gt;=CV$5,today&lt;CV$5+1)</formula>
    </cfRule>
  </conditionalFormatting>
  <conditionalFormatting sqref="C23">
    <cfRule type="dataBar" priority="290">
      <dataBar>
        <cfvo type="num" val="0"/>
        <cfvo type="num" val="1"/>
        <color theme="0" tint="-0.249977111117893"/>
      </dataBar>
      <extLst>
        <ext xmlns:x14="http://schemas.microsoft.com/office/spreadsheetml/2009/9/main" uri="{B025F937-C7B1-47D3-B67F-A62EFF666E3E}">
          <x14:id>{55e353fb-2a00-4880-a66e-9a030ca58e56}</x14:id>
        </ext>
      </extLst>
    </cfRule>
  </conditionalFormatting>
  <conditionalFormatting sqref="H23:N23">
    <cfRule type="expression" dxfId="2" priority="287">
      <formula>AND(task_start&lt;=H$5,ROUNDDOWN((task_end-task_start+1)*task_progress,0)+task_start-1&gt;=H$5)</formula>
    </cfRule>
    <cfRule type="expression" dxfId="1" priority="288" stopIfTrue="1">
      <formula>AND(task_end&gt;=H$5,task_start&lt;H$5+1)</formula>
    </cfRule>
    <cfRule type="expression" dxfId="0" priority="289">
      <formula>AND(today&gt;=H$5,today&lt;H$5+1)</formula>
    </cfRule>
  </conditionalFormatting>
  <conditionalFormatting sqref="O23:U23">
    <cfRule type="expression" dxfId="2" priority="284">
      <formula>AND(task_start&lt;=O$5,ROUNDDOWN((task_end-task_start+1)*task_progress,0)+task_start-1&gt;=O$5)</formula>
    </cfRule>
    <cfRule type="expression" dxfId="1" priority="285" stopIfTrue="1">
      <formula>AND(task_end&gt;=O$5,task_start&lt;O$5+1)</formula>
    </cfRule>
    <cfRule type="expression" dxfId="0" priority="286">
      <formula>AND(today&gt;=O$5,today&lt;O$5+1)</formula>
    </cfRule>
  </conditionalFormatting>
  <conditionalFormatting sqref="V23:AB23">
    <cfRule type="expression" dxfId="2" priority="281">
      <formula>AND(task_start&lt;=V$5,ROUNDDOWN((task_end-task_start+1)*task_progress,0)+task_start-1&gt;=V$5)</formula>
    </cfRule>
    <cfRule type="expression" dxfId="1" priority="282" stopIfTrue="1">
      <formula>AND(task_end&gt;=V$5,task_start&lt;V$5+1)</formula>
    </cfRule>
    <cfRule type="expression" dxfId="0" priority="283">
      <formula>AND(today&gt;=V$5,today&lt;V$5+1)</formula>
    </cfRule>
  </conditionalFormatting>
  <conditionalFormatting sqref="AC23:AI23">
    <cfRule type="expression" dxfId="2" priority="278">
      <formula>AND(task_start&lt;=AC$5,ROUNDDOWN((task_end-task_start+1)*task_progress,0)+task_start-1&gt;=AC$5)</formula>
    </cfRule>
    <cfRule type="expression" dxfId="1" priority="279" stopIfTrue="1">
      <formula>AND(task_end&gt;=AC$5,task_start&lt;AC$5+1)</formula>
    </cfRule>
    <cfRule type="expression" dxfId="0" priority="280">
      <formula>AND(today&gt;=AC$5,today&lt;AC$5+1)</formula>
    </cfRule>
  </conditionalFormatting>
  <conditionalFormatting sqref="AJ23:AP23">
    <cfRule type="expression" dxfId="2" priority="275">
      <formula>AND(task_start&lt;=AJ$5,ROUNDDOWN((task_end-task_start+1)*task_progress,0)+task_start-1&gt;=AJ$5)</formula>
    </cfRule>
    <cfRule type="expression" dxfId="1" priority="276" stopIfTrue="1">
      <formula>AND(task_end&gt;=AJ$5,task_start&lt;AJ$5+1)</formula>
    </cfRule>
    <cfRule type="expression" dxfId="0" priority="277">
      <formula>AND(today&gt;=AJ$5,today&lt;AJ$5+1)</formula>
    </cfRule>
  </conditionalFormatting>
  <conditionalFormatting sqref="AQ23:AW23">
    <cfRule type="expression" dxfId="2" priority="272">
      <formula>AND(task_start&lt;=AQ$5,ROUNDDOWN((task_end-task_start+1)*task_progress,0)+task_start-1&gt;=AQ$5)</formula>
    </cfRule>
    <cfRule type="expression" dxfId="1" priority="273" stopIfTrue="1">
      <formula>AND(task_end&gt;=AQ$5,task_start&lt;AQ$5+1)</formula>
    </cfRule>
    <cfRule type="expression" dxfId="0" priority="274">
      <formula>AND(today&gt;=AQ$5,today&lt;AQ$5+1)</formula>
    </cfRule>
  </conditionalFormatting>
  <conditionalFormatting sqref="AX23:BD23">
    <cfRule type="expression" dxfId="2" priority="269">
      <formula>AND(task_start&lt;=AX$5,ROUNDDOWN((task_end-task_start+1)*task_progress,0)+task_start-1&gt;=AX$5)</formula>
    </cfRule>
    <cfRule type="expression" dxfId="1" priority="270" stopIfTrue="1">
      <formula>AND(task_end&gt;=AX$5,task_start&lt;AX$5+1)</formula>
    </cfRule>
    <cfRule type="expression" dxfId="0" priority="271">
      <formula>AND(today&gt;=AX$5,today&lt;AX$5+1)</formula>
    </cfRule>
  </conditionalFormatting>
  <conditionalFormatting sqref="BE23:BK23">
    <cfRule type="expression" dxfId="2" priority="266">
      <formula>AND(task_start&lt;=BE$5,ROUNDDOWN((task_end-task_start+1)*task_progress,0)+task_start-1&gt;=BE$5)</formula>
    </cfRule>
    <cfRule type="expression" dxfId="1" priority="267" stopIfTrue="1">
      <formula>AND(task_end&gt;=BE$5,task_start&lt;BE$5+1)</formula>
    </cfRule>
    <cfRule type="expression" dxfId="0" priority="268">
      <formula>AND(today&gt;=BE$5,today&lt;BE$5+1)</formula>
    </cfRule>
  </conditionalFormatting>
  <conditionalFormatting sqref="BL23:BR23">
    <cfRule type="expression" dxfId="2" priority="263">
      <formula>AND(task_start&lt;=BL$5,ROUNDDOWN((task_end-task_start+1)*task_progress,0)+task_start-1&gt;=BL$5)</formula>
    </cfRule>
    <cfRule type="expression" dxfId="1" priority="264" stopIfTrue="1">
      <formula>AND(task_end&gt;=BL$5,task_start&lt;BL$5+1)</formula>
    </cfRule>
    <cfRule type="expression" dxfId="0" priority="265">
      <formula>AND(today&gt;=BL$5,today&lt;BL$5+1)</formula>
    </cfRule>
  </conditionalFormatting>
  <conditionalFormatting sqref="BS23:BY23">
    <cfRule type="expression" dxfId="2" priority="260">
      <formula>AND(task_start&lt;=BS$5,ROUNDDOWN((task_end-task_start+1)*task_progress,0)+task_start-1&gt;=BS$5)</formula>
    </cfRule>
    <cfRule type="expression" dxfId="1" priority="261" stopIfTrue="1">
      <formula>AND(task_end&gt;=BS$5,task_start&lt;BS$5+1)</formula>
    </cfRule>
    <cfRule type="expression" dxfId="0" priority="262">
      <formula>AND(today&gt;=BS$5,today&lt;BS$5+1)</formula>
    </cfRule>
  </conditionalFormatting>
  <conditionalFormatting sqref="BZ23:CF23">
    <cfRule type="expression" dxfId="2" priority="257">
      <formula>AND(task_start&lt;=BZ$5,ROUNDDOWN((task_end-task_start+1)*task_progress,0)+task_start-1&gt;=BZ$5)</formula>
    </cfRule>
    <cfRule type="expression" dxfId="1" priority="258" stopIfTrue="1">
      <formula>AND(task_end&gt;=BZ$5,task_start&lt;BZ$5+1)</formula>
    </cfRule>
    <cfRule type="expression" dxfId="0" priority="259">
      <formula>AND(today&gt;=BZ$5,today&lt;BZ$5+1)</formula>
    </cfRule>
  </conditionalFormatting>
  <conditionalFormatting sqref="CG23:CM23">
    <cfRule type="expression" dxfId="2" priority="92">
      <formula>AND(task_start&lt;=CG$5,ROUNDDOWN((task_end-task_start+1)*task_progress,0)+task_start-1&gt;=CG$5)</formula>
    </cfRule>
    <cfRule type="expression" dxfId="1" priority="93" stopIfTrue="1">
      <formula>AND(task_end&gt;=CG$5,task_start&lt;CG$5+1)</formula>
    </cfRule>
    <cfRule type="expression" dxfId="0" priority="94">
      <formula>AND(today&gt;=CG$5,today&lt;CG$5+1)</formula>
    </cfRule>
  </conditionalFormatting>
  <conditionalFormatting sqref="CN23">
    <cfRule type="expression" dxfId="2" priority="248">
      <formula>AND(task_start&lt;=CN$5,ROUNDDOWN((task_end-task_start+1)*task_progress,0)+task_start-1&gt;=CN$5)</formula>
    </cfRule>
    <cfRule type="expression" dxfId="1" priority="249" stopIfTrue="1">
      <formula>AND(task_end&gt;=CN$5,task_start&lt;CN$5+1)</formula>
    </cfRule>
    <cfRule type="expression" dxfId="0" priority="250">
      <formula>AND(today&gt;=CN$5,today&lt;CN$5+1)</formula>
    </cfRule>
  </conditionalFormatting>
  <conditionalFormatting sqref="CO23:CU23">
    <cfRule type="expression" dxfId="2" priority="74">
      <formula>AND(task_start&lt;=CO$5,ROUNDDOWN((task_end-task_start+1)*task_progress,0)+task_start-1&gt;=CO$5)</formula>
    </cfRule>
    <cfRule type="expression" dxfId="1" priority="75" stopIfTrue="1">
      <formula>AND(task_end&gt;=CO$5,task_start&lt;CO$5+1)</formula>
    </cfRule>
    <cfRule type="expression" dxfId="0" priority="76">
      <formula>AND(today&gt;=CO$5,today&lt;CO$5+1)</formula>
    </cfRule>
  </conditionalFormatting>
  <conditionalFormatting sqref="CV23:DB23">
    <cfRule type="expression" dxfId="2" priority="56">
      <formula>AND(task_start&lt;=CV$5,ROUNDDOWN((task_end-task_start+1)*task_progress,0)+task_start-1&gt;=CV$5)</formula>
    </cfRule>
    <cfRule type="expression" dxfId="1" priority="57" stopIfTrue="1">
      <formula>AND(task_end&gt;=CV$5,task_start&lt;CV$5+1)</formula>
    </cfRule>
    <cfRule type="expression" dxfId="0" priority="58">
      <formula>AND(today&gt;=CV$5,today&lt;CV$5+1)</formula>
    </cfRule>
  </conditionalFormatting>
  <conditionalFormatting sqref="C39">
    <cfRule type="dataBar" priority="204">
      <dataBar>
        <cfvo type="num" val="0"/>
        <cfvo type="num" val="1"/>
        <color theme="0" tint="-0.249977111117893"/>
      </dataBar>
      <extLst>
        <ext xmlns:x14="http://schemas.microsoft.com/office/spreadsheetml/2009/9/main" uri="{B025F937-C7B1-47D3-B67F-A62EFF666E3E}">
          <x14:id>{46440dd9-6c14-4cfb-9535-0ece1818ac78}</x14:id>
        </ext>
      </extLst>
    </cfRule>
  </conditionalFormatting>
  <conditionalFormatting sqref="H39:N39">
    <cfRule type="expression" dxfId="2" priority="201">
      <formula>AND(task_start&lt;=H$5,ROUNDDOWN((task_end-task_start+1)*task_progress,0)+task_start-1&gt;=H$5)</formula>
    </cfRule>
    <cfRule type="expression" dxfId="1" priority="202" stopIfTrue="1">
      <formula>AND(task_end&gt;=H$5,task_start&lt;H$5+1)</formula>
    </cfRule>
    <cfRule type="expression" dxfId="0" priority="203">
      <formula>AND(today&gt;=H$5,today&lt;H$5+1)</formula>
    </cfRule>
  </conditionalFormatting>
  <conditionalFormatting sqref="O39:U39">
    <cfRule type="expression" dxfId="2" priority="198">
      <formula>AND(task_start&lt;=O$5,ROUNDDOWN((task_end-task_start+1)*task_progress,0)+task_start-1&gt;=O$5)</formula>
    </cfRule>
    <cfRule type="expression" dxfId="1" priority="199" stopIfTrue="1">
      <formula>AND(task_end&gt;=O$5,task_start&lt;O$5+1)</formula>
    </cfRule>
    <cfRule type="expression" dxfId="0" priority="200">
      <formula>AND(today&gt;=O$5,today&lt;O$5+1)</formula>
    </cfRule>
  </conditionalFormatting>
  <conditionalFormatting sqref="V39:AB39">
    <cfRule type="expression" dxfId="2" priority="195">
      <formula>AND(task_start&lt;=V$5,ROUNDDOWN((task_end-task_start+1)*task_progress,0)+task_start-1&gt;=V$5)</formula>
    </cfRule>
    <cfRule type="expression" dxfId="1" priority="196" stopIfTrue="1">
      <formula>AND(task_end&gt;=V$5,task_start&lt;V$5+1)</formula>
    </cfRule>
    <cfRule type="expression" dxfId="0" priority="197">
      <formula>AND(today&gt;=V$5,today&lt;V$5+1)</formula>
    </cfRule>
  </conditionalFormatting>
  <conditionalFormatting sqref="AC39:AI39">
    <cfRule type="expression" dxfId="2" priority="192">
      <formula>AND(task_start&lt;=AC$5,ROUNDDOWN((task_end-task_start+1)*task_progress,0)+task_start-1&gt;=AC$5)</formula>
    </cfRule>
    <cfRule type="expression" dxfId="1" priority="193" stopIfTrue="1">
      <formula>AND(task_end&gt;=AC$5,task_start&lt;AC$5+1)</formula>
    </cfRule>
    <cfRule type="expression" dxfId="0" priority="194">
      <formula>AND(today&gt;=AC$5,today&lt;AC$5+1)</formula>
    </cfRule>
  </conditionalFormatting>
  <conditionalFormatting sqref="AJ39:AP39">
    <cfRule type="expression" dxfId="2" priority="189">
      <formula>AND(task_start&lt;=AJ$5,ROUNDDOWN((task_end-task_start+1)*task_progress,0)+task_start-1&gt;=AJ$5)</formula>
    </cfRule>
    <cfRule type="expression" dxfId="1" priority="190" stopIfTrue="1">
      <formula>AND(task_end&gt;=AJ$5,task_start&lt;AJ$5+1)</formula>
    </cfRule>
    <cfRule type="expression" dxfId="0" priority="191">
      <formula>AND(today&gt;=AJ$5,today&lt;AJ$5+1)</formula>
    </cfRule>
  </conditionalFormatting>
  <conditionalFormatting sqref="AQ39:AW39">
    <cfRule type="expression" dxfId="2" priority="186">
      <formula>AND(task_start&lt;=AQ$5,ROUNDDOWN((task_end-task_start+1)*task_progress,0)+task_start-1&gt;=AQ$5)</formula>
    </cfRule>
    <cfRule type="expression" dxfId="1" priority="187" stopIfTrue="1">
      <formula>AND(task_end&gt;=AQ$5,task_start&lt;AQ$5+1)</formula>
    </cfRule>
    <cfRule type="expression" dxfId="0" priority="188">
      <formula>AND(today&gt;=AQ$5,today&lt;AQ$5+1)</formula>
    </cfRule>
  </conditionalFormatting>
  <conditionalFormatting sqref="AX39:BD39">
    <cfRule type="expression" dxfId="2" priority="183">
      <formula>AND(task_start&lt;=AX$5,ROUNDDOWN((task_end-task_start+1)*task_progress,0)+task_start-1&gt;=AX$5)</formula>
    </cfRule>
    <cfRule type="expression" dxfId="1" priority="184" stopIfTrue="1">
      <formula>AND(task_end&gt;=AX$5,task_start&lt;AX$5+1)</formula>
    </cfRule>
    <cfRule type="expression" dxfId="0" priority="185">
      <formula>AND(today&gt;=AX$5,today&lt;AX$5+1)</formula>
    </cfRule>
  </conditionalFormatting>
  <conditionalFormatting sqref="BE39:BK39">
    <cfRule type="expression" dxfId="2" priority="180">
      <formula>AND(task_start&lt;=BE$5,ROUNDDOWN((task_end-task_start+1)*task_progress,0)+task_start-1&gt;=BE$5)</formula>
    </cfRule>
    <cfRule type="expression" dxfId="1" priority="181" stopIfTrue="1">
      <formula>AND(task_end&gt;=BE$5,task_start&lt;BE$5+1)</formula>
    </cfRule>
    <cfRule type="expression" dxfId="0" priority="182">
      <formula>AND(today&gt;=BE$5,today&lt;BE$5+1)</formula>
    </cfRule>
  </conditionalFormatting>
  <conditionalFormatting sqref="BL39:BR39">
    <cfRule type="expression" dxfId="2" priority="177">
      <formula>AND(task_start&lt;=BL$5,ROUNDDOWN((task_end-task_start+1)*task_progress,0)+task_start-1&gt;=BL$5)</formula>
    </cfRule>
    <cfRule type="expression" dxfId="1" priority="178" stopIfTrue="1">
      <formula>AND(task_end&gt;=BL$5,task_start&lt;BL$5+1)</formula>
    </cfRule>
    <cfRule type="expression" dxfId="0" priority="179">
      <formula>AND(today&gt;=BL$5,today&lt;BL$5+1)</formula>
    </cfRule>
  </conditionalFormatting>
  <conditionalFormatting sqref="BS39:BY39">
    <cfRule type="expression" dxfId="2" priority="174">
      <formula>AND(task_start&lt;=BS$5,ROUNDDOWN((task_end-task_start+1)*task_progress,0)+task_start-1&gt;=BS$5)</formula>
    </cfRule>
    <cfRule type="expression" dxfId="1" priority="175" stopIfTrue="1">
      <formula>AND(task_end&gt;=BS$5,task_start&lt;BS$5+1)</formula>
    </cfRule>
    <cfRule type="expression" dxfId="0" priority="176">
      <formula>AND(today&gt;=BS$5,today&lt;BS$5+1)</formula>
    </cfRule>
  </conditionalFormatting>
  <conditionalFormatting sqref="BZ39:CF39">
    <cfRule type="expression" dxfId="2" priority="171">
      <formula>AND(task_start&lt;=BZ$5,ROUNDDOWN((task_end-task_start+1)*task_progress,0)+task_start-1&gt;=BZ$5)</formula>
    </cfRule>
    <cfRule type="expression" dxfId="1" priority="172" stopIfTrue="1">
      <formula>AND(task_end&gt;=BZ$5,task_start&lt;BZ$5+1)</formula>
    </cfRule>
    <cfRule type="expression" dxfId="0" priority="173">
      <formula>AND(today&gt;=BZ$5,today&lt;BZ$5+1)</formula>
    </cfRule>
  </conditionalFormatting>
  <conditionalFormatting sqref="CG39:CM39">
    <cfRule type="expression" dxfId="2" priority="86">
      <formula>AND(task_start&lt;=CG$5,ROUNDDOWN((task_end-task_start+1)*task_progress,0)+task_start-1&gt;=CG$5)</formula>
    </cfRule>
    <cfRule type="expression" dxfId="1" priority="87" stopIfTrue="1">
      <formula>AND(task_end&gt;=CG$5,task_start&lt;CG$5+1)</formula>
    </cfRule>
    <cfRule type="expression" dxfId="0" priority="88">
      <formula>AND(today&gt;=CG$5,today&lt;CG$5+1)</formula>
    </cfRule>
  </conditionalFormatting>
  <conditionalFormatting sqref="CN39">
    <cfRule type="expression" dxfId="2" priority="162">
      <formula>AND(task_start&lt;=CN$5,ROUNDDOWN((task_end-task_start+1)*task_progress,0)+task_start-1&gt;=CN$5)</formula>
    </cfRule>
    <cfRule type="expression" dxfId="1" priority="163" stopIfTrue="1">
      <formula>AND(task_end&gt;=CN$5,task_start&lt;CN$5+1)</formula>
    </cfRule>
    <cfRule type="expression" dxfId="0" priority="164">
      <formula>AND(today&gt;=CN$5,today&lt;CN$5+1)</formula>
    </cfRule>
  </conditionalFormatting>
  <conditionalFormatting sqref="CO39:CU39">
    <cfRule type="expression" dxfId="2" priority="68">
      <formula>AND(task_start&lt;=CO$5,ROUNDDOWN((task_end-task_start+1)*task_progress,0)+task_start-1&gt;=CO$5)</formula>
    </cfRule>
    <cfRule type="expression" dxfId="1" priority="69" stopIfTrue="1">
      <formula>AND(task_end&gt;=CO$5,task_start&lt;CO$5+1)</formula>
    </cfRule>
    <cfRule type="expression" dxfId="0" priority="70">
      <formula>AND(today&gt;=CO$5,today&lt;CO$5+1)</formula>
    </cfRule>
  </conditionalFormatting>
  <conditionalFormatting sqref="CV39:DB39">
    <cfRule type="expression" dxfId="2" priority="50">
      <formula>AND(task_start&lt;=CV$5,ROUNDDOWN((task_end-task_start+1)*task_progress,0)+task_start-1&gt;=CV$5)</formula>
    </cfRule>
    <cfRule type="expression" dxfId="1" priority="51" stopIfTrue="1">
      <formula>AND(task_end&gt;=CV$5,task_start&lt;CV$5+1)</formula>
    </cfRule>
    <cfRule type="expression" dxfId="0" priority="52">
      <formula>AND(today&gt;=CV$5,today&lt;CV$5+1)</formula>
    </cfRule>
  </conditionalFormatting>
  <conditionalFormatting sqref="C40">
    <cfRule type="dataBar" priority="161">
      <dataBar>
        <cfvo type="num" val="0"/>
        <cfvo type="num" val="1"/>
        <color theme="0" tint="-0.249977111117893"/>
      </dataBar>
      <extLst>
        <ext xmlns:x14="http://schemas.microsoft.com/office/spreadsheetml/2009/9/main" uri="{B025F937-C7B1-47D3-B67F-A62EFF666E3E}">
          <x14:id>{04f941b5-745e-419e-965c-1555306a4d9f}</x14:id>
        </ext>
      </extLst>
    </cfRule>
  </conditionalFormatting>
  <conditionalFormatting sqref="H40:N40">
    <cfRule type="expression" dxfId="2" priority="158">
      <formula>AND(task_start&lt;=H$5,ROUNDDOWN((task_end-task_start+1)*task_progress,0)+task_start-1&gt;=H$5)</formula>
    </cfRule>
    <cfRule type="expression" dxfId="1" priority="159" stopIfTrue="1">
      <formula>AND(task_end&gt;=H$5,task_start&lt;H$5+1)</formula>
    </cfRule>
    <cfRule type="expression" dxfId="0" priority="160">
      <formula>AND(today&gt;=H$5,today&lt;H$5+1)</formula>
    </cfRule>
  </conditionalFormatting>
  <conditionalFormatting sqref="O40:U40">
    <cfRule type="expression" dxfId="2" priority="155">
      <formula>AND(task_start&lt;=O$5,ROUNDDOWN((task_end-task_start+1)*task_progress,0)+task_start-1&gt;=O$5)</formula>
    </cfRule>
    <cfRule type="expression" dxfId="1" priority="156" stopIfTrue="1">
      <formula>AND(task_end&gt;=O$5,task_start&lt;O$5+1)</formula>
    </cfRule>
    <cfRule type="expression" dxfId="0" priority="157">
      <formula>AND(today&gt;=O$5,today&lt;O$5+1)</formula>
    </cfRule>
  </conditionalFormatting>
  <conditionalFormatting sqref="V40:AB40">
    <cfRule type="expression" dxfId="2" priority="152">
      <formula>AND(task_start&lt;=V$5,ROUNDDOWN((task_end-task_start+1)*task_progress,0)+task_start-1&gt;=V$5)</formula>
    </cfRule>
    <cfRule type="expression" dxfId="1" priority="153" stopIfTrue="1">
      <formula>AND(task_end&gt;=V$5,task_start&lt;V$5+1)</formula>
    </cfRule>
    <cfRule type="expression" dxfId="0" priority="154">
      <formula>AND(today&gt;=V$5,today&lt;V$5+1)</formula>
    </cfRule>
  </conditionalFormatting>
  <conditionalFormatting sqref="AC40:AI40">
    <cfRule type="expression" dxfId="2" priority="149">
      <formula>AND(task_start&lt;=AC$5,ROUNDDOWN((task_end-task_start+1)*task_progress,0)+task_start-1&gt;=AC$5)</formula>
    </cfRule>
    <cfRule type="expression" dxfId="1" priority="150" stopIfTrue="1">
      <formula>AND(task_end&gt;=AC$5,task_start&lt;AC$5+1)</formula>
    </cfRule>
    <cfRule type="expression" dxfId="0" priority="151">
      <formula>AND(today&gt;=AC$5,today&lt;AC$5+1)</formula>
    </cfRule>
  </conditionalFormatting>
  <conditionalFormatting sqref="AJ40:AP40">
    <cfRule type="expression" dxfId="2" priority="146">
      <formula>AND(task_start&lt;=AJ$5,ROUNDDOWN((task_end-task_start+1)*task_progress,0)+task_start-1&gt;=AJ$5)</formula>
    </cfRule>
    <cfRule type="expression" dxfId="1" priority="147" stopIfTrue="1">
      <formula>AND(task_end&gt;=AJ$5,task_start&lt;AJ$5+1)</formula>
    </cfRule>
    <cfRule type="expression" dxfId="0" priority="148">
      <formula>AND(today&gt;=AJ$5,today&lt;AJ$5+1)</formula>
    </cfRule>
  </conditionalFormatting>
  <conditionalFormatting sqref="AQ40:AW40">
    <cfRule type="expression" dxfId="2" priority="143">
      <formula>AND(task_start&lt;=AQ$5,ROUNDDOWN((task_end-task_start+1)*task_progress,0)+task_start-1&gt;=AQ$5)</formula>
    </cfRule>
    <cfRule type="expression" dxfId="1" priority="144" stopIfTrue="1">
      <formula>AND(task_end&gt;=AQ$5,task_start&lt;AQ$5+1)</formula>
    </cfRule>
    <cfRule type="expression" dxfId="0" priority="145">
      <formula>AND(today&gt;=AQ$5,today&lt;AQ$5+1)</formula>
    </cfRule>
  </conditionalFormatting>
  <conditionalFormatting sqref="AX40:BD40">
    <cfRule type="expression" dxfId="2" priority="140">
      <formula>AND(task_start&lt;=AX$5,ROUNDDOWN((task_end-task_start+1)*task_progress,0)+task_start-1&gt;=AX$5)</formula>
    </cfRule>
    <cfRule type="expression" dxfId="1" priority="141" stopIfTrue="1">
      <formula>AND(task_end&gt;=AX$5,task_start&lt;AX$5+1)</formula>
    </cfRule>
    <cfRule type="expression" dxfId="0" priority="142">
      <formula>AND(today&gt;=AX$5,today&lt;AX$5+1)</formula>
    </cfRule>
  </conditionalFormatting>
  <conditionalFormatting sqref="BE40:BK40">
    <cfRule type="expression" dxfId="2" priority="137">
      <formula>AND(task_start&lt;=BE$5,ROUNDDOWN((task_end-task_start+1)*task_progress,0)+task_start-1&gt;=BE$5)</formula>
    </cfRule>
    <cfRule type="expression" dxfId="1" priority="138" stopIfTrue="1">
      <formula>AND(task_end&gt;=BE$5,task_start&lt;BE$5+1)</formula>
    </cfRule>
    <cfRule type="expression" dxfId="0" priority="139">
      <formula>AND(today&gt;=BE$5,today&lt;BE$5+1)</formula>
    </cfRule>
  </conditionalFormatting>
  <conditionalFormatting sqref="BL40:BR40">
    <cfRule type="expression" dxfId="2" priority="134">
      <formula>AND(task_start&lt;=BL$5,ROUNDDOWN((task_end-task_start+1)*task_progress,0)+task_start-1&gt;=BL$5)</formula>
    </cfRule>
    <cfRule type="expression" dxfId="1" priority="135" stopIfTrue="1">
      <formula>AND(task_end&gt;=BL$5,task_start&lt;BL$5+1)</formula>
    </cfRule>
    <cfRule type="expression" dxfId="0" priority="136">
      <formula>AND(today&gt;=BL$5,today&lt;BL$5+1)</formula>
    </cfRule>
  </conditionalFormatting>
  <conditionalFormatting sqref="BS40:BY40">
    <cfRule type="expression" dxfId="2" priority="131">
      <formula>AND(task_start&lt;=BS$5,ROUNDDOWN((task_end-task_start+1)*task_progress,0)+task_start-1&gt;=BS$5)</formula>
    </cfRule>
    <cfRule type="expression" dxfId="1" priority="132" stopIfTrue="1">
      <formula>AND(task_end&gt;=BS$5,task_start&lt;BS$5+1)</formula>
    </cfRule>
    <cfRule type="expression" dxfId="0" priority="133">
      <formula>AND(today&gt;=BS$5,today&lt;BS$5+1)</formula>
    </cfRule>
  </conditionalFormatting>
  <conditionalFormatting sqref="BZ40:CF40">
    <cfRule type="expression" dxfId="2" priority="128">
      <formula>AND(task_start&lt;=BZ$5,ROUNDDOWN((task_end-task_start+1)*task_progress,0)+task_start-1&gt;=BZ$5)</formula>
    </cfRule>
    <cfRule type="expression" dxfId="1" priority="129" stopIfTrue="1">
      <formula>AND(task_end&gt;=BZ$5,task_start&lt;BZ$5+1)</formula>
    </cfRule>
    <cfRule type="expression" dxfId="0" priority="130">
      <formula>AND(today&gt;=BZ$5,today&lt;BZ$5+1)</formula>
    </cfRule>
  </conditionalFormatting>
  <conditionalFormatting sqref="CG40:CM40">
    <cfRule type="expression" dxfId="2" priority="83">
      <formula>AND(task_start&lt;=CG$5,ROUNDDOWN((task_end-task_start+1)*task_progress,0)+task_start-1&gt;=CG$5)</formula>
    </cfRule>
    <cfRule type="expression" dxfId="1" priority="84" stopIfTrue="1">
      <formula>AND(task_end&gt;=CG$5,task_start&lt;CG$5+1)</formula>
    </cfRule>
    <cfRule type="expression" dxfId="0" priority="85">
      <formula>AND(today&gt;=CG$5,today&lt;CG$5+1)</formula>
    </cfRule>
  </conditionalFormatting>
  <conditionalFormatting sqref="CN40">
    <cfRule type="expression" dxfId="2" priority="119">
      <formula>AND(task_start&lt;=CN$5,ROUNDDOWN((task_end-task_start+1)*task_progress,0)+task_start-1&gt;=CN$5)</formula>
    </cfRule>
    <cfRule type="expression" dxfId="1" priority="120" stopIfTrue="1">
      <formula>AND(task_end&gt;=CN$5,task_start&lt;CN$5+1)</formula>
    </cfRule>
    <cfRule type="expression" dxfId="0" priority="121">
      <formula>AND(today&gt;=CN$5,today&lt;CN$5+1)</formula>
    </cfRule>
  </conditionalFormatting>
  <conditionalFormatting sqref="CO40:CU40">
    <cfRule type="expression" dxfId="2" priority="65">
      <formula>AND(task_start&lt;=CO$5,ROUNDDOWN((task_end-task_start+1)*task_progress,0)+task_start-1&gt;=CO$5)</formula>
    </cfRule>
    <cfRule type="expression" dxfId="1" priority="66" stopIfTrue="1">
      <formula>AND(task_end&gt;=CO$5,task_start&lt;CO$5+1)</formula>
    </cfRule>
    <cfRule type="expression" dxfId="0" priority="67">
      <formula>AND(today&gt;=CO$5,today&lt;CO$5+1)</formula>
    </cfRule>
  </conditionalFormatting>
  <conditionalFormatting sqref="CV40:DB40">
    <cfRule type="expression" dxfId="2" priority="47">
      <formula>AND(task_start&lt;=CV$5,ROUNDDOWN((task_end-task_start+1)*task_progress,0)+task_start-1&gt;=CV$5)</formula>
    </cfRule>
    <cfRule type="expression" dxfId="1" priority="48" stopIfTrue="1">
      <formula>AND(task_end&gt;=CV$5,task_start&lt;CV$5+1)</formula>
    </cfRule>
    <cfRule type="expression" dxfId="0" priority="49">
      <formula>AND(today&gt;=CV$5,today&lt;CV$5+1)</formula>
    </cfRule>
  </conditionalFormatting>
  <conditionalFormatting sqref="H5:N17 H20:N22 H24:N35">
    <cfRule type="expression" dxfId="0" priority="695">
      <formula>AND(today&gt;=H$5,today&lt;H$5+1)</formula>
    </cfRule>
  </conditionalFormatting>
  <conditionalFormatting sqref="O5:U17 O20:U22 O24:U35">
    <cfRule type="expression" dxfId="0" priority="674">
      <formula>AND(today&gt;=O$5,today&lt;O$5+1)</formula>
    </cfRule>
  </conditionalFormatting>
  <conditionalFormatting sqref="V5:AB17 V20:AB22 V24:AB35">
    <cfRule type="expression" dxfId="0" priority="671">
      <formula>AND(today&gt;=V$5,today&lt;V$5+1)</formula>
    </cfRule>
  </conditionalFormatting>
  <conditionalFormatting sqref="AC5:AI17 AC20:AI22 AC24:AI35">
    <cfRule type="expression" dxfId="0" priority="668">
      <formula>AND(today&gt;=AC$5,today&lt;AC$5+1)</formula>
    </cfRule>
  </conditionalFormatting>
  <conditionalFormatting sqref="AJ5:AP17 AJ20:AP22 AJ24:AP35">
    <cfRule type="expression" dxfId="0" priority="665">
      <formula>AND(today&gt;=AJ$5,today&lt;AJ$5+1)</formula>
    </cfRule>
  </conditionalFormatting>
  <conditionalFormatting sqref="AQ5:AW17 AQ20:AW22 AQ24:AW35">
    <cfRule type="expression" dxfId="0" priority="662">
      <formula>AND(today&gt;=AQ$5,today&lt;AQ$5+1)</formula>
    </cfRule>
  </conditionalFormatting>
  <conditionalFormatting sqref="AX5:BD17 AX20:BD22 AX24:BD35">
    <cfRule type="expression" dxfId="0" priority="659">
      <formula>AND(today&gt;=AX$5,today&lt;AX$5+1)</formula>
    </cfRule>
  </conditionalFormatting>
  <conditionalFormatting sqref="BE5:BK17 BE20:BK22 BE24:BK35">
    <cfRule type="expression" dxfId="0" priority="656">
      <formula>AND(today&gt;=BE$5,today&lt;BE$5+1)</formula>
    </cfRule>
  </conditionalFormatting>
  <conditionalFormatting sqref="BL5:BR17 BL20:BR22 BL24:BR35">
    <cfRule type="expression" dxfId="0" priority="653">
      <formula>AND(today&gt;=BL$5,today&lt;BL$5+1)</formula>
    </cfRule>
  </conditionalFormatting>
  <conditionalFormatting sqref="BS5:BY17 BS20:BY22 BS24:BY35">
    <cfRule type="expression" dxfId="0" priority="650">
      <formula>AND(today&gt;=BS$5,today&lt;BS$5+1)</formula>
    </cfRule>
  </conditionalFormatting>
  <conditionalFormatting sqref="BZ5:CF17 BZ20:CF22 BZ24:CF35">
    <cfRule type="expression" dxfId="0" priority="647">
      <formula>AND(today&gt;=BZ$5,today&lt;BZ$5+1)</formula>
    </cfRule>
  </conditionalFormatting>
  <conditionalFormatting sqref="CG5:CM17 CG20:CM22 CG24:CM35">
    <cfRule type="expression" dxfId="0" priority="100">
      <formula>AND(today&gt;=CG$5,today&lt;CG$5+1)</formula>
    </cfRule>
  </conditionalFormatting>
  <conditionalFormatting sqref="CN5:CN17 CN20:CN22 CN24:CN35">
    <cfRule type="expression" dxfId="0" priority="638">
      <formula>AND(today&gt;=CN$5,today&lt;CN$5+1)</formula>
    </cfRule>
  </conditionalFormatting>
  <conditionalFormatting sqref="CO5:CU17 CO20:CU22 CO24:CU35">
    <cfRule type="expression" dxfId="0" priority="82">
      <formula>AND(today&gt;=CO$5,today&lt;CO$5+1)</formula>
    </cfRule>
  </conditionalFormatting>
  <conditionalFormatting sqref="CV5:DB17 CV20:DB22 CV24:DB35">
    <cfRule type="expression" dxfId="0" priority="64">
      <formula>AND(today&gt;=CV$5,today&lt;CV$5+1)</formula>
    </cfRule>
  </conditionalFormatting>
  <conditionalFormatting sqref="C7:C17 C24:C35 C20:C22">
    <cfRule type="dataBar" priority="725">
      <dataBar>
        <cfvo type="num" val="0"/>
        <cfvo type="num" val="1"/>
        <color theme="0" tint="-0.249977111117893"/>
      </dataBar>
      <extLst>
        <ext xmlns:x14="http://schemas.microsoft.com/office/spreadsheetml/2009/9/main" uri="{B025F937-C7B1-47D3-B67F-A62EFF666E3E}">
          <x14:id>{feab8ffd-da69-4faf-963b-a87d3a77bf15}</x14:id>
        </ext>
      </extLst>
    </cfRule>
  </conditionalFormatting>
  <conditionalFormatting sqref="H7:N17 H20:N22 H24:N35">
    <cfRule type="expression" dxfId="2" priority="693">
      <formula>AND(task_start&lt;=H$5,ROUNDDOWN((task_end-task_start+1)*task_progress,0)+task_start-1&gt;=H$5)</formula>
    </cfRule>
    <cfRule type="expression" dxfId="1" priority="694" stopIfTrue="1">
      <formula>AND(task_end&gt;=H$5,task_start&lt;H$5+1)</formula>
    </cfRule>
  </conditionalFormatting>
  <conditionalFormatting sqref="O7:U17 O20:U22 O24:U35">
    <cfRule type="expression" dxfId="2" priority="672">
      <formula>AND(task_start&lt;=O$5,ROUNDDOWN((task_end-task_start+1)*task_progress,0)+task_start-1&gt;=O$5)</formula>
    </cfRule>
    <cfRule type="expression" dxfId="1" priority="673" stopIfTrue="1">
      <formula>AND(task_end&gt;=O$5,task_start&lt;O$5+1)</formula>
    </cfRule>
  </conditionalFormatting>
  <conditionalFormatting sqref="V7:AB17 V20:AB22 V24:AB35">
    <cfRule type="expression" dxfId="2" priority="669">
      <formula>AND(task_start&lt;=V$5,ROUNDDOWN((task_end-task_start+1)*task_progress,0)+task_start-1&gt;=V$5)</formula>
    </cfRule>
    <cfRule type="expression" dxfId="1" priority="670" stopIfTrue="1">
      <formula>AND(task_end&gt;=V$5,task_start&lt;V$5+1)</formula>
    </cfRule>
  </conditionalFormatting>
  <conditionalFormatting sqref="AC7:AI17 AC20:AI22 AC24:AI35">
    <cfRule type="expression" dxfId="2" priority="666">
      <formula>AND(task_start&lt;=AC$5,ROUNDDOWN((task_end-task_start+1)*task_progress,0)+task_start-1&gt;=AC$5)</formula>
    </cfRule>
    <cfRule type="expression" dxfId="1" priority="667" stopIfTrue="1">
      <formula>AND(task_end&gt;=AC$5,task_start&lt;AC$5+1)</formula>
    </cfRule>
  </conditionalFormatting>
  <conditionalFormatting sqref="AJ7:AP17 AJ20:AP22 AJ24:AP35">
    <cfRule type="expression" dxfId="2" priority="663">
      <formula>AND(task_start&lt;=AJ$5,ROUNDDOWN((task_end-task_start+1)*task_progress,0)+task_start-1&gt;=AJ$5)</formula>
    </cfRule>
    <cfRule type="expression" dxfId="1" priority="664" stopIfTrue="1">
      <formula>AND(task_end&gt;=AJ$5,task_start&lt;AJ$5+1)</formula>
    </cfRule>
  </conditionalFormatting>
  <conditionalFormatting sqref="AQ7:AW17 AQ20:AW22 AQ24:AW35">
    <cfRule type="expression" dxfId="2" priority="660">
      <formula>AND(task_start&lt;=AQ$5,ROUNDDOWN((task_end-task_start+1)*task_progress,0)+task_start-1&gt;=AQ$5)</formula>
    </cfRule>
    <cfRule type="expression" dxfId="1" priority="661" stopIfTrue="1">
      <formula>AND(task_end&gt;=AQ$5,task_start&lt;AQ$5+1)</formula>
    </cfRule>
  </conditionalFormatting>
  <conditionalFormatting sqref="AX7:BD17 AX20:BD22 AX24:BD35">
    <cfRule type="expression" dxfId="2" priority="657">
      <formula>AND(task_start&lt;=AX$5,ROUNDDOWN((task_end-task_start+1)*task_progress,0)+task_start-1&gt;=AX$5)</formula>
    </cfRule>
    <cfRule type="expression" dxfId="1" priority="658" stopIfTrue="1">
      <formula>AND(task_end&gt;=AX$5,task_start&lt;AX$5+1)</formula>
    </cfRule>
  </conditionalFormatting>
  <conditionalFormatting sqref="BE7:BK17 BE20:BK22 BE24:BK35">
    <cfRule type="expression" dxfId="2" priority="654">
      <formula>AND(task_start&lt;=BE$5,ROUNDDOWN((task_end-task_start+1)*task_progress,0)+task_start-1&gt;=BE$5)</formula>
    </cfRule>
    <cfRule type="expression" dxfId="1" priority="655" stopIfTrue="1">
      <formula>AND(task_end&gt;=BE$5,task_start&lt;BE$5+1)</formula>
    </cfRule>
  </conditionalFormatting>
  <conditionalFormatting sqref="BL7:BR17 BL20:BR22 BL24:BR35">
    <cfRule type="expression" dxfId="2" priority="651">
      <formula>AND(task_start&lt;=BL$5,ROUNDDOWN((task_end-task_start+1)*task_progress,0)+task_start-1&gt;=BL$5)</formula>
    </cfRule>
    <cfRule type="expression" dxfId="1" priority="652" stopIfTrue="1">
      <formula>AND(task_end&gt;=BL$5,task_start&lt;BL$5+1)</formula>
    </cfRule>
  </conditionalFormatting>
  <conditionalFormatting sqref="BS7:BY17 BS20:BY22 BS24:BY35">
    <cfRule type="expression" dxfId="2" priority="648">
      <formula>AND(task_start&lt;=BS$5,ROUNDDOWN((task_end-task_start+1)*task_progress,0)+task_start-1&gt;=BS$5)</formula>
    </cfRule>
    <cfRule type="expression" dxfId="1" priority="649" stopIfTrue="1">
      <formula>AND(task_end&gt;=BS$5,task_start&lt;BS$5+1)</formula>
    </cfRule>
  </conditionalFormatting>
  <conditionalFormatting sqref="BZ7:CF17 BZ20:CF22 BZ24:CF35">
    <cfRule type="expression" dxfId="2" priority="645">
      <formula>AND(task_start&lt;=BZ$5,ROUNDDOWN((task_end-task_start+1)*task_progress,0)+task_start-1&gt;=BZ$5)</formula>
    </cfRule>
    <cfRule type="expression" dxfId="1" priority="646" stopIfTrue="1">
      <formula>AND(task_end&gt;=BZ$5,task_start&lt;BZ$5+1)</formula>
    </cfRule>
  </conditionalFormatting>
  <conditionalFormatting sqref="CG7:CM17 CG20:CM22 CG24:CM35">
    <cfRule type="expression" dxfId="2" priority="98">
      <formula>AND(task_start&lt;=CG$5,ROUNDDOWN((task_end-task_start+1)*task_progress,0)+task_start-1&gt;=CG$5)</formula>
    </cfRule>
    <cfRule type="expression" dxfId="1" priority="99" stopIfTrue="1">
      <formula>AND(task_end&gt;=CG$5,task_start&lt;CG$5+1)</formula>
    </cfRule>
  </conditionalFormatting>
  <conditionalFormatting sqref="CN7:CN17 CN20:CN22 CN24:CN35">
    <cfRule type="expression" dxfId="2" priority="636">
      <formula>AND(task_start&lt;=CN$5,ROUNDDOWN((task_end-task_start+1)*task_progress,0)+task_start-1&gt;=CN$5)</formula>
    </cfRule>
    <cfRule type="expression" dxfId="1" priority="637" stopIfTrue="1">
      <formula>AND(task_end&gt;=CN$5,task_start&lt;CN$5+1)</formula>
    </cfRule>
  </conditionalFormatting>
  <conditionalFormatting sqref="CO7:CU17 CO20:CU22 CO24:CU35">
    <cfRule type="expression" dxfId="2" priority="80">
      <formula>AND(task_start&lt;=CO$5,ROUNDDOWN((task_end-task_start+1)*task_progress,0)+task_start-1&gt;=CO$5)</formula>
    </cfRule>
    <cfRule type="expression" dxfId="1" priority="81" stopIfTrue="1">
      <formula>AND(task_end&gt;=CO$5,task_start&lt;CO$5+1)</formula>
    </cfRule>
  </conditionalFormatting>
  <conditionalFormatting sqref="CV7:DB17 CV20:DB22 CV24:DB35">
    <cfRule type="expression" dxfId="2" priority="62">
      <formula>AND(task_start&lt;=CV$5,ROUNDDOWN((task_end-task_start+1)*task_progress,0)+task_start-1&gt;=CV$5)</formula>
    </cfRule>
    <cfRule type="expression" dxfId="1" priority="63" stopIfTrue="1">
      <formula>AND(task_end&gt;=CV$5,task_start&lt;CV$5+1)</formula>
    </cfRule>
  </conditionalFormatting>
  <conditionalFormatting sqref="C36:C38 C41">
    <cfRule type="dataBar" priority="247">
      <dataBar>
        <cfvo type="num" val="0"/>
        <cfvo type="num" val="1"/>
        <color theme="0" tint="-0.249977111117893"/>
      </dataBar>
      <extLst>
        <ext xmlns:x14="http://schemas.microsoft.com/office/spreadsheetml/2009/9/main" uri="{B025F937-C7B1-47D3-B67F-A62EFF666E3E}">
          <x14:id>{83194edd-817a-4e04-b68e-0b3ddc54b65f}</x14:id>
        </ext>
      </extLst>
    </cfRule>
  </conditionalFormatting>
  <conditionalFormatting sqref="H36:N38 H41:N41">
    <cfRule type="expression" dxfId="2" priority="244">
      <formula>AND(task_start&lt;=H$5,ROUNDDOWN((task_end-task_start+1)*task_progress,0)+task_start-1&gt;=H$5)</formula>
    </cfRule>
    <cfRule type="expression" dxfId="1" priority="245" stopIfTrue="1">
      <formula>AND(task_end&gt;=H$5,task_start&lt;H$5+1)</formula>
    </cfRule>
    <cfRule type="expression" dxfId="0" priority="246">
      <formula>AND(today&gt;=H$5,today&lt;H$5+1)</formula>
    </cfRule>
  </conditionalFormatting>
  <conditionalFormatting sqref="O36:U38 O41:U41">
    <cfRule type="expression" dxfId="2" priority="241">
      <formula>AND(task_start&lt;=O$5,ROUNDDOWN((task_end-task_start+1)*task_progress,0)+task_start-1&gt;=O$5)</formula>
    </cfRule>
    <cfRule type="expression" dxfId="1" priority="242" stopIfTrue="1">
      <formula>AND(task_end&gt;=O$5,task_start&lt;O$5+1)</formula>
    </cfRule>
    <cfRule type="expression" dxfId="0" priority="243">
      <formula>AND(today&gt;=O$5,today&lt;O$5+1)</formula>
    </cfRule>
  </conditionalFormatting>
  <conditionalFormatting sqref="V36:AB38 V41:AB41">
    <cfRule type="expression" dxfId="2" priority="238">
      <formula>AND(task_start&lt;=V$5,ROUNDDOWN((task_end-task_start+1)*task_progress,0)+task_start-1&gt;=V$5)</formula>
    </cfRule>
    <cfRule type="expression" dxfId="1" priority="239" stopIfTrue="1">
      <formula>AND(task_end&gt;=V$5,task_start&lt;V$5+1)</formula>
    </cfRule>
    <cfRule type="expression" dxfId="0" priority="240">
      <formula>AND(today&gt;=V$5,today&lt;V$5+1)</formula>
    </cfRule>
  </conditionalFormatting>
  <conditionalFormatting sqref="AC36:AI38 AC41:AI41">
    <cfRule type="expression" dxfId="2" priority="235">
      <formula>AND(task_start&lt;=AC$5,ROUNDDOWN((task_end-task_start+1)*task_progress,0)+task_start-1&gt;=AC$5)</formula>
    </cfRule>
    <cfRule type="expression" dxfId="1" priority="236" stopIfTrue="1">
      <formula>AND(task_end&gt;=AC$5,task_start&lt;AC$5+1)</formula>
    </cfRule>
    <cfRule type="expression" dxfId="0" priority="237">
      <formula>AND(today&gt;=AC$5,today&lt;AC$5+1)</formula>
    </cfRule>
  </conditionalFormatting>
  <conditionalFormatting sqref="AJ36:AP38 AJ41:AP41">
    <cfRule type="expression" dxfId="2" priority="232">
      <formula>AND(task_start&lt;=AJ$5,ROUNDDOWN((task_end-task_start+1)*task_progress,0)+task_start-1&gt;=AJ$5)</formula>
    </cfRule>
    <cfRule type="expression" dxfId="1" priority="233" stopIfTrue="1">
      <formula>AND(task_end&gt;=AJ$5,task_start&lt;AJ$5+1)</formula>
    </cfRule>
    <cfRule type="expression" dxfId="0" priority="234">
      <formula>AND(today&gt;=AJ$5,today&lt;AJ$5+1)</formula>
    </cfRule>
  </conditionalFormatting>
  <conditionalFormatting sqref="AQ36:AW38 AQ41:AW41">
    <cfRule type="expression" dxfId="2" priority="229">
      <formula>AND(task_start&lt;=AQ$5,ROUNDDOWN((task_end-task_start+1)*task_progress,0)+task_start-1&gt;=AQ$5)</formula>
    </cfRule>
    <cfRule type="expression" dxfId="1" priority="230" stopIfTrue="1">
      <formula>AND(task_end&gt;=AQ$5,task_start&lt;AQ$5+1)</formula>
    </cfRule>
    <cfRule type="expression" dxfId="0" priority="231">
      <formula>AND(today&gt;=AQ$5,today&lt;AQ$5+1)</formula>
    </cfRule>
  </conditionalFormatting>
  <conditionalFormatting sqref="AX36:BD38 AX41:BD41">
    <cfRule type="expression" dxfId="2" priority="226">
      <formula>AND(task_start&lt;=AX$5,ROUNDDOWN((task_end-task_start+1)*task_progress,0)+task_start-1&gt;=AX$5)</formula>
    </cfRule>
    <cfRule type="expression" dxfId="1" priority="227" stopIfTrue="1">
      <formula>AND(task_end&gt;=AX$5,task_start&lt;AX$5+1)</formula>
    </cfRule>
    <cfRule type="expression" dxfId="0" priority="228">
      <formula>AND(today&gt;=AX$5,today&lt;AX$5+1)</formula>
    </cfRule>
  </conditionalFormatting>
  <conditionalFormatting sqref="BE36:BK38 BE41:BK41">
    <cfRule type="expression" dxfId="2" priority="223">
      <formula>AND(task_start&lt;=BE$5,ROUNDDOWN((task_end-task_start+1)*task_progress,0)+task_start-1&gt;=BE$5)</formula>
    </cfRule>
    <cfRule type="expression" dxfId="1" priority="224" stopIfTrue="1">
      <formula>AND(task_end&gt;=BE$5,task_start&lt;BE$5+1)</formula>
    </cfRule>
    <cfRule type="expression" dxfId="0" priority="225">
      <formula>AND(today&gt;=BE$5,today&lt;BE$5+1)</formula>
    </cfRule>
  </conditionalFormatting>
  <conditionalFormatting sqref="BL36:BR38 BL41:BR41">
    <cfRule type="expression" dxfId="2" priority="220">
      <formula>AND(task_start&lt;=BL$5,ROUNDDOWN((task_end-task_start+1)*task_progress,0)+task_start-1&gt;=BL$5)</formula>
    </cfRule>
    <cfRule type="expression" dxfId="1" priority="221" stopIfTrue="1">
      <formula>AND(task_end&gt;=BL$5,task_start&lt;BL$5+1)</formula>
    </cfRule>
    <cfRule type="expression" dxfId="0" priority="222">
      <formula>AND(today&gt;=BL$5,today&lt;BL$5+1)</formula>
    </cfRule>
  </conditionalFormatting>
  <conditionalFormatting sqref="BS36:BY38 BS41:BY41">
    <cfRule type="expression" dxfId="2" priority="217">
      <formula>AND(task_start&lt;=BS$5,ROUNDDOWN((task_end-task_start+1)*task_progress,0)+task_start-1&gt;=BS$5)</formula>
    </cfRule>
    <cfRule type="expression" dxfId="1" priority="218" stopIfTrue="1">
      <formula>AND(task_end&gt;=BS$5,task_start&lt;BS$5+1)</formula>
    </cfRule>
    <cfRule type="expression" dxfId="0" priority="219">
      <formula>AND(today&gt;=BS$5,today&lt;BS$5+1)</formula>
    </cfRule>
  </conditionalFormatting>
  <conditionalFormatting sqref="BZ36:CF38 BZ41:CF41">
    <cfRule type="expression" dxfId="2" priority="214">
      <formula>AND(task_start&lt;=BZ$5,ROUNDDOWN((task_end-task_start+1)*task_progress,0)+task_start-1&gt;=BZ$5)</formula>
    </cfRule>
    <cfRule type="expression" dxfId="1" priority="215" stopIfTrue="1">
      <formula>AND(task_end&gt;=BZ$5,task_start&lt;BZ$5+1)</formula>
    </cfRule>
    <cfRule type="expression" dxfId="0" priority="216">
      <formula>AND(today&gt;=BZ$5,today&lt;BZ$5+1)</formula>
    </cfRule>
  </conditionalFormatting>
  <conditionalFormatting sqref="CG36:CM38 CG41:CM41">
    <cfRule type="expression" dxfId="2" priority="89">
      <formula>AND(task_start&lt;=CG$5,ROUNDDOWN((task_end-task_start+1)*task_progress,0)+task_start-1&gt;=CG$5)</formula>
    </cfRule>
    <cfRule type="expression" dxfId="1" priority="90" stopIfTrue="1">
      <formula>AND(task_end&gt;=CG$5,task_start&lt;CG$5+1)</formula>
    </cfRule>
    <cfRule type="expression" dxfId="0" priority="91">
      <formula>AND(today&gt;=CG$5,today&lt;CG$5+1)</formula>
    </cfRule>
  </conditionalFormatting>
  <conditionalFormatting sqref="CN36:CN38 CN41">
    <cfRule type="expression" dxfId="2" priority="205">
      <formula>AND(task_start&lt;=CN$5,ROUNDDOWN((task_end-task_start+1)*task_progress,0)+task_start-1&gt;=CN$5)</formula>
    </cfRule>
    <cfRule type="expression" dxfId="1" priority="206" stopIfTrue="1">
      <formula>AND(task_end&gt;=CN$5,task_start&lt;CN$5+1)</formula>
    </cfRule>
    <cfRule type="expression" dxfId="0" priority="207">
      <formula>AND(today&gt;=CN$5,today&lt;CN$5+1)</formula>
    </cfRule>
  </conditionalFormatting>
  <conditionalFormatting sqref="CO36:CU38 CO41:CU41">
    <cfRule type="expression" dxfId="2" priority="71">
      <formula>AND(task_start&lt;=CO$5,ROUNDDOWN((task_end-task_start+1)*task_progress,0)+task_start-1&gt;=CO$5)</formula>
    </cfRule>
    <cfRule type="expression" dxfId="1" priority="72" stopIfTrue="1">
      <formula>AND(task_end&gt;=CO$5,task_start&lt;CO$5+1)</formula>
    </cfRule>
    <cfRule type="expression" dxfId="0" priority="73">
      <formula>AND(today&gt;=CO$5,today&lt;CO$5+1)</formula>
    </cfRule>
  </conditionalFormatting>
  <conditionalFormatting sqref="CV36:DB38 CV41:DB41">
    <cfRule type="expression" dxfId="2" priority="53">
      <formula>AND(task_start&lt;=CV$5,ROUNDDOWN((task_end-task_start+1)*task_progress,0)+task_start-1&gt;=CV$5)</formula>
    </cfRule>
    <cfRule type="expression" dxfId="1" priority="54" stopIfTrue="1">
      <formula>AND(task_end&gt;=CV$5,task_start&lt;CV$5+1)</formula>
    </cfRule>
    <cfRule type="expression" dxfId="0" priority="55">
      <formula>AND(today&gt;=CV$5,today&lt;CV$5+1)</formula>
    </cfRule>
  </conditionalFormatting>
  <dataValidations count="1">
    <dataValidation type="whole" operator="greaterThanOrEqual" allowBlank="1" showInputMessage="1" promptTitle="Display Week" prompt="Changing this number will scroll the Gantt Chart view." sqref="D4">
      <formula1>1</formula1>
    </dataValidation>
  </dataValidations>
  <pageMargins left="0.35" right="0.35" top="0.35" bottom="0.5" header="0.3" footer="0.3"/>
  <pageSetup paperSize="1" scale="49" fitToHeight="0" orientation="landscape"/>
  <headerFooter scaleWithDoc="0"/>
  <drawing r:id="rId2"/>
  <legacyDrawing r:id="rId3"/>
  <extLst>
    <ext xmlns:x14="http://schemas.microsoft.com/office/spreadsheetml/2009/9/main" uri="{78C0D931-6437-407d-A8EE-F0AAD7539E65}">
      <x14:conditionalFormattings>
        <x14:conditionalFormatting xmlns:xm="http://schemas.microsoft.com/office/excel/2006/main">
          <x14:cfRule type="dataBar" id="{025826e7-d166-49bd-abb9-36e61e44b1e9}">
            <x14:dataBar minLength="0" maxLength="100" gradient="0">
              <x14:cfvo type="num">
                <xm:f>0</xm:f>
              </x14:cfvo>
              <x14:cfvo type="num">
                <xm:f>1</xm:f>
              </x14:cfvo>
              <x14:negativeFillColor rgb="FFFF0000"/>
              <x14:axisColor rgb="FF000000"/>
            </x14:dataBar>
          </x14:cfRule>
          <xm:sqref>C18</xm:sqref>
        </x14:conditionalFormatting>
        <x14:conditionalFormatting xmlns:xm="http://schemas.microsoft.com/office/excel/2006/main">
          <x14:cfRule type="dataBar" id="{10ef234f-b27f-46b3-85ed-163686e8b593}">
            <x14:dataBar minLength="0" maxLength="100" gradient="0">
              <x14:cfvo type="num">
                <xm:f>0</xm:f>
              </x14:cfvo>
              <x14:cfvo type="num">
                <xm:f>1</xm:f>
              </x14:cfvo>
              <x14:negativeFillColor rgb="FFFF0000"/>
              <x14:axisColor rgb="FF000000"/>
            </x14:dataBar>
          </x14:cfRule>
          <xm:sqref>C19</xm:sqref>
        </x14:conditionalFormatting>
        <x14:conditionalFormatting xmlns:xm="http://schemas.microsoft.com/office/excel/2006/main">
          <x14:cfRule type="dataBar" id="{55e353fb-2a00-4880-a66e-9a030ca58e56}">
            <x14:dataBar minLength="0" maxLength="100" gradient="0">
              <x14:cfvo type="num">
                <xm:f>0</xm:f>
              </x14:cfvo>
              <x14:cfvo type="num">
                <xm:f>1</xm:f>
              </x14:cfvo>
              <x14:negativeFillColor rgb="FFFF0000"/>
              <x14:axisColor rgb="FF000000"/>
            </x14:dataBar>
          </x14:cfRule>
          <xm:sqref>C23</xm:sqref>
        </x14:conditionalFormatting>
        <x14:conditionalFormatting xmlns:xm="http://schemas.microsoft.com/office/excel/2006/main">
          <x14:cfRule type="dataBar" id="{46440dd9-6c14-4cfb-9535-0ece1818ac78}">
            <x14:dataBar minLength="0" maxLength="100" gradient="0">
              <x14:cfvo type="num">
                <xm:f>0</xm:f>
              </x14:cfvo>
              <x14:cfvo type="num">
                <xm:f>1</xm:f>
              </x14:cfvo>
              <x14:negativeFillColor rgb="FFFF0000"/>
              <x14:axisColor rgb="FF000000"/>
            </x14:dataBar>
          </x14:cfRule>
          <xm:sqref>C39</xm:sqref>
        </x14:conditionalFormatting>
        <x14:conditionalFormatting xmlns:xm="http://schemas.microsoft.com/office/excel/2006/main">
          <x14:cfRule type="dataBar" id="{04f941b5-745e-419e-965c-1555306a4d9f}">
            <x14:dataBar minLength="0" maxLength="100" gradient="0">
              <x14:cfvo type="num">
                <xm:f>0</xm:f>
              </x14:cfvo>
              <x14:cfvo type="num">
                <xm:f>1</xm:f>
              </x14:cfvo>
              <x14:negativeFillColor rgb="FFFF0000"/>
              <x14:axisColor rgb="FF000000"/>
            </x14:dataBar>
          </x14:cfRule>
          <xm:sqref>C40</xm:sqref>
        </x14:conditionalFormatting>
        <x14:conditionalFormatting xmlns:xm="http://schemas.microsoft.com/office/excel/2006/main">
          <x14:cfRule type="dataBar" id="{feab8ffd-da69-4faf-963b-a87d3a77bf15}">
            <x14:dataBar minLength="0" maxLength="100" gradient="0">
              <x14:cfvo type="num">
                <xm:f>0</xm:f>
              </x14:cfvo>
              <x14:cfvo type="num">
                <xm:f>1</xm:f>
              </x14:cfvo>
              <x14:negativeFillColor rgb="FFFF0000"/>
              <x14:axisColor rgb="FF000000"/>
            </x14:dataBar>
          </x14:cfRule>
          <xm:sqref>C7:C17 C24:C35 C20:C22</xm:sqref>
        </x14:conditionalFormatting>
        <x14:conditionalFormatting xmlns:xm="http://schemas.microsoft.com/office/excel/2006/main">
          <x14:cfRule type="dataBar" id="{83194edd-817a-4e04-b68e-0b3ddc54b65f}">
            <x14:dataBar minLength="0" maxLength="100" gradient="0">
              <x14:cfvo type="num">
                <xm:f>0</xm:f>
              </x14:cfvo>
              <x14:cfvo type="num">
                <xm:f>1</xm:f>
              </x14:cfvo>
              <x14:negativeFillColor rgb="FFFF0000"/>
              <x14:axisColor rgb="FF000000"/>
            </x14:dataBar>
          </x14:cfRule>
          <xm:sqref>C36:C38 C41</xm:sqref>
        </x14:conditionalFormatting>
      </x14:conditionalFormatting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C22"/>
  <sheetViews>
    <sheetView showGridLines="0" workbookViewId="0">
      <selection activeCell="A1" sqref="A1"/>
    </sheetView>
  </sheetViews>
  <sheetFormatPr defaultColWidth="9" defaultRowHeight="13" outlineLevelCol="2"/>
  <cols>
    <col min="1" max="1" width="2.85454545454545" style="4" customWidth="1"/>
    <col min="2" max="2" width="87.1363636363636" style="5" customWidth="1"/>
    <col min="3" max="16384" width="9.13636363636364" style="4"/>
  </cols>
  <sheetData>
    <row r="1" ht="46.5" customHeight="1" spans="2:2">
      <c r="B1" s="6"/>
    </row>
    <row r="2" s="1" customFormat="1" ht="15" spans="2:3">
      <c r="B2" s="7" t="s">
        <v>45</v>
      </c>
      <c r="C2" s="7"/>
    </row>
    <row r="3" s="2" customFormat="1" ht="13.5" customHeight="1" spans="2:3">
      <c r="B3" s="8" t="s">
        <v>46</v>
      </c>
      <c r="C3" s="8"/>
    </row>
    <row r="4" spans="2:2">
      <c r="B4" s="9" t="s">
        <v>47</v>
      </c>
    </row>
    <row r="5" spans="2:2">
      <c r="B5" s="6"/>
    </row>
    <row r="6" s="3" customFormat="1" ht="25.5" spans="2:2">
      <c r="B6" s="10" t="s">
        <v>48</v>
      </c>
    </row>
    <row r="7" ht="56" spans="2:2">
      <c r="B7" s="11" t="s">
        <v>49</v>
      </c>
    </row>
    <row r="8" ht="14" spans="2:2">
      <c r="B8" s="12"/>
    </row>
    <row r="9" s="3" customFormat="1" ht="25.5" spans="2:2">
      <c r="B9" s="10" t="s">
        <v>50</v>
      </c>
    </row>
    <row r="10" ht="56" spans="2:2">
      <c r="B10" s="11" t="s">
        <v>51</v>
      </c>
    </row>
    <row r="11" ht="14" spans="2:2">
      <c r="B11" s="13" t="s">
        <v>52</v>
      </c>
    </row>
    <row r="12" ht="14" spans="2:2">
      <c r="B12" s="12"/>
    </row>
    <row r="13" ht="14" spans="2:2">
      <c r="B13" s="14" t="str">
        <f>HYPERLINK("https://vertex42.link/HowToMakeAGanttChart","► Watch How This Gantt Chart Was Created")</f>
        <v>► Watch How This Gantt Chart Was Created</v>
      </c>
    </row>
    <row r="14" ht="14" spans="2:2">
      <c r="B14" s="12"/>
    </row>
    <row r="15" s="3" customFormat="1" ht="25.5" spans="2:2">
      <c r="B15" s="10" t="s">
        <v>53</v>
      </c>
    </row>
    <row r="16" ht="28" spans="2:2">
      <c r="B16" s="11" t="s">
        <v>54</v>
      </c>
    </row>
    <row r="17" ht="14" spans="2:2">
      <c r="B17" s="13" t="s">
        <v>55</v>
      </c>
    </row>
    <row r="18" ht="14" spans="2:2">
      <c r="B18" s="12"/>
    </row>
    <row r="19" s="3" customFormat="1" ht="25.5" spans="2:2">
      <c r="B19" s="10" t="s">
        <v>56</v>
      </c>
    </row>
    <row r="20" ht="56" spans="2:2">
      <c r="B20" s="11" t="s">
        <v>57</v>
      </c>
    </row>
    <row r="21" ht="14" spans="2:2">
      <c r="B21" s="12"/>
    </row>
    <row r="22" ht="70" spans="2:2">
      <c r="B22" s="11" t="s">
        <v>58</v>
      </c>
    </row>
  </sheetData>
  <hyperlinks>
    <hyperlink ref="B17" r:id="rId2" display="Project Management Templates"/>
    <hyperlink ref="B11" r:id="rId3" display="How to Use the Simple Gantt Chart"/>
    <hyperlink ref="B3" r:id="rId4" display="https://www.vertex42.com/ExcelTemplates/simple-gantt-chart.html"/>
    <hyperlink ref="B2" r:id="rId5" display="SIMPLE GANTT CHART by Vertex42.com"/>
  </hyperlinks>
  <pageMargins left="0.5" right="0.5" top="0.5" bottom="0.5" header="0.3" footer="0.3"/>
  <pageSetup paperSize="1" orientation="portrait"/>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ProjectSchedule</vt:lpstr>
      <vt:lpstr>About</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Simple Gantt Chart</dc:title>
  <dc:creator>Vertex42.com</dc:creator>
  <dc:description>© 2018-2019 Vertex42 LLC. All Rights Reserved.</dc:description>
  <cp:lastModifiedBy>Ffsker</cp:lastModifiedBy>
  <dcterms:created xsi:type="dcterms:W3CDTF">2017-01-09T18:01:00Z</dcterms:created>
  <cp:lastPrinted>2019-04-24T14:39:00Z</cp:lastPrinted>
  <dcterms:modified xsi:type="dcterms:W3CDTF">2024-04-15T21:59:08Z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ource">
    <vt:lpwstr>https://www.vertex42.com/</vt:lpwstr>
  </property>
  <property fmtid="{D5CDD505-2E9C-101B-9397-08002B2CF9AE}" pid="3" name="Copyright">
    <vt:lpwstr>© 2019 Vertex42 LLC</vt:lpwstr>
  </property>
  <property fmtid="{D5CDD505-2E9C-101B-9397-08002B2CF9AE}" pid="4" name="Version">
    <vt:lpwstr>1.0.1</vt:lpwstr>
  </property>
  <property fmtid="{D5CDD505-2E9C-101B-9397-08002B2CF9AE}" pid="5" name="ICV">
    <vt:lpwstr>12C18E47590B4E43B069A8D12A42E86D</vt:lpwstr>
  </property>
  <property fmtid="{D5CDD505-2E9C-101B-9397-08002B2CF9AE}" pid="6" name="KSOProductBuildVer">
    <vt:lpwstr>2052-11.1.0.12980</vt:lpwstr>
  </property>
</Properties>
</file>