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40482411029\Downloads\"/>
    </mc:Choice>
  </mc:AlternateContent>
  <xr:revisionPtr revIDLastSave="0" documentId="13_ncr:1_{F70094F2-235C-4779-BD53-EA47E2F8D8A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lan1" sheetId="1" r:id="rId1"/>
    <sheet name="Plan2" sheetId="2" r:id="rId2"/>
    <sheet name="Plan3" sheetId="3" r:id="rId3"/>
  </sheets>
  <definedNames>
    <definedName name="_xlnm.Print_Area" localSheetId="0">Plan1!$A$1:$H$30</definedName>
  </definedNames>
  <calcPr calcId="191029"/>
</workbook>
</file>

<file path=xl/calcChain.xml><?xml version="1.0" encoding="utf-8"?>
<calcChain xmlns="http://schemas.openxmlformats.org/spreadsheetml/2006/main">
  <c r="G12" i="1" l="1"/>
  <c r="G11" i="1"/>
  <c r="D6" i="1" l="1"/>
  <c r="G6" i="1" s="1"/>
  <c r="D7" i="1"/>
  <c r="D8" i="1"/>
  <c r="D9" i="1"/>
  <c r="D10" i="1"/>
  <c r="G10" i="1" s="1"/>
  <c r="D5" i="1"/>
  <c r="G5" i="1" s="1"/>
  <c r="G7" i="1"/>
  <c r="G8" i="1"/>
  <c r="G9" i="1"/>
  <c r="C5" i="1"/>
  <c r="C6" i="1"/>
  <c r="C7" i="1"/>
  <c r="C8" i="1"/>
  <c r="C9" i="1"/>
  <c r="C10" i="1"/>
  <c r="E3" i="1" l="1"/>
  <c r="F5" i="1" l="1"/>
  <c r="H5" i="1" s="1"/>
  <c r="F6" i="1"/>
  <c r="H6" i="1" s="1"/>
  <c r="F7" i="1"/>
  <c r="H7" i="1" s="1"/>
  <c r="F9" i="1"/>
  <c r="H9" i="1" s="1"/>
  <c r="F10" i="1"/>
  <c r="H10" i="1" s="1"/>
  <c r="F8" i="1"/>
  <c r="H8" i="1" s="1"/>
</calcChain>
</file>

<file path=xl/sharedStrings.xml><?xml version="1.0" encoding="utf-8"?>
<sst xmlns="http://schemas.openxmlformats.org/spreadsheetml/2006/main" count="40" uniqueCount="35">
  <si>
    <t xml:space="preserve">Categoria </t>
  </si>
  <si>
    <t>Alimentação</t>
  </si>
  <si>
    <t>Vestuário</t>
  </si>
  <si>
    <t xml:space="preserve">Procedimentos </t>
  </si>
  <si>
    <t>Tabela I</t>
  </si>
  <si>
    <t xml:space="preserve">Diferença em dias </t>
  </si>
  <si>
    <t xml:space="preserve">Diferença em Dias </t>
  </si>
  <si>
    <t xml:space="preserve">Tipo </t>
  </si>
  <si>
    <t xml:space="preserve">Fazer a consistência da categoria, em  caso da inexistência do Código  os demais campos deverão ser zerados ou em branco ou enviar uma </t>
  </si>
  <si>
    <t>mensagem Codigo Invalido</t>
  </si>
  <si>
    <t>Efetuar a função Procv</t>
  </si>
  <si>
    <t xml:space="preserve">Nome Do aluno </t>
  </si>
  <si>
    <t xml:space="preserve">II Prova de Excell - FATEC Americana </t>
  </si>
  <si>
    <t xml:space="preserve">Vendedor </t>
  </si>
  <si>
    <t>João Mario</t>
  </si>
  <si>
    <t xml:space="preserve">Maria Silva </t>
  </si>
  <si>
    <t>Yara Fernandes</t>
  </si>
  <si>
    <t>Bento Martins</t>
  </si>
  <si>
    <t>Juvenal Cardoso</t>
  </si>
  <si>
    <t>Lia Aparecida</t>
  </si>
  <si>
    <t>Setor</t>
  </si>
  <si>
    <t>Produção</t>
  </si>
  <si>
    <t>Administrativo</t>
  </si>
  <si>
    <t>Salário</t>
  </si>
  <si>
    <t xml:space="preserve">Salário Base </t>
  </si>
  <si>
    <t xml:space="preserve">Data Admissão </t>
  </si>
  <si>
    <t xml:space="preserve">Maior Salário </t>
  </si>
  <si>
    <t>Menor  Salário</t>
  </si>
  <si>
    <t>Nr. Salário</t>
  </si>
  <si>
    <t>Calcular o Nr de Salário com o Salário Base</t>
  </si>
  <si>
    <t>Calcular a diferença entre a data de hoje e a data de Admissão</t>
  </si>
  <si>
    <t>l</t>
  </si>
  <si>
    <t>Abono</t>
  </si>
  <si>
    <t>Kaynan Lima de Matos</t>
  </si>
  <si>
    <t xml:space="preserve">Data de Hoje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</si>
</sst>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0" xfId="0" applyNumberFormat="1" applyAlignment="1">
      <alignment horizontal="center"/>
    </xf>
    <xf numFmtId="2" fontId="0" fillId="0" borderId="0" xfId="0" applyNumberFormat="1"/>
    <xf numFmtId="14" fontId="1" fillId="0" borderId="0" xfId="0" applyNumberFormat="1" applyFon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/>
    <xf numFmtId="164" fontId="0" fillId="0" borderId="4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28</xdr:row>
      <xdr:rowOff>9525</xdr:rowOff>
    </xdr:from>
    <xdr:ext cx="4476750" cy="436786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467100" y="5638800"/>
          <a:ext cx="447675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Caso o funcionário esteje a mais de dois anos calcular 25 % de Premio no salário do </a:t>
          </a:r>
          <a:r>
            <a:rPr lang="pt-BR"/>
            <a:t> 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Funcionário.</a:t>
          </a:r>
          <a:r>
            <a:rPr lang="pt-BR"/>
            <a:t> </a:t>
          </a:r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showGridLines="0" tabSelected="1" topLeftCell="B2" zoomScale="145" zoomScaleNormal="145" workbookViewId="0">
      <selection activeCell="H6" sqref="H6"/>
    </sheetView>
  </sheetViews>
  <sheetFormatPr defaultRowHeight="14.5" x14ac:dyDescent="0.35"/>
  <cols>
    <col min="1" max="1" width="25.7265625" customWidth="1"/>
    <col min="2" max="2" width="13.7265625" customWidth="1"/>
    <col min="3" max="3" width="13.26953125" customWidth="1"/>
    <col min="4" max="4" width="14.453125" customWidth="1"/>
    <col min="5" max="5" width="11.1796875" customWidth="1"/>
    <col min="6" max="6" width="17.7265625" customWidth="1"/>
    <col min="7" max="7" width="14.7265625" customWidth="1"/>
    <col min="8" max="8" width="17.54296875" customWidth="1"/>
  </cols>
  <sheetData>
    <row r="1" spans="1:8" ht="15" thickBot="1" x14ac:dyDescent="0.4">
      <c r="A1" s="22" t="s">
        <v>12</v>
      </c>
      <c r="B1" s="22"/>
      <c r="C1" s="22"/>
      <c r="D1" s="22"/>
      <c r="E1" s="22"/>
      <c r="F1" s="22"/>
      <c r="G1" s="22"/>
      <c r="H1" s="22"/>
    </row>
    <row r="2" spans="1:8" ht="18" customHeight="1" thickBot="1" x14ac:dyDescent="0.4">
      <c r="A2" t="s">
        <v>11</v>
      </c>
      <c r="B2" s="10" t="s">
        <v>33</v>
      </c>
      <c r="C2" s="11"/>
      <c r="D2" s="11"/>
      <c r="E2" s="11"/>
      <c r="F2" s="11"/>
      <c r="G2" s="12"/>
    </row>
    <row r="3" spans="1:8" ht="17.25" customHeight="1" x14ac:dyDescent="0.35">
      <c r="A3" t="s">
        <v>24</v>
      </c>
      <c r="B3" s="14">
        <v>1200</v>
      </c>
      <c r="C3" s="5"/>
      <c r="D3" t="s">
        <v>34</v>
      </c>
      <c r="E3" s="15">
        <f ca="1">TODAY()</f>
        <v>45408</v>
      </c>
    </row>
    <row r="4" spans="1:8" ht="30.75" customHeight="1" x14ac:dyDescent="0.35">
      <c r="A4" s="16" t="s">
        <v>13</v>
      </c>
      <c r="B4" s="16" t="s">
        <v>0</v>
      </c>
      <c r="C4" s="16" t="s">
        <v>20</v>
      </c>
      <c r="D4" s="16" t="s">
        <v>28</v>
      </c>
      <c r="E4" s="16" t="s">
        <v>25</v>
      </c>
      <c r="F4" s="16" t="s">
        <v>5</v>
      </c>
      <c r="G4" s="16" t="s">
        <v>23</v>
      </c>
      <c r="H4" s="16" t="s">
        <v>32</v>
      </c>
    </row>
    <row r="5" spans="1:8" x14ac:dyDescent="0.35">
      <c r="A5" t="s">
        <v>14</v>
      </c>
      <c r="B5" s="1">
        <v>1</v>
      </c>
      <c r="C5" s="1" t="str">
        <f>IF(B5&lt;=4, VLOOKUP(B5,$A$15:$C$18, 2), "Código Inválido")</f>
        <v>Produção</v>
      </c>
      <c r="D5" s="1">
        <f>IF(C5="Código Inválido", "Código Inválido", VLOOKUP(B5,$A$15:$C$18, 3))</f>
        <v>2</v>
      </c>
      <c r="E5" s="4">
        <v>44102</v>
      </c>
      <c r="F5" s="1">
        <f ca="1">$E$3-E5</f>
        <v>1306</v>
      </c>
      <c r="G5" s="18">
        <f>IF(C5="Código Inválido", "Código Inválido", D5*$B$3)</f>
        <v>2400</v>
      </c>
      <c r="H5" s="3">
        <f ca="1">IF(AND(F5&gt;730, G5 &lt;&gt; "Código Inválido"), G5*25%, "Sem Abono")</f>
        <v>600</v>
      </c>
    </row>
    <row r="6" spans="1:8" x14ac:dyDescent="0.35">
      <c r="A6" t="s">
        <v>15</v>
      </c>
      <c r="B6" s="1">
        <v>3</v>
      </c>
      <c r="C6" s="1" t="str">
        <f t="shared" ref="C6:C10" si="0">IF(B6&lt;=4, VLOOKUP(B6,$A$15:$C$18, 2), "Código Inválido")</f>
        <v>Vestuário</v>
      </c>
      <c r="D6" s="1">
        <f t="shared" ref="D6:D10" si="1">IF(C6="Código Inválido", "Código Inválido", VLOOKUP(B6,$A$15:$C$18, 3))</f>
        <v>3</v>
      </c>
      <c r="E6" s="4">
        <v>45402</v>
      </c>
      <c r="F6" s="1">
        <f t="shared" ref="F6:F10" ca="1" si="2">$E$3-E6</f>
        <v>6</v>
      </c>
      <c r="G6" s="18">
        <f t="shared" ref="G6:G10" si="3">IF(C6="Código Inválido", "Código Inválido", D6*$B$3)</f>
        <v>3600</v>
      </c>
      <c r="H6" s="3" t="str">
        <f t="shared" ref="H6:H10" ca="1" si="4">IF(AND(F6&gt;730, G6 &lt;&gt; "Código Inválido"), G6*25%, "Sem Abono")</f>
        <v>Sem Abono</v>
      </c>
    </row>
    <row r="7" spans="1:8" x14ac:dyDescent="0.35">
      <c r="A7" t="s">
        <v>16</v>
      </c>
      <c r="B7" s="1">
        <v>2</v>
      </c>
      <c r="C7" s="1" t="str">
        <f t="shared" si="0"/>
        <v>Alimentação</v>
      </c>
      <c r="D7" s="1">
        <f t="shared" si="1"/>
        <v>3</v>
      </c>
      <c r="E7" s="4">
        <v>43659</v>
      </c>
      <c r="F7" s="1">
        <f t="shared" ca="1" si="2"/>
        <v>1749</v>
      </c>
      <c r="G7" s="18">
        <f t="shared" si="3"/>
        <v>3600</v>
      </c>
      <c r="H7" s="3">
        <f t="shared" ca="1" si="4"/>
        <v>900</v>
      </c>
    </row>
    <row r="8" spans="1:8" x14ac:dyDescent="0.35">
      <c r="A8" t="s">
        <v>17</v>
      </c>
      <c r="B8" s="1">
        <v>20</v>
      </c>
      <c r="C8" s="1" t="str">
        <f t="shared" si="0"/>
        <v>Código Inválido</v>
      </c>
      <c r="D8" s="1" t="str">
        <f t="shared" si="1"/>
        <v>Código Inválido</v>
      </c>
      <c r="E8" s="4">
        <v>44258</v>
      </c>
      <c r="F8" s="1">
        <f t="shared" ca="1" si="2"/>
        <v>1150</v>
      </c>
      <c r="G8" s="18" t="str">
        <f t="shared" si="3"/>
        <v>Código Inválido</v>
      </c>
      <c r="H8" s="3" t="str">
        <f t="shared" ca="1" si="4"/>
        <v>Sem Abono</v>
      </c>
    </row>
    <row r="9" spans="1:8" x14ac:dyDescent="0.35">
      <c r="A9" t="s">
        <v>18</v>
      </c>
      <c r="B9" s="1">
        <v>100</v>
      </c>
      <c r="C9" s="1" t="str">
        <f t="shared" si="0"/>
        <v>Código Inválido</v>
      </c>
      <c r="D9" s="1" t="str">
        <f t="shared" si="1"/>
        <v>Código Inválido</v>
      </c>
      <c r="E9" s="4">
        <v>43392</v>
      </c>
      <c r="F9" s="1">
        <f t="shared" ca="1" si="2"/>
        <v>2016</v>
      </c>
      <c r="G9" s="18" t="str">
        <f t="shared" si="3"/>
        <v>Código Inválido</v>
      </c>
      <c r="H9" s="3" t="str">
        <f t="shared" ca="1" si="4"/>
        <v>Sem Abono</v>
      </c>
    </row>
    <row r="10" spans="1:8" ht="15" thickBot="1" x14ac:dyDescent="0.4">
      <c r="A10" t="s">
        <v>19</v>
      </c>
      <c r="B10" s="1">
        <v>4</v>
      </c>
      <c r="C10" s="1" t="str">
        <f t="shared" si="0"/>
        <v>Administrativo</v>
      </c>
      <c r="D10" s="1">
        <f t="shared" si="1"/>
        <v>4</v>
      </c>
      <c r="E10" s="4">
        <v>45308</v>
      </c>
      <c r="F10" s="1">
        <f t="shared" ca="1" si="2"/>
        <v>100</v>
      </c>
      <c r="G10" s="18">
        <f t="shared" si="3"/>
        <v>4800</v>
      </c>
      <c r="H10" s="3" t="str">
        <f t="shared" ca="1" si="4"/>
        <v>Sem Abono</v>
      </c>
    </row>
    <row r="11" spans="1:8" x14ac:dyDescent="0.35">
      <c r="F11" s="6" t="s">
        <v>26</v>
      </c>
      <c r="G11" s="19">
        <f>MAX(G5:G10)</f>
        <v>4800</v>
      </c>
    </row>
    <row r="12" spans="1:8" ht="15" thickBot="1" x14ac:dyDescent="0.4">
      <c r="F12" s="7" t="s">
        <v>27</v>
      </c>
      <c r="G12" s="20">
        <f>MIN(G5:G10)</f>
        <v>2400</v>
      </c>
    </row>
    <row r="13" spans="1:8" x14ac:dyDescent="0.35">
      <c r="A13" s="21" t="s">
        <v>4</v>
      </c>
      <c r="B13" s="21"/>
      <c r="C13" s="21"/>
      <c r="D13" s="21"/>
      <c r="G13" s="1"/>
    </row>
    <row r="14" spans="1:8" x14ac:dyDescent="0.35">
      <c r="A14" s="17" t="s">
        <v>0</v>
      </c>
      <c r="B14" s="17" t="s">
        <v>20</v>
      </c>
      <c r="C14" s="17" t="s">
        <v>28</v>
      </c>
      <c r="G14" s="1"/>
    </row>
    <row r="15" spans="1:8" x14ac:dyDescent="0.35">
      <c r="A15" s="1">
        <v>1</v>
      </c>
      <c r="B15" s="1" t="s">
        <v>21</v>
      </c>
      <c r="C15" s="13">
        <v>2</v>
      </c>
      <c r="G15" s="2"/>
    </row>
    <row r="16" spans="1:8" x14ac:dyDescent="0.35">
      <c r="A16" s="1">
        <v>2</v>
      </c>
      <c r="B16" s="1" t="s">
        <v>1</v>
      </c>
      <c r="C16" s="13">
        <v>3</v>
      </c>
      <c r="G16" s="2"/>
    </row>
    <row r="17" spans="1:7" x14ac:dyDescent="0.35">
      <c r="A17" s="1">
        <v>3</v>
      </c>
      <c r="B17" s="1" t="s">
        <v>2</v>
      </c>
      <c r="C17" s="13">
        <v>3</v>
      </c>
      <c r="G17" s="2"/>
    </row>
    <row r="18" spans="1:7" x14ac:dyDescent="0.35">
      <c r="A18" s="1">
        <v>4</v>
      </c>
      <c r="B18" s="1" t="s">
        <v>22</v>
      </c>
      <c r="C18" s="13">
        <v>4</v>
      </c>
      <c r="G18" s="2"/>
    </row>
    <row r="19" spans="1:7" x14ac:dyDescent="0.35">
      <c r="B19" s="1"/>
      <c r="G19" s="2"/>
    </row>
    <row r="20" spans="1:7" x14ac:dyDescent="0.35">
      <c r="G20" s="2"/>
    </row>
    <row r="21" spans="1:7" x14ac:dyDescent="0.35">
      <c r="A21" s="9" t="s">
        <v>3</v>
      </c>
    </row>
    <row r="22" spans="1:7" x14ac:dyDescent="0.35">
      <c r="A22" s="8" t="s">
        <v>8</v>
      </c>
    </row>
    <row r="23" spans="1:7" x14ac:dyDescent="0.35">
      <c r="A23" t="s">
        <v>9</v>
      </c>
    </row>
    <row r="25" spans="1:7" x14ac:dyDescent="0.35">
      <c r="A25" s="9" t="s">
        <v>7</v>
      </c>
      <c r="D25" s="22" t="s">
        <v>6</v>
      </c>
      <c r="E25" s="22"/>
    </row>
    <row r="26" spans="1:7" x14ac:dyDescent="0.35">
      <c r="A26" t="s">
        <v>10</v>
      </c>
      <c r="D26" t="s">
        <v>30</v>
      </c>
    </row>
    <row r="28" spans="1:7" x14ac:dyDescent="0.35">
      <c r="A28" s="9" t="s">
        <v>23</v>
      </c>
      <c r="D28" s="9" t="s">
        <v>32</v>
      </c>
    </row>
    <row r="29" spans="1:7" x14ac:dyDescent="0.35">
      <c r="A29" t="s">
        <v>29</v>
      </c>
      <c r="D29" s="22" t="s">
        <v>31</v>
      </c>
      <c r="E29" s="22"/>
    </row>
  </sheetData>
  <mergeCells count="4">
    <mergeCell ref="A13:D13"/>
    <mergeCell ref="D25:E25"/>
    <mergeCell ref="D29:E29"/>
    <mergeCell ref="A1:H1"/>
  </mergeCells>
  <pageMargins left="0.511811024" right="0.511811024" top="0.78740157499999996" bottom="0.78740157499999996" header="0.31496062000000002" footer="0.31496062000000002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Kaynan Lima de Matos</cp:lastModifiedBy>
  <cp:lastPrinted>2022-05-26T02:02:39Z</cp:lastPrinted>
  <dcterms:created xsi:type="dcterms:W3CDTF">2018-05-07T16:57:10Z</dcterms:created>
  <dcterms:modified xsi:type="dcterms:W3CDTF">2024-04-26T11:30:48Z</dcterms:modified>
</cp:coreProperties>
</file>