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180" windowHeight="96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X63" i="1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AE63" s="1"/>
  <c r="I12"/>
  <c r="I11"/>
  <c r="I10"/>
  <c r="I9"/>
  <c r="I14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<sst xmlns="http://schemas.openxmlformats.org/spreadsheetml/2006/main" count="598" uniqueCount="122">
  <si>
    <t>Sugar</t>
  </si>
  <si>
    <t>Tobacco</t>
  </si>
  <si>
    <t>Cotton</t>
  </si>
  <si>
    <t>Furs</t>
  </si>
  <si>
    <t>Timber</t>
  </si>
  <si>
    <t>Silver</t>
  </si>
  <si>
    <t>Rum</t>
  </si>
  <si>
    <t>Cloth</t>
  </si>
  <si>
    <t>Coats</t>
  </si>
  <si>
    <t>Dried meat</t>
  </si>
  <si>
    <t>Bread</t>
  </si>
  <si>
    <t>Copper</t>
  </si>
  <si>
    <t>Beans</t>
  </si>
  <si>
    <t>Cocoa</t>
  </si>
  <si>
    <t>Tomatoes</t>
  </si>
  <si>
    <t>Potatoes</t>
  </si>
  <si>
    <t>Pigs</t>
  </si>
  <si>
    <t>Strawberries</t>
  </si>
  <si>
    <t>Pineapple</t>
  </si>
  <si>
    <t>Coca</t>
  </si>
  <si>
    <t>Livestock</t>
  </si>
  <si>
    <t>Trade Goods</t>
  </si>
  <si>
    <t>Supplies</t>
  </si>
  <si>
    <t>Item</t>
  </si>
  <si>
    <t>Category</t>
  </si>
  <si>
    <t>Weight</t>
  </si>
  <si>
    <t>Sailor</t>
  </si>
  <si>
    <t>Rogue</t>
  </si>
  <si>
    <t>Marine</t>
  </si>
  <si>
    <t>Soldier</t>
  </si>
  <si>
    <t>Archer</t>
  </si>
  <si>
    <t>Captain</t>
  </si>
  <si>
    <t>Explorer</t>
  </si>
  <si>
    <t>Carpenter</t>
  </si>
  <si>
    <t>Colonist</t>
  </si>
  <si>
    <t>Eagle Warrior</t>
  </si>
  <si>
    <t>Jaguar Warrior</t>
  </si>
  <si>
    <t>Quetzal Archer</t>
  </si>
  <si>
    <t>Native Warrior</t>
  </si>
  <si>
    <t>Native Archer</t>
  </si>
  <si>
    <t>Europe Value</t>
  </si>
  <si>
    <t>Native Commoner</t>
  </si>
  <si>
    <t>Native Shaman</t>
  </si>
  <si>
    <t>Biscuit</t>
  </si>
  <si>
    <t>Freshwater</t>
  </si>
  <si>
    <t>Sauerkraut</t>
  </si>
  <si>
    <t>Steel Spear</t>
  </si>
  <si>
    <t>Steel Sword</t>
  </si>
  <si>
    <t>Composite Bow</t>
  </si>
  <si>
    <t>Wooden Crossbow</t>
  </si>
  <si>
    <t>Harquebus</t>
  </si>
  <si>
    <t>Simple Bow</t>
  </si>
  <si>
    <t>Plumed Bow</t>
  </si>
  <si>
    <t>Studded Vest</t>
  </si>
  <si>
    <t>Armory</t>
  </si>
  <si>
    <t>People</t>
  </si>
  <si>
    <t>Breastplate</t>
  </si>
  <si>
    <t>Cow</t>
  </si>
  <si>
    <t>Horse</t>
  </si>
  <si>
    <t>Wheat Fooder</t>
  </si>
  <si>
    <t>Gold</t>
  </si>
  <si>
    <t>Sold In Europe</t>
  </si>
  <si>
    <t>Yes</t>
  </si>
  <si>
    <t>Llama</t>
  </si>
  <si>
    <t>Native Artifacts</t>
  </si>
  <si>
    <t>Gold Artifacts</t>
  </si>
  <si>
    <t>Attack Dog</t>
  </si>
  <si>
    <t>Unit</t>
  </si>
  <si>
    <t>Barrel</t>
  </si>
  <si>
    <t>Box</t>
  </si>
  <si>
    <t>Pound</t>
  </si>
  <si>
    <t>Obsidian Sword</t>
  </si>
  <si>
    <t>Wooden Mace</t>
  </si>
  <si>
    <t>Barrel (200u)</t>
  </si>
  <si>
    <t>Barrel (500u)</t>
  </si>
  <si>
    <t>Native Value</t>
  </si>
  <si>
    <t>MOUNT</t>
  </si>
  <si>
    <t>MISSI</t>
  </si>
  <si>
    <t>AZTEC</t>
  </si>
  <si>
    <t>HUAST</t>
  </si>
  <si>
    <t>MIXTE</t>
  </si>
  <si>
    <t>PURHE</t>
  </si>
  <si>
    <t>TOTON</t>
  </si>
  <si>
    <t>ZAPOT</t>
  </si>
  <si>
    <t>CANAR</t>
  </si>
  <si>
    <t>CHACH</t>
  </si>
  <si>
    <t>CHIMU</t>
  </si>
  <si>
    <t>MUISC</t>
  </si>
  <si>
    <t>TAIRO</t>
  </si>
  <si>
    <t>ARTIC</t>
  </si>
  <si>
    <t>HUNTE</t>
  </si>
  <si>
    <t>FISHI</t>
  </si>
  <si>
    <t>BISON</t>
  </si>
  <si>
    <t>FARME</t>
  </si>
  <si>
    <t>MAYA</t>
  </si>
  <si>
    <t>INCA</t>
  </si>
  <si>
    <t>Fish</t>
  </si>
  <si>
    <t>Maize</t>
  </si>
  <si>
    <t>Chili Pepper</t>
  </si>
  <si>
    <t>ID</t>
  </si>
  <si>
    <t>Scarse</t>
  </si>
  <si>
    <t>"SIMPLE_BOW","WOODEN_MACE","BEANS","MAIZE","FISH","CLOTH","STRAWBERRIES","TOBACCO","COATS","FURS","NATIVE_ARTIFACTS",</t>
  </si>
  <si>
    <t>"SIMPLE_BOW","WOODEN_MACE","DRIED_MEAT","BEANS","FISH","CLOTH","STRAWBERRIES","TOBACCO","FURS","NATIVE_ARTIFACTS",</t>
  </si>
  <si>
    <t>"SIMPLE_BOW","OBSIDIAN_SWORD","WOODEN_MACE","DRIED_MEAT","MAIZE","TOMATOES","FISH","CLOTH","COCOA","CHILI_PEPPER","COATS","FURS","GOLD_ARTIFACTS",</t>
  </si>
  <si>
    <t>"SIMPLE_BOW","OBSIDIAN_SWORD","BEANS","MAIZE","FISH","CLOTH","COCOA","FURS","GOLD_ARTIFACTS","NATIVE_ARTIFACTS",</t>
  </si>
  <si>
    <t>"PLUMED_BOW","SIMPLE_BOW","DRIED_MEAT","BEANS","MAIZE","TOMATOES","FISH","CLOTH","CHILI_PEPPER",</t>
  </si>
  <si>
    <t>"PLUMED_BOW","SIMPLE_BOW","WOODEN_MACE","DRIED_MEAT","MAIZE","FISH","CLOTH","COCOA","CHILI_PEPPER","COATS","GOLD_ARTIFACTS","NATIVE_ARTIFACTS",</t>
  </si>
  <si>
    <t>"SIMPLE_BOW","OBSIDIAN_SWORD","WOODEN_MACE","BEANS","MAIZE","FISH","CLOTH","COCOA","CHILI_PEPPER","FURS","NATIVE_ARTIFACTS",</t>
  </si>
  <si>
    <t>"SIMPLE_BOW","OBSIDIAN_SWORD","DRIED_MEAT","BEANS","MAIZE","FISH","CLOTH","COCOA",</t>
  </si>
  <si>
    <t>"OBSIDIAN_SWORD","WOODEN_MACE","MAIZE","FISH","CLOTH","CHILI_PEPPER","COATS","NATIVE_ARTIFACTS",</t>
  </si>
  <si>
    <t>"SIMPLE_BOW","WOODEN_MACE","LLAMA","DRIED_MEAT","BEANS","POTATOES","TOMATOES","FISH","CLOTH","COCA","COCOA","PINEAPPLE","FURS",</t>
  </si>
  <si>
    <t>"WOODEN_MACE","LLAMA","BEANS","MAIZE","POTATOES","TOMATOES","CLOTH","COCOA","CHILI_PEPPER","PINEAPPLE","FURS","NATIVE_ARTIFACTS",</t>
  </si>
  <si>
    <t>"SIMPLE_BOW","WOODEN_MACE","LLAMA","DRIED_MEAT","POTATOES","TOMATOES","FISH","CLOTH","COCA","PINEAPPLE","NATIVE_ARTIFACTS",</t>
  </si>
  <si>
    <t>"SIMPLE_BOW","OBSIDIAN_SWORD","WOODEN_MACE","LLAMA","BEANS","MAIZE","POTATOES","TOMATOES","FISH","CLOTH","COCA","STRAWBERRIES","COATS","GOLD_ARTIFACTS","NATIVE_ARTIFACTS",</t>
  </si>
  <si>
    <t>"SIMPLE_BOW","OBSIDIAN_SWORD","WOODEN_MACE","LLAMA","DRIED_MEAT","BEANS","POTATOES","TOMATOES","FISH","CLOTH","COCA","CHILI_PEPPER","PINEAPPLE","FURS","NATIVE_ARTIFACTS",</t>
  </si>
  <si>
    <t>"SIMPLE_BOW","WOODEN_MACE","DRIED_MEAT","MAIZE","TOMATOES","FISH","CLOTH","COCA","PINEAPPLE","FURS","GOLD_ARTIFACTS","NATIVE_ARTIFACTS",</t>
  </si>
  <si>
    <t>"DRIED_MEAT","CLOTH","COATS","FURS",</t>
  </si>
  <si>
    <t>"SIMPLE_BOW","DRIED_MEAT","CLOTH","FURS","NATIVE_ARTIFACTS",</t>
  </si>
  <si>
    <t>"BEANS","FISH","NATIVE_ARTIFACTS",</t>
  </si>
  <si>
    <t>"SIMPLE_BOW","WOODEN_MACE","MAIZE","FURS",</t>
  </si>
  <si>
    <t>"SIMPLE_BOW","WOODEN_MACE","BEANS","MAIZE","POTATOES","NATIVE_ARTIFACTS",</t>
  </si>
  <si>
    <t>Pack (50u)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</si>
</sst>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84"/>
  <sheetViews>
    <sheetView tabSelected="1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baseColWidth="10" defaultRowHeight="15"/>
  <cols>
    <col min="1" max="1" width="17.7109375" bestFit="1" customWidth="1"/>
    <col min="2" max="2" width="21" customWidth="1"/>
    <col min="3" max="4" width="14.85546875" customWidth="1"/>
    <col min="5" max="6" width="12" customWidth="1"/>
    <col min="7" max="7" width="15.28515625" customWidth="1"/>
    <col min="8" max="9" width="21" customWidth="1"/>
    <col min="10" max="10" width="7.85546875" bestFit="1" customWidth="1"/>
    <col min="11" max="11" width="5.85546875" bestFit="1" customWidth="1"/>
    <col min="12" max="12" width="6.42578125" bestFit="1" customWidth="1"/>
    <col min="13" max="13" width="6.85546875" bestFit="1" customWidth="1"/>
    <col min="14" max="14" width="6.42578125" bestFit="1" customWidth="1"/>
    <col min="15" max="15" width="6.28515625" bestFit="1" customWidth="1"/>
    <col min="16" max="16" width="6.85546875" bestFit="1" customWidth="1"/>
    <col min="17" max="17" width="7.28515625" bestFit="1" customWidth="1"/>
    <col min="18" max="18" width="6.85546875" bestFit="1" customWidth="1"/>
    <col min="19" max="19" width="7.28515625" bestFit="1" customWidth="1"/>
    <col min="20" max="20" width="7.140625" bestFit="1" customWidth="1"/>
    <col min="21" max="21" width="7" bestFit="1" customWidth="1"/>
    <col min="22" max="22" width="5.42578125" bestFit="1" customWidth="1"/>
    <col min="23" max="23" width="6.7109375" bestFit="1" customWidth="1"/>
    <col min="24" max="24" width="6.42578125" bestFit="1" customWidth="1"/>
    <col min="25" max="25" width="6.140625" bestFit="1" customWidth="1"/>
    <col min="26" max="26" width="7" bestFit="1" customWidth="1"/>
    <col min="27" max="27" width="5.42578125" bestFit="1" customWidth="1"/>
    <col min="28" max="28" width="6.5703125" bestFit="1" customWidth="1"/>
    <col min="29" max="29" width="7.140625" bestFit="1" customWidth="1"/>
    <col min="31" max="31" width="9.42578125" bestFit="1" customWidth="1"/>
    <col min="32" max="32" width="5.85546875" bestFit="1" customWidth="1"/>
    <col min="33" max="33" width="6.42578125" bestFit="1" customWidth="1"/>
    <col min="34" max="34" width="6.85546875" bestFit="1" customWidth="1"/>
    <col min="35" max="35" width="6.42578125" bestFit="1" customWidth="1"/>
    <col min="36" max="36" width="6.28515625" bestFit="1" customWidth="1"/>
    <col min="37" max="37" width="6.85546875" bestFit="1" customWidth="1"/>
    <col min="38" max="38" width="7.28515625" bestFit="1" customWidth="1"/>
    <col min="39" max="39" width="6.85546875" bestFit="1" customWidth="1"/>
    <col min="40" max="40" width="7.28515625" bestFit="1" customWidth="1"/>
    <col min="41" max="41" width="7.140625" bestFit="1" customWidth="1"/>
    <col min="42" max="42" width="7" bestFit="1" customWidth="1"/>
    <col min="43" max="43" width="5.42578125" bestFit="1" customWidth="1"/>
    <col min="44" max="44" width="6.7109375" bestFit="1" customWidth="1"/>
    <col min="45" max="45" width="6.42578125" bestFit="1" customWidth="1"/>
    <col min="46" max="46" width="6.140625" bestFit="1" customWidth="1"/>
    <col min="47" max="47" width="7" bestFit="1" customWidth="1"/>
    <col min="48" max="48" width="5.42578125" bestFit="1" customWidth="1"/>
    <col min="49" max="49" width="6.5703125" bestFit="1" customWidth="1"/>
    <col min="50" max="50" width="7.140625" bestFit="1" customWidth="1"/>
  </cols>
  <sheetData>
    <row r="1" spans="1:50">
      <c r="A1" t="s">
        <v>23</v>
      </c>
      <c r="B1" t="s">
        <v>99</v>
      </c>
      <c r="C1" t="s">
        <v>24</v>
      </c>
      <c r="D1" t="s">
        <v>67</v>
      </c>
      <c r="E1" t="s">
        <v>25</v>
      </c>
      <c r="F1" t="s">
        <v>61</v>
      </c>
      <c r="G1" t="s">
        <v>40</v>
      </c>
      <c r="H1" t="s">
        <v>75</v>
      </c>
      <c r="I1" t="s">
        <v>100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94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95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94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95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</row>
    <row r="2" spans="1:50">
      <c r="A2" t="s">
        <v>56</v>
      </c>
      <c r="B2" t="str">
        <f>SUBSTITUTE(UPPER(A2)," ","_")</f>
        <v>BREASTPLATE</v>
      </c>
      <c r="C2" t="s">
        <v>54</v>
      </c>
      <c r="D2" t="s">
        <v>67</v>
      </c>
      <c r="E2">
        <v>20</v>
      </c>
      <c r="F2" t="s">
        <v>62</v>
      </c>
      <c r="G2">
        <v>50</v>
      </c>
      <c r="H2">
        <v>200</v>
      </c>
      <c r="AE2" t="str">
        <f>IF(J2&lt;&gt;"",CONCATENATE("""",$B2,""","),"")</f>
        <v/>
      </c>
      <c r="AF2" t="str">
        <f t="shared" ref="AF2:AX15" si="0">IF(K2&lt;&gt;"",CONCATENATE("""",$B2,""","),"")</f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</row>
    <row r="3" spans="1:50">
      <c r="A3" t="s">
        <v>48</v>
      </c>
      <c r="B3" t="str">
        <f t="shared" ref="B3:B62" si="1">SUBSTITUTE(UPPER(A3)," ","_")</f>
        <v>COMPOSITE_BOW</v>
      </c>
      <c r="C3" t="s">
        <v>54</v>
      </c>
      <c r="D3" t="s">
        <v>67</v>
      </c>
      <c r="E3">
        <v>5</v>
      </c>
      <c r="F3" t="s">
        <v>62</v>
      </c>
      <c r="G3">
        <v>6</v>
      </c>
      <c r="H3">
        <v>20</v>
      </c>
      <c r="AE3" t="str">
        <f t="shared" ref="AE3:AE62" si="2">IF(J3&lt;&gt;"",CONCATENATE("""",$B3,""","),"")</f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</row>
    <row r="4" spans="1:50">
      <c r="A4" t="s">
        <v>50</v>
      </c>
      <c r="B4" t="str">
        <f t="shared" si="1"/>
        <v>HARQUEBUS</v>
      </c>
      <c r="C4" t="s">
        <v>54</v>
      </c>
      <c r="D4" t="s">
        <v>67</v>
      </c>
      <c r="E4">
        <v>10</v>
      </c>
      <c r="F4" t="s">
        <v>62</v>
      </c>
      <c r="G4">
        <v>30</v>
      </c>
      <c r="H4">
        <v>50</v>
      </c>
      <c r="AE4" t="str">
        <f t="shared" si="2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</row>
    <row r="5" spans="1:50">
      <c r="A5" t="s">
        <v>46</v>
      </c>
      <c r="B5" t="str">
        <f t="shared" si="1"/>
        <v>STEEL_SPEAR</v>
      </c>
      <c r="C5" t="s">
        <v>54</v>
      </c>
      <c r="D5" t="s">
        <v>67</v>
      </c>
      <c r="E5">
        <v>8</v>
      </c>
      <c r="F5" t="s">
        <v>62</v>
      </c>
      <c r="G5">
        <v>5</v>
      </c>
      <c r="H5">
        <v>20</v>
      </c>
      <c r="AE5" t="str">
        <f t="shared" si="2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</row>
    <row r="6" spans="1:50">
      <c r="A6" t="s">
        <v>47</v>
      </c>
      <c r="B6" t="str">
        <f t="shared" si="1"/>
        <v>STEEL_SWORD</v>
      </c>
      <c r="C6" t="s">
        <v>54</v>
      </c>
      <c r="D6" t="s">
        <v>67</v>
      </c>
      <c r="E6">
        <v>10</v>
      </c>
      <c r="F6" t="s">
        <v>62</v>
      </c>
      <c r="G6">
        <v>10</v>
      </c>
      <c r="H6">
        <v>50</v>
      </c>
      <c r="AE6" t="str">
        <f t="shared" si="2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</row>
    <row r="7" spans="1:50">
      <c r="A7" t="s">
        <v>53</v>
      </c>
      <c r="B7" t="str">
        <f t="shared" si="1"/>
        <v>STUDDED_VEST</v>
      </c>
      <c r="C7" t="s">
        <v>54</v>
      </c>
      <c r="D7" t="s">
        <v>67</v>
      </c>
      <c r="E7">
        <v>10</v>
      </c>
      <c r="F7" t="s">
        <v>62</v>
      </c>
      <c r="G7">
        <v>10</v>
      </c>
      <c r="H7">
        <v>10</v>
      </c>
      <c r="AE7" t="str">
        <f t="shared" si="2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</row>
    <row r="8" spans="1:50">
      <c r="A8" t="s">
        <v>49</v>
      </c>
      <c r="B8" t="str">
        <f t="shared" si="1"/>
        <v>WOODEN_CROSSBOW</v>
      </c>
      <c r="C8" t="s">
        <v>54</v>
      </c>
      <c r="D8" t="s">
        <v>67</v>
      </c>
      <c r="E8">
        <v>10</v>
      </c>
      <c r="F8" t="s">
        <v>62</v>
      </c>
      <c r="G8">
        <v>25</v>
      </c>
      <c r="H8">
        <v>50</v>
      </c>
      <c r="AE8" t="str">
        <f t="shared" si="2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</row>
    <row r="9" spans="1:50">
      <c r="A9" t="s">
        <v>52</v>
      </c>
      <c r="B9" t="str">
        <f t="shared" si="1"/>
        <v>PLUMED_BOW</v>
      </c>
      <c r="C9" t="s">
        <v>54</v>
      </c>
      <c r="D9" t="s">
        <v>67</v>
      </c>
      <c r="E9">
        <v>5</v>
      </c>
      <c r="G9">
        <v>20</v>
      </c>
      <c r="H9">
        <v>10</v>
      </c>
      <c r="I9">
        <f>1/H9</f>
        <v>0.1</v>
      </c>
      <c r="N9" t="s">
        <v>62</v>
      </c>
      <c r="O9" t="s">
        <v>62</v>
      </c>
      <c r="AE9" t="str">
        <f t="shared" si="2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>"PLUMED_BOW",</v>
      </c>
      <c r="AJ9" t="str">
        <f t="shared" si="0"/>
        <v>"PLUMED_BOW",</v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</row>
    <row r="10" spans="1:50">
      <c r="A10" t="s">
        <v>51</v>
      </c>
      <c r="B10" t="str">
        <f t="shared" si="1"/>
        <v>SIMPLE_BOW</v>
      </c>
      <c r="C10" t="s">
        <v>54</v>
      </c>
      <c r="D10" t="s">
        <v>67</v>
      </c>
      <c r="E10">
        <v>3</v>
      </c>
      <c r="G10">
        <v>3</v>
      </c>
      <c r="H10">
        <v>5</v>
      </c>
      <c r="I10">
        <f>1/H10</f>
        <v>0.2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S10" t="s">
        <v>62</v>
      </c>
      <c r="U10" t="s">
        <v>62</v>
      </c>
      <c r="V10" t="s">
        <v>62</v>
      </c>
      <c r="W10" t="s">
        <v>62</v>
      </c>
      <c r="X10" t="s">
        <v>62</v>
      </c>
      <c r="Z10" t="s">
        <v>62</v>
      </c>
      <c r="AB10" t="s">
        <v>62</v>
      </c>
      <c r="AC10" t="s">
        <v>62</v>
      </c>
      <c r="AE10" t="str">
        <f t="shared" si="2"/>
        <v>"SIMPLE_BOW",</v>
      </c>
      <c r="AF10" t="str">
        <f t="shared" si="0"/>
        <v>"SIMPLE_BOW",</v>
      </c>
      <c r="AG10" t="str">
        <f t="shared" si="0"/>
        <v>"SIMPLE_BOW",</v>
      </c>
      <c r="AH10" t="str">
        <f t="shared" si="0"/>
        <v>"SIMPLE_BOW",</v>
      </c>
      <c r="AI10" t="str">
        <f t="shared" si="0"/>
        <v>"SIMPLE_BOW",</v>
      </c>
      <c r="AJ10" t="str">
        <f t="shared" si="0"/>
        <v>"SIMPLE_BOW",</v>
      </c>
      <c r="AK10" t="str">
        <f t="shared" si="0"/>
        <v>"SIMPLE_BOW",</v>
      </c>
      <c r="AL10" t="str">
        <f t="shared" si="0"/>
        <v>"SIMPLE_BOW",</v>
      </c>
      <c r="AM10" t="str">
        <f t="shared" si="0"/>
        <v/>
      </c>
      <c r="AN10" t="str">
        <f t="shared" si="0"/>
        <v>"SIMPLE_BOW",</v>
      </c>
      <c r="AO10" t="str">
        <f t="shared" si="0"/>
        <v/>
      </c>
      <c r="AP10" t="str">
        <f t="shared" si="0"/>
        <v>"SIMPLE_BOW",</v>
      </c>
      <c r="AQ10" t="str">
        <f t="shared" si="0"/>
        <v>"SIMPLE_BOW",</v>
      </c>
      <c r="AR10" t="str">
        <f t="shared" si="0"/>
        <v>"SIMPLE_BOW",</v>
      </c>
      <c r="AS10" t="str">
        <f t="shared" si="0"/>
        <v>"SIMPLE_BOW",</v>
      </c>
      <c r="AT10" t="str">
        <f t="shared" si="0"/>
        <v/>
      </c>
      <c r="AU10" t="str">
        <f t="shared" si="0"/>
        <v>"SIMPLE_BOW",</v>
      </c>
      <c r="AV10" t="str">
        <f t="shared" si="0"/>
        <v/>
      </c>
      <c r="AW10" t="str">
        <f t="shared" si="0"/>
        <v>"SIMPLE_BOW",</v>
      </c>
      <c r="AX10" t="str">
        <f t="shared" si="0"/>
        <v>"SIMPLE_BOW",</v>
      </c>
    </row>
    <row r="11" spans="1:50">
      <c r="A11" t="s">
        <v>71</v>
      </c>
      <c r="B11" t="str">
        <f t="shared" si="1"/>
        <v>OBSIDIAN_SWORD</v>
      </c>
      <c r="C11" t="s">
        <v>54</v>
      </c>
      <c r="D11" t="s">
        <v>67</v>
      </c>
      <c r="E11">
        <v>15</v>
      </c>
      <c r="G11">
        <v>50</v>
      </c>
      <c r="H11">
        <v>100</v>
      </c>
      <c r="I11">
        <f>1/H11</f>
        <v>0.01</v>
      </c>
      <c r="L11" t="s">
        <v>62</v>
      </c>
      <c r="M11" t="s">
        <v>62</v>
      </c>
      <c r="P11" t="s">
        <v>62</v>
      </c>
      <c r="Q11" t="s">
        <v>62</v>
      </c>
      <c r="R11" t="s">
        <v>62</v>
      </c>
      <c r="V11" t="s">
        <v>62</v>
      </c>
      <c r="W11" t="s">
        <v>62</v>
      </c>
      <c r="AE11" t="str">
        <f t="shared" si="2"/>
        <v/>
      </c>
      <c r="AF11" t="str">
        <f t="shared" si="0"/>
        <v/>
      </c>
      <c r="AG11" t="str">
        <f t="shared" si="0"/>
        <v>"OBSIDIAN_SWORD",</v>
      </c>
      <c r="AH11" t="str">
        <f t="shared" si="0"/>
        <v>"OBSIDIAN_SWORD",</v>
      </c>
      <c r="AI11" t="str">
        <f t="shared" si="0"/>
        <v/>
      </c>
      <c r="AJ11" t="str">
        <f t="shared" si="0"/>
        <v/>
      </c>
      <c r="AK11" t="str">
        <f t="shared" si="0"/>
        <v>"OBSIDIAN_SWORD",</v>
      </c>
      <c r="AL11" t="str">
        <f t="shared" si="0"/>
        <v>"OBSIDIAN_SWORD",</v>
      </c>
      <c r="AM11" t="str">
        <f t="shared" si="0"/>
        <v>"OBSIDIAN_SWORD",</v>
      </c>
      <c r="AN11" t="str">
        <f t="shared" si="0"/>
        <v/>
      </c>
      <c r="AO11" t="str">
        <f t="shared" si="0"/>
        <v/>
      </c>
      <c r="AP11" t="str">
        <f t="shared" si="0"/>
        <v/>
      </c>
      <c r="AQ11" t="str">
        <f t="shared" si="0"/>
        <v>"OBSIDIAN_SWORD",</v>
      </c>
      <c r="AR11" t="str">
        <f t="shared" si="0"/>
        <v>"OBSIDIAN_SWORD",</v>
      </c>
      <c r="AS11" t="str">
        <f t="shared" si="0"/>
        <v/>
      </c>
      <c r="AT11" t="str">
        <f t="shared" si="0"/>
        <v/>
      </c>
      <c r="AU11" t="str">
        <f t="shared" si="0"/>
        <v/>
      </c>
      <c r="AV11" t="str">
        <f t="shared" si="0"/>
        <v/>
      </c>
      <c r="AW11" t="str">
        <f t="shared" si="0"/>
        <v/>
      </c>
      <c r="AX11" t="str">
        <f t="shared" si="0"/>
        <v/>
      </c>
    </row>
    <row r="12" spans="1:50">
      <c r="A12" t="s">
        <v>72</v>
      </c>
      <c r="B12" t="str">
        <f t="shared" si="1"/>
        <v>WOODEN_MACE</v>
      </c>
      <c r="C12" t="s">
        <v>54</v>
      </c>
      <c r="D12" t="s">
        <v>67</v>
      </c>
      <c r="E12">
        <v>10</v>
      </c>
      <c r="G12">
        <v>3</v>
      </c>
      <c r="H12">
        <v>10</v>
      </c>
      <c r="I12">
        <f>1/H12</f>
        <v>0.1</v>
      </c>
      <c r="J12" t="s">
        <v>62</v>
      </c>
      <c r="K12" t="s">
        <v>62</v>
      </c>
      <c r="L12" t="s">
        <v>62</v>
      </c>
      <c r="O12" t="s">
        <v>62</v>
      </c>
      <c r="P12" t="s">
        <v>62</v>
      </c>
      <c r="R12" t="s">
        <v>62</v>
      </c>
      <c r="S12" t="s">
        <v>62</v>
      </c>
      <c r="T12" t="s">
        <v>62</v>
      </c>
      <c r="U12" t="s">
        <v>62</v>
      </c>
      <c r="V12" t="s">
        <v>62</v>
      </c>
      <c r="W12" t="s">
        <v>62</v>
      </c>
      <c r="X12" t="s">
        <v>62</v>
      </c>
      <c r="AB12" t="s">
        <v>62</v>
      </c>
      <c r="AC12" t="s">
        <v>62</v>
      </c>
      <c r="AE12" t="str">
        <f t="shared" si="2"/>
        <v>"WOODEN_MACE",</v>
      </c>
      <c r="AF12" t="str">
        <f t="shared" si="0"/>
        <v>"WOODEN_MACE",</v>
      </c>
      <c r="AG12" t="str">
        <f t="shared" si="0"/>
        <v>"WOODEN_MACE",</v>
      </c>
      <c r="AH12" t="str">
        <f t="shared" si="0"/>
        <v/>
      </c>
      <c r="AI12" t="str">
        <f t="shared" si="0"/>
        <v/>
      </c>
      <c r="AJ12" t="str">
        <f t="shared" si="0"/>
        <v>"WOODEN_MACE",</v>
      </c>
      <c r="AK12" t="str">
        <f t="shared" si="0"/>
        <v>"WOODEN_MACE",</v>
      </c>
      <c r="AL12" t="str">
        <f t="shared" si="0"/>
        <v/>
      </c>
      <c r="AM12" t="str">
        <f t="shared" si="0"/>
        <v>"WOODEN_MACE",</v>
      </c>
      <c r="AN12" t="str">
        <f t="shared" si="0"/>
        <v>"WOODEN_MACE",</v>
      </c>
      <c r="AO12" t="str">
        <f t="shared" si="0"/>
        <v>"WOODEN_MACE",</v>
      </c>
      <c r="AP12" t="str">
        <f t="shared" si="0"/>
        <v>"WOODEN_MACE",</v>
      </c>
      <c r="AQ12" t="str">
        <f t="shared" si="0"/>
        <v>"WOODEN_MACE",</v>
      </c>
      <c r="AR12" t="str">
        <f t="shared" si="0"/>
        <v>"WOODEN_MACE",</v>
      </c>
      <c r="AS12" t="str">
        <f t="shared" si="0"/>
        <v>"WOODEN_MACE",</v>
      </c>
      <c r="AT12" t="str">
        <f t="shared" si="0"/>
        <v/>
      </c>
      <c r="AU12" t="str">
        <f t="shared" si="0"/>
        <v/>
      </c>
      <c r="AV12" t="str">
        <f t="shared" si="0"/>
        <v/>
      </c>
      <c r="AW12" t="str">
        <f t="shared" si="0"/>
        <v>"WOODEN_MACE",</v>
      </c>
      <c r="AX12" t="str">
        <f t="shared" si="0"/>
        <v>"WOODEN_MACE",</v>
      </c>
    </row>
    <row r="13" spans="1:50">
      <c r="A13" t="s">
        <v>66</v>
      </c>
      <c r="B13" t="str">
        <f t="shared" si="1"/>
        <v>ATTACK_DOG</v>
      </c>
      <c r="C13" t="s">
        <v>20</v>
      </c>
      <c r="D13" t="s">
        <v>67</v>
      </c>
      <c r="E13">
        <v>50</v>
      </c>
      <c r="F13" t="s">
        <v>62</v>
      </c>
      <c r="G13">
        <v>100</v>
      </c>
      <c r="H13">
        <v>50</v>
      </c>
      <c r="AE13" t="str">
        <f t="shared" si="2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  <c r="AP13" t="str">
        <f t="shared" si="0"/>
        <v/>
      </c>
      <c r="AQ13" t="str">
        <f t="shared" si="0"/>
        <v/>
      </c>
      <c r="AR13" t="str">
        <f t="shared" si="0"/>
        <v/>
      </c>
      <c r="AS13" t="str">
        <f t="shared" si="0"/>
        <v/>
      </c>
      <c r="AT13" t="str">
        <f t="shared" si="0"/>
        <v/>
      </c>
      <c r="AU13" t="str">
        <f t="shared" si="0"/>
        <v/>
      </c>
      <c r="AV13" t="str">
        <f t="shared" si="0"/>
        <v/>
      </c>
      <c r="AW13" t="str">
        <f t="shared" si="0"/>
        <v/>
      </c>
      <c r="AX13" t="str">
        <f t="shared" si="0"/>
        <v/>
      </c>
    </row>
    <row r="14" spans="1:50">
      <c r="A14" t="s">
        <v>57</v>
      </c>
      <c r="B14" t="str">
        <f t="shared" si="1"/>
        <v>COW</v>
      </c>
      <c r="C14" t="s">
        <v>20</v>
      </c>
      <c r="D14" t="s">
        <v>67</v>
      </c>
      <c r="E14">
        <v>500</v>
      </c>
      <c r="F14" t="s">
        <v>62</v>
      </c>
      <c r="G14">
        <v>500</v>
      </c>
      <c r="H14">
        <v>600</v>
      </c>
      <c r="I14">
        <f>500*I10</f>
        <v>100</v>
      </c>
      <c r="AE14" t="str">
        <f t="shared" si="2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  <c r="AQ14" t="str">
        <f t="shared" si="0"/>
        <v/>
      </c>
      <c r="AR14" t="str">
        <f t="shared" si="0"/>
        <v/>
      </c>
      <c r="AS14" t="str">
        <f t="shared" si="0"/>
        <v/>
      </c>
      <c r="AT14" t="str">
        <f t="shared" si="0"/>
        <v/>
      </c>
      <c r="AU14" t="str">
        <f t="shared" si="0"/>
        <v/>
      </c>
      <c r="AV14" t="str">
        <f t="shared" si="0"/>
        <v/>
      </c>
      <c r="AW14" t="str">
        <f t="shared" si="0"/>
        <v/>
      </c>
      <c r="AX14" t="str">
        <f t="shared" si="0"/>
        <v/>
      </c>
    </row>
    <row r="15" spans="1:50">
      <c r="A15" t="s">
        <v>58</v>
      </c>
      <c r="B15" t="str">
        <f t="shared" si="1"/>
        <v>HORSE</v>
      </c>
      <c r="C15" t="s">
        <v>20</v>
      </c>
      <c r="D15" t="s">
        <v>67</v>
      </c>
      <c r="E15">
        <v>800</v>
      </c>
      <c r="F15" t="s">
        <v>62</v>
      </c>
      <c r="G15">
        <v>1000</v>
      </c>
      <c r="H15">
        <v>3000</v>
      </c>
      <c r="AE15" t="str">
        <f t="shared" si="2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ref="AN15:AN62" si="3">IF(S15&lt;&gt;"",CONCATENATE("""",$B15,""","),"")</f>
        <v/>
      </c>
      <c r="AO15" t="str">
        <f t="shared" ref="AO15:AO62" si="4">IF(T15&lt;&gt;"",CONCATENATE("""",$B15,""","),"")</f>
        <v/>
      </c>
      <c r="AP15" t="str">
        <f t="shared" ref="AP15:AP62" si="5">IF(U15&lt;&gt;"",CONCATENATE("""",$B15,""","),"")</f>
        <v/>
      </c>
      <c r="AQ15" t="str">
        <f t="shared" ref="AQ15:AQ62" si="6">IF(V15&lt;&gt;"",CONCATENATE("""",$B15,""","),"")</f>
        <v/>
      </c>
      <c r="AR15" t="str">
        <f t="shared" ref="AR15:AR62" si="7">IF(W15&lt;&gt;"",CONCATENATE("""",$B15,""","),"")</f>
        <v/>
      </c>
      <c r="AS15" t="str">
        <f t="shared" ref="AS15:AS62" si="8">IF(X15&lt;&gt;"",CONCATENATE("""",$B15,""","),"")</f>
        <v/>
      </c>
      <c r="AT15" t="str">
        <f t="shared" ref="AT15:AT62" si="9">IF(Y15&lt;&gt;"",CONCATENATE("""",$B15,""","),"")</f>
        <v/>
      </c>
      <c r="AU15" t="str">
        <f t="shared" ref="AU15:AU62" si="10">IF(Z15&lt;&gt;"",CONCATENATE("""",$B15,""","),"")</f>
        <v/>
      </c>
      <c r="AV15" t="str">
        <f t="shared" ref="AV15:AV62" si="11">IF(AA15&lt;&gt;"",CONCATENATE("""",$B15,""","),"")</f>
        <v/>
      </c>
      <c r="AW15" t="str">
        <f t="shared" ref="AW15:AW62" si="12">IF(AB15&lt;&gt;"",CONCATENATE("""",$B15,""","),"")</f>
        <v/>
      </c>
      <c r="AX15" t="str">
        <f t="shared" ref="AX15:AX62" si="13">IF(AC15&lt;&gt;"",CONCATENATE("""",$B15,""","),"")</f>
        <v/>
      </c>
    </row>
    <row r="16" spans="1:50">
      <c r="A16" t="s">
        <v>16</v>
      </c>
      <c r="B16" t="str">
        <f t="shared" si="1"/>
        <v>PIGS</v>
      </c>
      <c r="C16" t="s">
        <v>20</v>
      </c>
      <c r="D16" t="s">
        <v>67</v>
      </c>
      <c r="E16">
        <v>150</v>
      </c>
      <c r="F16" t="s">
        <v>62</v>
      </c>
      <c r="G16">
        <v>300</v>
      </c>
      <c r="H16">
        <v>200</v>
      </c>
      <c r="AE16" t="str">
        <f t="shared" si="2"/>
        <v/>
      </c>
      <c r="AF16" t="str">
        <f t="shared" ref="AF16:AF62" si="14">IF(K16&lt;&gt;"",CONCATENATE("""",$B16,""","),"")</f>
        <v/>
      </c>
      <c r="AG16" t="str">
        <f t="shared" ref="AG16:AG62" si="15">IF(L16&lt;&gt;"",CONCATENATE("""",$B16,""","),"")</f>
        <v/>
      </c>
      <c r="AH16" t="str">
        <f t="shared" ref="AH16:AH62" si="16">IF(M16&lt;&gt;"",CONCATENATE("""",$B16,""","),"")</f>
        <v/>
      </c>
      <c r="AI16" t="str">
        <f t="shared" ref="AI16:AI62" si="17">IF(N16&lt;&gt;"",CONCATENATE("""",$B16,""","),"")</f>
        <v/>
      </c>
      <c r="AJ16" t="str">
        <f t="shared" ref="AJ16:AJ62" si="18">IF(O16&lt;&gt;"",CONCATENATE("""",$B16,""","),"")</f>
        <v/>
      </c>
      <c r="AK16" t="str">
        <f t="shared" ref="AK16:AK62" si="19">IF(P16&lt;&gt;"",CONCATENATE("""",$B16,""","),"")</f>
        <v/>
      </c>
      <c r="AL16" t="str">
        <f t="shared" ref="AL16:AL62" si="20">IF(Q16&lt;&gt;"",CONCATENATE("""",$B16,""","),"")</f>
        <v/>
      </c>
      <c r="AM16" t="str">
        <f t="shared" ref="AM16:AM62" si="21">IF(R16&lt;&gt;"",CONCATENATE("""",$B16,""","),"")</f>
        <v/>
      </c>
      <c r="AN16" t="str">
        <f t="shared" si="3"/>
        <v/>
      </c>
      <c r="AO16" t="str">
        <f t="shared" si="4"/>
        <v/>
      </c>
      <c r="AP16" t="str">
        <f t="shared" si="5"/>
        <v/>
      </c>
      <c r="AQ16" t="str">
        <f t="shared" si="6"/>
        <v/>
      </c>
      <c r="AR16" t="str">
        <f t="shared" si="7"/>
        <v/>
      </c>
      <c r="AS16" t="str">
        <f t="shared" si="8"/>
        <v/>
      </c>
      <c r="AT16" t="str">
        <f t="shared" si="9"/>
        <v/>
      </c>
      <c r="AU16" t="str">
        <f t="shared" si="10"/>
        <v/>
      </c>
      <c r="AV16" t="str">
        <f t="shared" si="11"/>
        <v/>
      </c>
      <c r="AW16" t="str">
        <f t="shared" si="12"/>
        <v/>
      </c>
      <c r="AX16" t="str">
        <f t="shared" si="13"/>
        <v/>
      </c>
    </row>
    <row r="17" spans="1:51">
      <c r="A17" t="s">
        <v>63</v>
      </c>
      <c r="B17" t="str">
        <f t="shared" si="1"/>
        <v>LLAMA</v>
      </c>
      <c r="C17" t="s">
        <v>20</v>
      </c>
      <c r="D17" t="s">
        <v>67</v>
      </c>
      <c r="E17">
        <v>300</v>
      </c>
      <c r="G17">
        <v>800</v>
      </c>
      <c r="H17">
        <v>200</v>
      </c>
      <c r="S17" t="s">
        <v>62</v>
      </c>
      <c r="T17" t="s">
        <v>62</v>
      </c>
      <c r="U17" t="s">
        <v>62</v>
      </c>
      <c r="V17" t="s">
        <v>62</v>
      </c>
      <c r="W17" t="s">
        <v>62</v>
      </c>
      <c r="AE17" t="str">
        <f t="shared" si="2"/>
        <v/>
      </c>
      <c r="AF17" t="str">
        <f t="shared" si="14"/>
        <v/>
      </c>
      <c r="AG17" t="str">
        <f t="shared" si="15"/>
        <v/>
      </c>
      <c r="AH17" t="str">
        <f t="shared" si="16"/>
        <v/>
      </c>
      <c r="AI17" t="str">
        <f t="shared" si="17"/>
        <v/>
      </c>
      <c r="AJ17" t="str">
        <f t="shared" si="18"/>
        <v/>
      </c>
      <c r="AK17" t="str">
        <f t="shared" si="19"/>
        <v/>
      </c>
      <c r="AL17" t="str">
        <f t="shared" si="20"/>
        <v/>
      </c>
      <c r="AM17" t="str">
        <f t="shared" si="21"/>
        <v/>
      </c>
      <c r="AN17" t="str">
        <f t="shared" si="3"/>
        <v>"LLAMA",</v>
      </c>
      <c r="AO17" t="str">
        <f t="shared" si="4"/>
        <v>"LLAMA",</v>
      </c>
      <c r="AP17" t="str">
        <f t="shared" si="5"/>
        <v>"LLAMA",</v>
      </c>
      <c r="AQ17" t="str">
        <f t="shared" si="6"/>
        <v>"LLAMA",</v>
      </c>
      <c r="AR17" t="str">
        <f t="shared" si="7"/>
        <v>"LLAMA",</v>
      </c>
      <c r="AS17" t="str">
        <f t="shared" si="8"/>
        <v/>
      </c>
      <c r="AT17" t="str">
        <f t="shared" si="9"/>
        <v/>
      </c>
      <c r="AU17" t="str">
        <f t="shared" si="10"/>
        <v/>
      </c>
      <c r="AV17" t="str">
        <f t="shared" si="11"/>
        <v/>
      </c>
      <c r="AW17" t="str">
        <f t="shared" si="12"/>
        <v/>
      </c>
      <c r="AX17" t="str">
        <f t="shared" si="13"/>
        <v/>
      </c>
    </row>
    <row r="18" spans="1:51">
      <c r="A18" t="s">
        <v>30</v>
      </c>
      <c r="B18" t="str">
        <f t="shared" si="1"/>
        <v>ARCHER</v>
      </c>
      <c r="C18" t="s">
        <v>55</v>
      </c>
      <c r="D18" t="s">
        <v>67</v>
      </c>
      <c r="E18">
        <v>100</v>
      </c>
      <c r="F18" t="s">
        <v>62</v>
      </c>
      <c r="G18">
        <v>120</v>
      </c>
      <c r="H18">
        <v>150</v>
      </c>
      <c r="AE18" t="str">
        <f t="shared" si="2"/>
        <v/>
      </c>
      <c r="AF18" t="str">
        <f t="shared" si="14"/>
        <v/>
      </c>
      <c r="AG18" t="str">
        <f t="shared" si="15"/>
        <v/>
      </c>
      <c r="AH18" t="str">
        <f t="shared" si="16"/>
        <v/>
      </c>
      <c r="AI18" t="str">
        <f t="shared" si="17"/>
        <v/>
      </c>
      <c r="AJ18" t="str">
        <f t="shared" si="18"/>
        <v/>
      </c>
      <c r="AK18" t="str">
        <f t="shared" si="19"/>
        <v/>
      </c>
      <c r="AL18" t="str">
        <f t="shared" si="20"/>
        <v/>
      </c>
      <c r="AM18" t="str">
        <f t="shared" si="21"/>
        <v/>
      </c>
      <c r="AN18" t="str">
        <f t="shared" si="3"/>
        <v/>
      </c>
      <c r="AO18" t="str">
        <f t="shared" si="4"/>
        <v/>
      </c>
      <c r="AP18" t="str">
        <f t="shared" si="5"/>
        <v/>
      </c>
      <c r="AQ18" t="str">
        <f t="shared" si="6"/>
        <v/>
      </c>
      <c r="AR18" t="str">
        <f t="shared" si="7"/>
        <v/>
      </c>
      <c r="AS18" t="str">
        <f t="shared" si="8"/>
        <v/>
      </c>
      <c r="AT18" t="str">
        <f t="shared" si="9"/>
        <v/>
      </c>
      <c r="AU18" t="str">
        <f t="shared" si="10"/>
        <v/>
      </c>
      <c r="AV18" t="str">
        <f t="shared" si="11"/>
        <v/>
      </c>
      <c r="AW18" t="str">
        <f t="shared" si="12"/>
        <v/>
      </c>
      <c r="AX18" t="str">
        <f t="shared" si="13"/>
        <v/>
      </c>
    </row>
    <row r="19" spans="1:51">
      <c r="A19" t="s">
        <v>31</v>
      </c>
      <c r="B19" t="str">
        <f t="shared" si="1"/>
        <v>CAPTAIN</v>
      </c>
      <c r="C19" t="s">
        <v>55</v>
      </c>
      <c r="D19" t="s">
        <v>67</v>
      </c>
      <c r="E19">
        <v>100</v>
      </c>
      <c r="F19" t="s">
        <v>62</v>
      </c>
      <c r="G19">
        <v>300</v>
      </c>
      <c r="H19">
        <v>50</v>
      </c>
      <c r="AE19" t="str">
        <f t="shared" si="2"/>
        <v/>
      </c>
      <c r="AF19" t="str">
        <f t="shared" si="14"/>
        <v/>
      </c>
      <c r="AG19" t="str">
        <f t="shared" si="15"/>
        <v/>
      </c>
      <c r="AH19" t="str">
        <f t="shared" si="16"/>
        <v/>
      </c>
      <c r="AI19" t="str">
        <f t="shared" si="17"/>
        <v/>
      </c>
      <c r="AJ19" t="str">
        <f t="shared" si="18"/>
        <v/>
      </c>
      <c r="AK19" t="str">
        <f t="shared" si="19"/>
        <v/>
      </c>
      <c r="AL19" t="str">
        <f t="shared" si="20"/>
        <v/>
      </c>
      <c r="AM19" t="str">
        <f t="shared" si="21"/>
        <v/>
      </c>
      <c r="AN19" t="str">
        <f t="shared" si="3"/>
        <v/>
      </c>
      <c r="AO19" t="str">
        <f t="shared" si="4"/>
        <v/>
      </c>
      <c r="AP19" t="str">
        <f t="shared" si="5"/>
        <v/>
      </c>
      <c r="AQ19" t="str">
        <f t="shared" si="6"/>
        <v/>
      </c>
      <c r="AR19" t="str">
        <f t="shared" si="7"/>
        <v/>
      </c>
      <c r="AS19" t="str">
        <f t="shared" si="8"/>
        <v/>
      </c>
      <c r="AT19" t="str">
        <f t="shared" si="9"/>
        <v/>
      </c>
      <c r="AU19" t="str">
        <f t="shared" si="10"/>
        <v/>
      </c>
      <c r="AV19" t="str">
        <f t="shared" si="11"/>
        <v/>
      </c>
      <c r="AW19" t="str">
        <f t="shared" si="12"/>
        <v/>
      </c>
      <c r="AX19" t="str">
        <f t="shared" si="13"/>
        <v/>
      </c>
    </row>
    <row r="20" spans="1:51">
      <c r="A20" t="s">
        <v>33</v>
      </c>
      <c r="B20" t="str">
        <f t="shared" si="1"/>
        <v>CARPENTER</v>
      </c>
      <c r="C20" t="s">
        <v>55</v>
      </c>
      <c r="D20" t="s">
        <v>67</v>
      </c>
      <c r="E20">
        <v>100</v>
      </c>
      <c r="F20" t="s">
        <v>62</v>
      </c>
      <c r="G20">
        <v>60</v>
      </c>
      <c r="H20">
        <v>100</v>
      </c>
      <c r="AE20" t="str">
        <f t="shared" si="2"/>
        <v/>
      </c>
      <c r="AF20" t="str">
        <f t="shared" si="14"/>
        <v/>
      </c>
      <c r="AG20" t="str">
        <f t="shared" si="15"/>
        <v/>
      </c>
      <c r="AH20" t="str">
        <f t="shared" si="16"/>
        <v/>
      </c>
      <c r="AI20" t="str">
        <f t="shared" si="17"/>
        <v/>
      </c>
      <c r="AJ20" t="str">
        <f t="shared" si="18"/>
        <v/>
      </c>
      <c r="AK20" t="str">
        <f t="shared" si="19"/>
        <v/>
      </c>
      <c r="AL20" t="str">
        <f t="shared" si="20"/>
        <v/>
      </c>
      <c r="AM20" t="str">
        <f t="shared" si="21"/>
        <v/>
      </c>
      <c r="AN20" t="str">
        <f t="shared" si="3"/>
        <v/>
      </c>
      <c r="AO20" t="str">
        <f t="shared" si="4"/>
        <v/>
      </c>
      <c r="AP20" t="str">
        <f t="shared" si="5"/>
        <v/>
      </c>
      <c r="AQ20" t="str">
        <f t="shared" si="6"/>
        <v/>
      </c>
      <c r="AR20" t="str">
        <f t="shared" si="7"/>
        <v/>
      </c>
      <c r="AS20" t="str">
        <f t="shared" si="8"/>
        <v/>
      </c>
      <c r="AT20" t="str">
        <f t="shared" si="9"/>
        <v/>
      </c>
      <c r="AU20" t="str">
        <f t="shared" si="10"/>
        <v/>
      </c>
      <c r="AV20" t="str">
        <f t="shared" si="11"/>
        <v/>
      </c>
      <c r="AW20" t="str">
        <f t="shared" si="12"/>
        <v/>
      </c>
      <c r="AX20" t="str">
        <f t="shared" si="13"/>
        <v/>
      </c>
    </row>
    <row r="21" spans="1:51">
      <c r="A21" t="s">
        <v>34</v>
      </c>
      <c r="B21" t="str">
        <f t="shared" si="1"/>
        <v>COLONIST</v>
      </c>
      <c r="C21" t="s">
        <v>55</v>
      </c>
      <c r="D21" t="s">
        <v>67</v>
      </c>
      <c r="E21">
        <v>100</v>
      </c>
      <c r="F21" t="s">
        <v>62</v>
      </c>
      <c r="G21">
        <v>10</v>
      </c>
      <c r="H21">
        <v>10</v>
      </c>
      <c r="AE21" t="str">
        <f t="shared" si="2"/>
        <v/>
      </c>
      <c r="AF21" t="str">
        <f t="shared" si="14"/>
        <v/>
      </c>
      <c r="AG21" t="str">
        <f t="shared" si="15"/>
        <v/>
      </c>
      <c r="AH21" t="str">
        <f t="shared" si="16"/>
        <v/>
      </c>
      <c r="AI21" t="str">
        <f t="shared" si="17"/>
        <v/>
      </c>
      <c r="AJ21" t="str">
        <f t="shared" si="18"/>
        <v/>
      </c>
      <c r="AK21" t="str">
        <f t="shared" si="19"/>
        <v/>
      </c>
      <c r="AL21" t="str">
        <f t="shared" si="20"/>
        <v/>
      </c>
      <c r="AM21" t="str">
        <f t="shared" si="21"/>
        <v/>
      </c>
      <c r="AN21" t="str">
        <f t="shared" si="3"/>
        <v/>
      </c>
      <c r="AO21" t="str">
        <f t="shared" si="4"/>
        <v/>
      </c>
      <c r="AP21" t="str">
        <f t="shared" si="5"/>
        <v/>
      </c>
      <c r="AQ21" t="str">
        <f t="shared" si="6"/>
        <v/>
      </c>
      <c r="AR21" t="str">
        <f t="shared" si="7"/>
        <v/>
      </c>
      <c r="AS21" t="str">
        <f t="shared" si="8"/>
        <v/>
      </c>
      <c r="AT21" t="str">
        <f t="shared" si="9"/>
        <v/>
      </c>
      <c r="AU21" t="str">
        <f t="shared" si="10"/>
        <v/>
      </c>
      <c r="AV21" t="str">
        <f t="shared" si="11"/>
        <v/>
      </c>
      <c r="AW21" t="str">
        <f t="shared" si="12"/>
        <v/>
      </c>
      <c r="AX21" t="str">
        <f t="shared" si="13"/>
        <v/>
      </c>
    </row>
    <row r="22" spans="1:51">
      <c r="A22" t="s">
        <v>32</v>
      </c>
      <c r="B22" t="str">
        <f t="shared" si="1"/>
        <v>EXPLORER</v>
      </c>
      <c r="C22" t="s">
        <v>55</v>
      </c>
      <c r="D22" t="s">
        <v>67</v>
      </c>
      <c r="E22">
        <v>100</v>
      </c>
      <c r="F22" t="s">
        <v>62</v>
      </c>
      <c r="G22">
        <v>500</v>
      </c>
      <c r="H22">
        <v>50</v>
      </c>
      <c r="AE22" t="str">
        <f t="shared" si="2"/>
        <v/>
      </c>
      <c r="AF22" t="str">
        <f t="shared" si="14"/>
        <v/>
      </c>
      <c r="AG22" t="str">
        <f t="shared" si="15"/>
        <v/>
      </c>
      <c r="AH22" t="str">
        <f t="shared" si="16"/>
        <v/>
      </c>
      <c r="AI22" t="str">
        <f t="shared" si="17"/>
        <v/>
      </c>
      <c r="AJ22" t="str">
        <f t="shared" si="18"/>
        <v/>
      </c>
      <c r="AK22" t="str">
        <f t="shared" si="19"/>
        <v/>
      </c>
      <c r="AL22" t="str">
        <f t="shared" si="20"/>
        <v/>
      </c>
      <c r="AM22" t="str">
        <f t="shared" si="21"/>
        <v/>
      </c>
      <c r="AN22" t="str">
        <f t="shared" si="3"/>
        <v/>
      </c>
      <c r="AO22" t="str">
        <f t="shared" si="4"/>
        <v/>
      </c>
      <c r="AP22" t="str">
        <f t="shared" si="5"/>
        <v/>
      </c>
      <c r="AQ22" t="str">
        <f t="shared" si="6"/>
        <v/>
      </c>
      <c r="AR22" t="str">
        <f t="shared" si="7"/>
        <v/>
      </c>
      <c r="AS22" t="str">
        <f t="shared" si="8"/>
        <v/>
      </c>
      <c r="AT22" t="str">
        <f t="shared" si="9"/>
        <v/>
      </c>
      <c r="AU22" t="str">
        <f t="shared" si="10"/>
        <v/>
      </c>
      <c r="AV22" t="str">
        <f t="shared" si="11"/>
        <v/>
      </c>
      <c r="AW22" t="str">
        <f t="shared" si="12"/>
        <v/>
      </c>
      <c r="AX22" t="str">
        <f t="shared" si="13"/>
        <v/>
      </c>
    </row>
    <row r="23" spans="1:51">
      <c r="A23" t="s">
        <v>28</v>
      </c>
      <c r="B23" t="str">
        <f t="shared" si="1"/>
        <v>MARINE</v>
      </c>
      <c r="C23" t="s">
        <v>55</v>
      </c>
      <c r="D23" t="s">
        <v>67</v>
      </c>
      <c r="E23">
        <v>100</v>
      </c>
      <c r="F23" t="s">
        <v>62</v>
      </c>
      <c r="G23">
        <v>70</v>
      </c>
      <c r="H23">
        <v>100</v>
      </c>
      <c r="AE23" t="str">
        <f t="shared" si="2"/>
        <v/>
      </c>
      <c r="AF23" t="str">
        <f t="shared" si="14"/>
        <v/>
      </c>
      <c r="AG23" t="str">
        <f t="shared" si="15"/>
        <v/>
      </c>
      <c r="AH23" t="str">
        <f t="shared" si="16"/>
        <v/>
      </c>
      <c r="AI23" t="str">
        <f t="shared" si="17"/>
        <v/>
      </c>
      <c r="AJ23" t="str">
        <f t="shared" si="18"/>
        <v/>
      </c>
      <c r="AK23" t="str">
        <f t="shared" si="19"/>
        <v/>
      </c>
      <c r="AL23" t="str">
        <f t="shared" si="20"/>
        <v/>
      </c>
      <c r="AM23" t="str">
        <f t="shared" si="21"/>
        <v/>
      </c>
      <c r="AN23" t="str">
        <f t="shared" si="3"/>
        <v/>
      </c>
      <c r="AO23" t="str">
        <f t="shared" si="4"/>
        <v/>
      </c>
      <c r="AP23" t="str">
        <f t="shared" si="5"/>
        <v/>
      </c>
      <c r="AQ23" t="str">
        <f t="shared" si="6"/>
        <v/>
      </c>
      <c r="AR23" t="str">
        <f t="shared" si="7"/>
        <v/>
      </c>
      <c r="AS23" t="str">
        <f t="shared" si="8"/>
        <v/>
      </c>
      <c r="AT23" t="str">
        <f t="shared" si="9"/>
        <v/>
      </c>
      <c r="AU23" t="str">
        <f t="shared" si="10"/>
        <v/>
      </c>
      <c r="AV23" t="str">
        <f t="shared" si="11"/>
        <v/>
      </c>
      <c r="AW23" t="str">
        <f t="shared" si="12"/>
        <v/>
      </c>
      <c r="AX23" t="str">
        <f t="shared" si="13"/>
        <v/>
      </c>
    </row>
    <row r="24" spans="1:51">
      <c r="A24" t="s">
        <v>27</v>
      </c>
      <c r="B24" t="str">
        <f t="shared" si="1"/>
        <v>ROGUE</v>
      </c>
      <c r="C24" t="s">
        <v>55</v>
      </c>
      <c r="D24" t="s">
        <v>67</v>
      </c>
      <c r="E24">
        <v>100</v>
      </c>
      <c r="F24" t="s">
        <v>62</v>
      </c>
      <c r="G24">
        <v>30</v>
      </c>
      <c r="H24">
        <v>50</v>
      </c>
      <c r="AE24" t="str">
        <f t="shared" si="2"/>
        <v/>
      </c>
      <c r="AF24" t="str">
        <f t="shared" si="14"/>
        <v/>
      </c>
      <c r="AG24" t="str">
        <f t="shared" si="15"/>
        <v/>
      </c>
      <c r="AH24" t="str">
        <f t="shared" si="16"/>
        <v/>
      </c>
      <c r="AI24" t="str">
        <f t="shared" si="17"/>
        <v/>
      </c>
      <c r="AJ24" t="str">
        <f t="shared" si="18"/>
        <v/>
      </c>
      <c r="AK24" t="str">
        <f t="shared" si="19"/>
        <v/>
      </c>
      <c r="AL24" t="str">
        <f t="shared" si="20"/>
        <v/>
      </c>
      <c r="AM24" t="str">
        <f t="shared" si="21"/>
        <v/>
      </c>
      <c r="AN24" t="str">
        <f t="shared" si="3"/>
        <v/>
      </c>
      <c r="AO24" t="str">
        <f t="shared" si="4"/>
        <v/>
      </c>
      <c r="AP24" t="str">
        <f t="shared" si="5"/>
        <v/>
      </c>
      <c r="AQ24" t="str">
        <f t="shared" si="6"/>
        <v/>
      </c>
      <c r="AR24" t="str">
        <f t="shared" si="7"/>
        <v/>
      </c>
      <c r="AS24" t="str">
        <f t="shared" si="8"/>
        <v/>
      </c>
      <c r="AT24" t="str">
        <f t="shared" si="9"/>
        <v/>
      </c>
      <c r="AU24" t="str">
        <f t="shared" si="10"/>
        <v/>
      </c>
      <c r="AV24" t="str">
        <f t="shared" si="11"/>
        <v/>
      </c>
      <c r="AW24" t="str">
        <f t="shared" si="12"/>
        <v/>
      </c>
      <c r="AX24" t="str">
        <f t="shared" si="13"/>
        <v/>
      </c>
    </row>
    <row r="25" spans="1:51">
      <c r="A25" t="s">
        <v>26</v>
      </c>
      <c r="B25" t="str">
        <f t="shared" si="1"/>
        <v>SAILOR</v>
      </c>
      <c r="C25" t="s">
        <v>55</v>
      </c>
      <c r="D25" t="s">
        <v>67</v>
      </c>
      <c r="E25">
        <v>100</v>
      </c>
      <c r="F25" t="s">
        <v>62</v>
      </c>
      <c r="G25">
        <v>60</v>
      </c>
      <c r="H25">
        <v>10</v>
      </c>
      <c r="AE25" t="str">
        <f t="shared" si="2"/>
        <v/>
      </c>
      <c r="AF25" t="str">
        <f t="shared" si="14"/>
        <v/>
      </c>
      <c r="AG25" t="str">
        <f t="shared" si="15"/>
        <v/>
      </c>
      <c r="AH25" t="str">
        <f t="shared" si="16"/>
        <v/>
      </c>
      <c r="AI25" t="str">
        <f t="shared" si="17"/>
        <v/>
      </c>
      <c r="AJ25" t="str">
        <f t="shared" si="18"/>
        <v/>
      </c>
      <c r="AK25" t="str">
        <f t="shared" si="19"/>
        <v/>
      </c>
      <c r="AL25" t="str">
        <f t="shared" si="20"/>
        <v/>
      </c>
      <c r="AM25" t="str">
        <f t="shared" si="21"/>
        <v/>
      </c>
      <c r="AN25" t="str">
        <f t="shared" si="3"/>
        <v/>
      </c>
      <c r="AO25" t="str">
        <f t="shared" si="4"/>
        <v/>
      </c>
      <c r="AP25" t="str">
        <f t="shared" si="5"/>
        <v/>
      </c>
      <c r="AQ25" t="str">
        <f t="shared" si="6"/>
        <v/>
      </c>
      <c r="AR25" t="str">
        <f t="shared" si="7"/>
        <v/>
      </c>
      <c r="AS25" t="str">
        <f t="shared" si="8"/>
        <v/>
      </c>
      <c r="AT25" t="str">
        <f t="shared" si="9"/>
        <v/>
      </c>
      <c r="AU25" t="str">
        <f t="shared" si="10"/>
        <v/>
      </c>
      <c r="AV25" t="str">
        <f t="shared" si="11"/>
        <v/>
      </c>
      <c r="AW25" t="str">
        <f t="shared" si="12"/>
        <v/>
      </c>
      <c r="AX25" t="str">
        <f t="shared" si="13"/>
        <v/>
      </c>
    </row>
    <row r="26" spans="1:51">
      <c r="A26" t="s">
        <v>29</v>
      </c>
      <c r="B26" t="str">
        <f t="shared" si="1"/>
        <v>SOLDIER</v>
      </c>
      <c r="C26" t="s">
        <v>55</v>
      </c>
      <c r="D26" t="s">
        <v>67</v>
      </c>
      <c r="E26">
        <v>100</v>
      </c>
      <c r="F26" t="s">
        <v>62</v>
      </c>
      <c r="G26">
        <v>100</v>
      </c>
      <c r="H26">
        <v>200</v>
      </c>
      <c r="AE26" t="str">
        <f t="shared" si="2"/>
        <v/>
      </c>
      <c r="AF26" t="str">
        <f t="shared" si="14"/>
        <v/>
      </c>
      <c r="AG26" t="str">
        <f t="shared" si="15"/>
        <v/>
      </c>
      <c r="AH26" t="str">
        <f t="shared" si="16"/>
        <v/>
      </c>
      <c r="AI26" t="str">
        <f t="shared" si="17"/>
        <v/>
      </c>
      <c r="AJ26" t="str">
        <f t="shared" si="18"/>
        <v/>
      </c>
      <c r="AK26" t="str">
        <f t="shared" si="19"/>
        <v/>
      </c>
      <c r="AL26" t="str">
        <f t="shared" si="20"/>
        <v/>
      </c>
      <c r="AM26" t="str">
        <f t="shared" si="21"/>
        <v/>
      </c>
      <c r="AN26" t="str">
        <f t="shared" si="3"/>
        <v/>
      </c>
      <c r="AO26" t="str">
        <f t="shared" si="4"/>
        <v/>
      </c>
      <c r="AP26" t="str">
        <f t="shared" si="5"/>
        <v/>
      </c>
      <c r="AQ26" t="str">
        <f t="shared" si="6"/>
        <v/>
      </c>
      <c r="AR26" t="str">
        <f t="shared" si="7"/>
        <v/>
      </c>
      <c r="AS26" t="str">
        <f t="shared" si="8"/>
        <v/>
      </c>
      <c r="AT26" t="str">
        <f t="shared" si="9"/>
        <v/>
      </c>
      <c r="AU26" t="str">
        <f t="shared" si="10"/>
        <v/>
      </c>
      <c r="AV26" t="str">
        <f t="shared" si="11"/>
        <v/>
      </c>
      <c r="AW26" t="str">
        <f t="shared" si="12"/>
        <v/>
      </c>
      <c r="AX26" t="str">
        <f t="shared" si="13"/>
        <v/>
      </c>
    </row>
    <row r="27" spans="1:51">
      <c r="A27" t="s">
        <v>35</v>
      </c>
      <c r="B27" t="str">
        <f t="shared" si="1"/>
        <v>EAGLE_WARRIOR</v>
      </c>
      <c r="C27" t="s">
        <v>55</v>
      </c>
      <c r="D27" t="s">
        <v>67</v>
      </c>
      <c r="E27">
        <v>100</v>
      </c>
      <c r="G27">
        <v>200</v>
      </c>
      <c r="H27">
        <v>200</v>
      </c>
      <c r="L27" t="s">
        <v>62</v>
      </c>
      <c r="M27" t="s">
        <v>62</v>
      </c>
      <c r="N27" t="s">
        <v>62</v>
      </c>
      <c r="O27" t="s">
        <v>62</v>
      </c>
      <c r="P27" t="s">
        <v>62</v>
      </c>
      <c r="Q27" t="s">
        <v>62</v>
      </c>
      <c r="AE27" t="str">
        <f t="shared" si="2"/>
        <v/>
      </c>
      <c r="AF27" t="str">
        <f t="shared" si="14"/>
        <v/>
      </c>
      <c r="AG27" t="str">
        <f t="shared" si="15"/>
        <v>"EAGLE_WARRIOR",</v>
      </c>
      <c r="AH27" t="str">
        <f t="shared" si="16"/>
        <v>"EAGLE_WARRIOR",</v>
      </c>
      <c r="AI27" t="str">
        <f t="shared" si="17"/>
        <v>"EAGLE_WARRIOR",</v>
      </c>
      <c r="AJ27" t="str">
        <f t="shared" si="18"/>
        <v>"EAGLE_WARRIOR",</v>
      </c>
      <c r="AK27" t="str">
        <f t="shared" si="19"/>
        <v>"EAGLE_WARRIOR",</v>
      </c>
      <c r="AL27" t="str">
        <f t="shared" si="20"/>
        <v>"EAGLE_WARRIOR",</v>
      </c>
      <c r="AM27" t="str">
        <f t="shared" si="21"/>
        <v/>
      </c>
      <c r="AN27" t="str">
        <f t="shared" si="3"/>
        <v/>
      </c>
      <c r="AO27" t="str">
        <f t="shared" si="4"/>
        <v/>
      </c>
      <c r="AP27" t="str">
        <f t="shared" si="5"/>
        <v/>
      </c>
      <c r="AQ27" t="str">
        <f t="shared" si="6"/>
        <v/>
      </c>
      <c r="AR27" t="str">
        <f t="shared" si="7"/>
        <v/>
      </c>
      <c r="AS27" t="str">
        <f t="shared" si="8"/>
        <v/>
      </c>
      <c r="AT27" t="str">
        <f t="shared" si="9"/>
        <v/>
      </c>
      <c r="AU27" t="str">
        <f t="shared" si="10"/>
        <v/>
      </c>
      <c r="AV27" t="str">
        <f t="shared" si="11"/>
        <v/>
      </c>
      <c r="AW27" t="str">
        <f t="shared" si="12"/>
        <v/>
      </c>
      <c r="AX27" t="str">
        <f t="shared" si="13"/>
        <v/>
      </c>
    </row>
    <row r="28" spans="1:51">
      <c r="A28" t="s">
        <v>36</v>
      </c>
      <c r="B28" t="str">
        <f t="shared" si="1"/>
        <v>JAGUAR_WARRIOR</v>
      </c>
      <c r="C28" t="s">
        <v>55</v>
      </c>
      <c r="D28" t="s">
        <v>67</v>
      </c>
      <c r="E28">
        <v>100</v>
      </c>
      <c r="G28">
        <v>200</v>
      </c>
      <c r="H28">
        <v>300</v>
      </c>
      <c r="L28" t="s">
        <v>62</v>
      </c>
      <c r="M28" t="s">
        <v>62</v>
      </c>
      <c r="P28" t="s">
        <v>62</v>
      </c>
      <c r="AE28" t="str">
        <f t="shared" si="2"/>
        <v/>
      </c>
      <c r="AF28" t="str">
        <f t="shared" si="14"/>
        <v/>
      </c>
      <c r="AG28" t="str">
        <f t="shared" si="15"/>
        <v>"JAGUAR_WARRIOR",</v>
      </c>
      <c r="AH28" t="str">
        <f t="shared" si="16"/>
        <v>"JAGUAR_WARRIOR",</v>
      </c>
      <c r="AI28" t="str">
        <f t="shared" si="17"/>
        <v/>
      </c>
      <c r="AJ28" t="str">
        <f t="shared" si="18"/>
        <v/>
      </c>
      <c r="AK28" t="str">
        <f t="shared" si="19"/>
        <v>"JAGUAR_WARRIOR",</v>
      </c>
      <c r="AL28" t="str">
        <f t="shared" si="20"/>
        <v/>
      </c>
      <c r="AM28" t="str">
        <f t="shared" si="21"/>
        <v/>
      </c>
      <c r="AN28" t="str">
        <f t="shared" si="3"/>
        <v/>
      </c>
      <c r="AO28" t="str">
        <f t="shared" si="4"/>
        <v/>
      </c>
      <c r="AP28" t="str">
        <f t="shared" si="5"/>
        <v/>
      </c>
      <c r="AQ28" t="str">
        <f t="shared" si="6"/>
        <v/>
      </c>
      <c r="AR28" t="str">
        <f t="shared" si="7"/>
        <v/>
      </c>
      <c r="AS28" t="str">
        <f t="shared" si="8"/>
        <v/>
      </c>
      <c r="AT28" t="str">
        <f t="shared" si="9"/>
        <v/>
      </c>
      <c r="AU28" t="str">
        <f t="shared" si="10"/>
        <v/>
      </c>
      <c r="AV28" t="str">
        <f t="shared" si="11"/>
        <v/>
      </c>
      <c r="AW28" t="str">
        <f t="shared" si="12"/>
        <v/>
      </c>
      <c r="AX28" t="str">
        <f t="shared" si="13"/>
        <v/>
      </c>
    </row>
    <row r="29" spans="1:51">
      <c r="A29" t="s">
        <v>39</v>
      </c>
      <c r="B29" t="str">
        <f t="shared" si="1"/>
        <v>NATIVE_ARCHER</v>
      </c>
      <c r="C29" t="s">
        <v>55</v>
      </c>
      <c r="D29" t="s">
        <v>67</v>
      </c>
      <c r="E29">
        <v>100</v>
      </c>
      <c r="G29">
        <v>200</v>
      </c>
      <c r="H29">
        <v>100</v>
      </c>
      <c r="J29" t="s">
        <v>62</v>
      </c>
      <c r="K29" t="s">
        <v>62</v>
      </c>
      <c r="L29" t="s">
        <v>62</v>
      </c>
      <c r="M29" t="s">
        <v>62</v>
      </c>
      <c r="N29" t="s">
        <v>62</v>
      </c>
      <c r="O29" t="s">
        <v>62</v>
      </c>
      <c r="P29" t="s">
        <v>62</v>
      </c>
      <c r="Q29" t="s">
        <v>62</v>
      </c>
      <c r="S29" t="s">
        <v>62</v>
      </c>
      <c r="U29" t="s">
        <v>62</v>
      </c>
      <c r="V29" t="s">
        <v>62</v>
      </c>
      <c r="W29" t="s">
        <v>62</v>
      </c>
      <c r="X29" t="s">
        <v>62</v>
      </c>
      <c r="Z29" t="s">
        <v>62</v>
      </c>
      <c r="AB29" t="s">
        <v>62</v>
      </c>
      <c r="AC29" t="s">
        <v>62</v>
      </c>
      <c r="AE29" t="str">
        <f t="shared" si="2"/>
        <v>"NATIVE_ARCHER",</v>
      </c>
      <c r="AF29" t="str">
        <f t="shared" si="14"/>
        <v>"NATIVE_ARCHER",</v>
      </c>
      <c r="AG29" t="str">
        <f t="shared" si="15"/>
        <v>"NATIVE_ARCHER",</v>
      </c>
      <c r="AH29" t="str">
        <f t="shared" si="16"/>
        <v>"NATIVE_ARCHER",</v>
      </c>
      <c r="AI29" t="str">
        <f t="shared" si="17"/>
        <v>"NATIVE_ARCHER",</v>
      </c>
      <c r="AJ29" t="str">
        <f t="shared" si="18"/>
        <v>"NATIVE_ARCHER",</v>
      </c>
      <c r="AK29" t="str">
        <f t="shared" si="19"/>
        <v>"NATIVE_ARCHER",</v>
      </c>
      <c r="AL29" t="str">
        <f t="shared" si="20"/>
        <v>"NATIVE_ARCHER",</v>
      </c>
      <c r="AM29" t="str">
        <f t="shared" si="21"/>
        <v/>
      </c>
      <c r="AN29" t="str">
        <f t="shared" si="3"/>
        <v>"NATIVE_ARCHER",</v>
      </c>
      <c r="AO29" t="str">
        <f t="shared" si="4"/>
        <v/>
      </c>
      <c r="AP29" t="str">
        <f t="shared" si="5"/>
        <v>"NATIVE_ARCHER",</v>
      </c>
      <c r="AQ29" t="str">
        <f t="shared" si="6"/>
        <v>"NATIVE_ARCHER",</v>
      </c>
      <c r="AR29" t="str">
        <f t="shared" si="7"/>
        <v>"NATIVE_ARCHER",</v>
      </c>
      <c r="AS29" t="str">
        <f t="shared" si="8"/>
        <v>"NATIVE_ARCHER",</v>
      </c>
      <c r="AT29" t="str">
        <f t="shared" si="9"/>
        <v/>
      </c>
      <c r="AU29" t="str">
        <f t="shared" si="10"/>
        <v>"NATIVE_ARCHER",</v>
      </c>
      <c r="AV29" t="str">
        <f t="shared" si="11"/>
        <v/>
      </c>
      <c r="AW29" t="str">
        <f t="shared" si="12"/>
        <v>"NATIVE_ARCHER",</v>
      </c>
      <c r="AX29" t="str">
        <f t="shared" si="13"/>
        <v>"NATIVE_ARCHER",</v>
      </c>
    </row>
    <row r="30" spans="1:51">
      <c r="A30" t="s">
        <v>41</v>
      </c>
      <c r="B30" t="str">
        <f t="shared" si="1"/>
        <v>NATIVE_COMMONER</v>
      </c>
      <c r="C30" t="s">
        <v>55</v>
      </c>
      <c r="D30" t="s">
        <v>67</v>
      </c>
      <c r="E30">
        <v>100</v>
      </c>
      <c r="G30">
        <v>100</v>
      </c>
      <c r="H30">
        <v>10</v>
      </c>
      <c r="J30" s="1" t="s">
        <v>62</v>
      </c>
      <c r="K30" s="1" t="s">
        <v>62</v>
      </c>
      <c r="L30" s="1" t="s">
        <v>62</v>
      </c>
      <c r="M30" s="1" t="s">
        <v>62</v>
      </c>
      <c r="N30" s="1" t="s">
        <v>62</v>
      </c>
      <c r="O30" s="1" t="s">
        <v>62</v>
      </c>
      <c r="P30" s="1" t="s">
        <v>62</v>
      </c>
      <c r="Q30" s="1" t="s">
        <v>62</v>
      </c>
      <c r="R30" s="1" t="s">
        <v>62</v>
      </c>
      <c r="S30" s="1" t="s">
        <v>62</v>
      </c>
      <c r="T30" s="1" t="s">
        <v>62</v>
      </c>
      <c r="U30" s="1" t="s">
        <v>62</v>
      </c>
      <c r="V30" s="1" t="s">
        <v>62</v>
      </c>
      <c r="W30" s="1" t="s">
        <v>62</v>
      </c>
      <c r="X30" s="1" t="s">
        <v>62</v>
      </c>
      <c r="Y30" s="1" t="s">
        <v>62</v>
      </c>
      <c r="Z30" s="1" t="s">
        <v>62</v>
      </c>
      <c r="AA30" s="1" t="s">
        <v>62</v>
      </c>
      <c r="AB30" s="1" t="s">
        <v>62</v>
      </c>
      <c r="AC30" s="1" t="s">
        <v>62</v>
      </c>
      <c r="AE30" s="1" t="str">
        <f t="shared" si="2"/>
        <v>"NATIVE_COMMONER",</v>
      </c>
      <c r="AF30" s="1" t="str">
        <f t="shared" si="14"/>
        <v>"NATIVE_COMMONER",</v>
      </c>
      <c r="AG30" s="1" t="str">
        <f t="shared" si="15"/>
        <v>"NATIVE_COMMONER",</v>
      </c>
      <c r="AH30" s="1" t="str">
        <f t="shared" si="16"/>
        <v>"NATIVE_COMMONER",</v>
      </c>
      <c r="AI30" s="1" t="str">
        <f t="shared" si="17"/>
        <v>"NATIVE_COMMONER",</v>
      </c>
      <c r="AJ30" s="1" t="str">
        <f t="shared" si="18"/>
        <v>"NATIVE_COMMONER",</v>
      </c>
      <c r="AK30" s="1" t="str">
        <f t="shared" si="19"/>
        <v>"NATIVE_COMMONER",</v>
      </c>
      <c r="AL30" s="1" t="str">
        <f t="shared" si="20"/>
        <v>"NATIVE_COMMONER",</v>
      </c>
      <c r="AM30" s="1" t="str">
        <f t="shared" si="21"/>
        <v>"NATIVE_COMMONER",</v>
      </c>
      <c r="AN30" s="1" t="str">
        <f t="shared" si="3"/>
        <v>"NATIVE_COMMONER",</v>
      </c>
      <c r="AO30" s="1" t="str">
        <f t="shared" si="4"/>
        <v>"NATIVE_COMMONER",</v>
      </c>
      <c r="AP30" s="1" t="str">
        <f t="shared" si="5"/>
        <v>"NATIVE_COMMONER",</v>
      </c>
      <c r="AQ30" s="1" t="str">
        <f t="shared" si="6"/>
        <v>"NATIVE_COMMONER",</v>
      </c>
      <c r="AR30" s="1" t="str">
        <f t="shared" si="7"/>
        <v>"NATIVE_COMMONER",</v>
      </c>
      <c r="AS30" s="1" t="str">
        <f t="shared" si="8"/>
        <v>"NATIVE_COMMONER",</v>
      </c>
      <c r="AT30" s="1" t="str">
        <f t="shared" si="9"/>
        <v>"NATIVE_COMMONER",</v>
      </c>
      <c r="AU30" s="1" t="str">
        <f t="shared" si="10"/>
        <v>"NATIVE_COMMONER",</v>
      </c>
      <c r="AV30" s="1" t="str">
        <f t="shared" si="11"/>
        <v>"NATIVE_COMMONER",</v>
      </c>
      <c r="AW30" s="1" t="str">
        <f t="shared" si="12"/>
        <v>"NATIVE_COMMONER",</v>
      </c>
      <c r="AX30" s="1" t="str">
        <f t="shared" si="13"/>
        <v>"NATIVE_COMMONER",</v>
      </c>
      <c r="AY30" s="1"/>
    </row>
    <row r="31" spans="1:51">
      <c r="A31" t="s">
        <v>42</v>
      </c>
      <c r="B31" t="str">
        <f t="shared" si="1"/>
        <v>NATIVE_SHAMAN</v>
      </c>
      <c r="C31" t="s">
        <v>55</v>
      </c>
      <c r="D31" t="s">
        <v>67</v>
      </c>
      <c r="E31">
        <v>100</v>
      </c>
      <c r="G31">
        <v>200</v>
      </c>
      <c r="H31">
        <v>5000</v>
      </c>
      <c r="J31" s="1" t="s">
        <v>62</v>
      </c>
      <c r="K31" s="1" t="s">
        <v>62</v>
      </c>
      <c r="L31" s="1" t="s">
        <v>62</v>
      </c>
      <c r="M31" s="1" t="s">
        <v>62</v>
      </c>
      <c r="N31" s="1" t="s">
        <v>62</v>
      </c>
      <c r="O31" s="1" t="s">
        <v>62</v>
      </c>
      <c r="P31" s="1" t="s">
        <v>62</v>
      </c>
      <c r="Q31" s="1" t="s">
        <v>62</v>
      </c>
      <c r="R31" s="1" t="s">
        <v>62</v>
      </c>
      <c r="S31" s="1" t="s">
        <v>62</v>
      </c>
      <c r="T31" s="1" t="s">
        <v>62</v>
      </c>
      <c r="U31" s="1" t="s">
        <v>62</v>
      </c>
      <c r="V31" s="1" t="s">
        <v>62</v>
      </c>
      <c r="W31" s="1" t="s">
        <v>62</v>
      </c>
      <c r="X31" s="1" t="s">
        <v>62</v>
      </c>
      <c r="AE31" s="1" t="str">
        <f t="shared" si="2"/>
        <v>"NATIVE_SHAMAN",</v>
      </c>
      <c r="AF31" s="1" t="str">
        <f t="shared" si="14"/>
        <v>"NATIVE_SHAMAN",</v>
      </c>
      <c r="AG31" s="1" t="str">
        <f t="shared" si="15"/>
        <v>"NATIVE_SHAMAN",</v>
      </c>
      <c r="AH31" s="1" t="str">
        <f t="shared" si="16"/>
        <v>"NATIVE_SHAMAN",</v>
      </c>
      <c r="AI31" s="1" t="str">
        <f t="shared" si="17"/>
        <v>"NATIVE_SHAMAN",</v>
      </c>
      <c r="AJ31" s="1" t="str">
        <f t="shared" si="18"/>
        <v>"NATIVE_SHAMAN",</v>
      </c>
      <c r="AK31" s="1" t="str">
        <f t="shared" si="19"/>
        <v>"NATIVE_SHAMAN",</v>
      </c>
      <c r="AL31" s="1" t="str">
        <f t="shared" si="20"/>
        <v>"NATIVE_SHAMAN",</v>
      </c>
      <c r="AM31" s="1" t="str">
        <f t="shared" si="21"/>
        <v>"NATIVE_SHAMAN",</v>
      </c>
      <c r="AN31" s="1" t="str">
        <f t="shared" si="3"/>
        <v>"NATIVE_SHAMAN",</v>
      </c>
      <c r="AO31" s="1" t="str">
        <f t="shared" si="4"/>
        <v>"NATIVE_SHAMAN",</v>
      </c>
      <c r="AP31" s="1" t="str">
        <f t="shared" si="5"/>
        <v>"NATIVE_SHAMAN",</v>
      </c>
      <c r="AQ31" s="1" t="str">
        <f t="shared" si="6"/>
        <v>"NATIVE_SHAMAN",</v>
      </c>
      <c r="AR31" s="1" t="str">
        <f t="shared" si="7"/>
        <v>"NATIVE_SHAMAN",</v>
      </c>
      <c r="AS31" s="1" t="str">
        <f t="shared" si="8"/>
        <v>"NATIVE_SHAMAN",</v>
      </c>
      <c r="AT31" s="1" t="str">
        <f t="shared" si="9"/>
        <v/>
      </c>
      <c r="AU31" s="1" t="str">
        <f t="shared" si="10"/>
        <v/>
      </c>
      <c r="AV31" s="1" t="str">
        <f t="shared" si="11"/>
        <v/>
      </c>
      <c r="AW31" s="1" t="str">
        <f t="shared" si="12"/>
        <v/>
      </c>
      <c r="AX31" s="1" t="str">
        <f t="shared" si="13"/>
        <v/>
      </c>
      <c r="AY31" s="1"/>
    </row>
    <row r="32" spans="1:51">
      <c r="A32" t="s">
        <v>38</v>
      </c>
      <c r="B32" t="str">
        <f t="shared" si="1"/>
        <v>NATIVE_WARRIOR</v>
      </c>
      <c r="C32" t="s">
        <v>55</v>
      </c>
      <c r="D32" t="s">
        <v>67</v>
      </c>
      <c r="E32">
        <v>100</v>
      </c>
      <c r="G32">
        <v>200</v>
      </c>
      <c r="H32">
        <v>100</v>
      </c>
      <c r="J32" t="s">
        <v>62</v>
      </c>
      <c r="K32" t="s">
        <v>62</v>
      </c>
      <c r="L32" t="s">
        <v>62</v>
      </c>
      <c r="M32" t="s">
        <v>62</v>
      </c>
      <c r="N32" t="s">
        <v>62</v>
      </c>
      <c r="O32" t="s">
        <v>62</v>
      </c>
      <c r="P32" t="s">
        <v>62</v>
      </c>
      <c r="Q32" t="s">
        <v>62</v>
      </c>
      <c r="R32" t="s">
        <v>62</v>
      </c>
      <c r="S32" t="s">
        <v>62</v>
      </c>
      <c r="T32" t="s">
        <v>62</v>
      </c>
      <c r="U32" t="s">
        <v>62</v>
      </c>
      <c r="V32" t="s">
        <v>62</v>
      </c>
      <c r="W32" t="s">
        <v>62</v>
      </c>
      <c r="X32" t="s">
        <v>62</v>
      </c>
      <c r="AA32" t="s">
        <v>62</v>
      </c>
      <c r="AB32" t="s">
        <v>62</v>
      </c>
      <c r="AE32" s="1" t="str">
        <f t="shared" si="2"/>
        <v>"NATIVE_WARRIOR",</v>
      </c>
      <c r="AF32" s="1" t="str">
        <f t="shared" si="14"/>
        <v>"NATIVE_WARRIOR",</v>
      </c>
      <c r="AG32" s="1" t="str">
        <f t="shared" si="15"/>
        <v>"NATIVE_WARRIOR",</v>
      </c>
      <c r="AH32" s="1" t="str">
        <f t="shared" si="16"/>
        <v>"NATIVE_WARRIOR",</v>
      </c>
      <c r="AI32" s="1" t="str">
        <f t="shared" si="17"/>
        <v>"NATIVE_WARRIOR",</v>
      </c>
      <c r="AJ32" s="1" t="str">
        <f t="shared" si="18"/>
        <v>"NATIVE_WARRIOR",</v>
      </c>
      <c r="AK32" s="1" t="str">
        <f t="shared" si="19"/>
        <v>"NATIVE_WARRIOR",</v>
      </c>
      <c r="AL32" s="1" t="str">
        <f t="shared" si="20"/>
        <v>"NATIVE_WARRIOR",</v>
      </c>
      <c r="AM32" s="1" t="str">
        <f t="shared" si="21"/>
        <v>"NATIVE_WARRIOR",</v>
      </c>
      <c r="AN32" s="1" t="str">
        <f t="shared" si="3"/>
        <v>"NATIVE_WARRIOR",</v>
      </c>
      <c r="AO32" s="1" t="str">
        <f t="shared" si="4"/>
        <v>"NATIVE_WARRIOR",</v>
      </c>
      <c r="AP32" s="1" t="str">
        <f t="shared" si="5"/>
        <v>"NATIVE_WARRIOR",</v>
      </c>
      <c r="AQ32" s="1" t="str">
        <f t="shared" si="6"/>
        <v>"NATIVE_WARRIOR",</v>
      </c>
      <c r="AR32" s="1" t="str">
        <f t="shared" si="7"/>
        <v>"NATIVE_WARRIOR",</v>
      </c>
      <c r="AS32" s="1" t="str">
        <f t="shared" si="8"/>
        <v>"NATIVE_WARRIOR",</v>
      </c>
      <c r="AT32" s="1" t="str">
        <f t="shared" si="9"/>
        <v/>
      </c>
      <c r="AU32" s="1" t="str">
        <f t="shared" si="10"/>
        <v/>
      </c>
      <c r="AV32" s="1" t="str">
        <f t="shared" si="11"/>
        <v>"NATIVE_WARRIOR",</v>
      </c>
      <c r="AW32" s="1" t="str">
        <f t="shared" si="12"/>
        <v>"NATIVE_WARRIOR",</v>
      </c>
      <c r="AX32" s="1" t="str">
        <f t="shared" si="13"/>
        <v/>
      </c>
    </row>
    <row r="33" spans="1:50">
      <c r="A33" t="s">
        <v>37</v>
      </c>
      <c r="B33" t="str">
        <f t="shared" si="1"/>
        <v>QUETZAL_ARCHER</v>
      </c>
      <c r="C33" t="s">
        <v>55</v>
      </c>
      <c r="D33" t="s">
        <v>67</v>
      </c>
      <c r="E33">
        <v>100</v>
      </c>
      <c r="G33">
        <v>200</v>
      </c>
      <c r="H33">
        <v>300</v>
      </c>
      <c r="N33" t="s">
        <v>62</v>
      </c>
      <c r="O33" t="s">
        <v>62</v>
      </c>
      <c r="Q33" t="s">
        <v>62</v>
      </c>
      <c r="AE33" t="str">
        <f t="shared" si="2"/>
        <v/>
      </c>
      <c r="AF33" t="str">
        <f t="shared" si="14"/>
        <v/>
      </c>
      <c r="AG33" t="str">
        <f t="shared" si="15"/>
        <v/>
      </c>
      <c r="AH33" t="str">
        <f t="shared" si="16"/>
        <v/>
      </c>
      <c r="AI33" t="str">
        <f t="shared" si="17"/>
        <v>"QUETZAL_ARCHER",</v>
      </c>
      <c r="AJ33" t="str">
        <f t="shared" si="18"/>
        <v>"QUETZAL_ARCHER",</v>
      </c>
      <c r="AK33" t="str">
        <f t="shared" si="19"/>
        <v/>
      </c>
      <c r="AL33" t="str">
        <f t="shared" si="20"/>
        <v>"QUETZAL_ARCHER",</v>
      </c>
      <c r="AM33" t="str">
        <f t="shared" si="21"/>
        <v/>
      </c>
      <c r="AN33" t="str">
        <f t="shared" si="3"/>
        <v/>
      </c>
      <c r="AO33" t="str">
        <f t="shared" si="4"/>
        <v/>
      </c>
      <c r="AP33" t="str">
        <f t="shared" si="5"/>
        <v/>
      </c>
      <c r="AQ33" t="str">
        <f t="shared" si="6"/>
        <v/>
      </c>
      <c r="AR33" t="str">
        <f t="shared" si="7"/>
        <v/>
      </c>
      <c r="AS33" t="str">
        <f t="shared" si="8"/>
        <v/>
      </c>
      <c r="AT33" t="str">
        <f t="shared" si="9"/>
        <v/>
      </c>
      <c r="AU33" t="str">
        <f t="shared" si="10"/>
        <v/>
      </c>
      <c r="AV33" t="str">
        <f t="shared" si="11"/>
        <v/>
      </c>
      <c r="AW33" t="str">
        <f t="shared" si="12"/>
        <v/>
      </c>
      <c r="AX33" t="str">
        <f t="shared" si="13"/>
        <v/>
      </c>
    </row>
    <row r="34" spans="1:50">
      <c r="A34" t="s">
        <v>43</v>
      </c>
      <c r="B34" t="str">
        <f t="shared" si="1"/>
        <v>BISCUIT</v>
      </c>
      <c r="C34" t="s">
        <v>22</v>
      </c>
      <c r="D34" t="s">
        <v>73</v>
      </c>
      <c r="E34">
        <v>500</v>
      </c>
      <c r="F34" t="s">
        <v>62</v>
      </c>
      <c r="G34">
        <v>200</v>
      </c>
      <c r="H34">
        <v>250</v>
      </c>
      <c r="AE34" t="str">
        <f t="shared" si="2"/>
        <v/>
      </c>
      <c r="AF34" t="str">
        <f t="shared" si="14"/>
        <v/>
      </c>
      <c r="AG34" t="str">
        <f t="shared" si="15"/>
        <v/>
      </c>
      <c r="AH34" t="str">
        <f t="shared" si="16"/>
        <v/>
      </c>
      <c r="AI34" t="str">
        <f t="shared" si="17"/>
        <v/>
      </c>
      <c r="AJ34" t="str">
        <f t="shared" si="18"/>
        <v/>
      </c>
      <c r="AK34" t="str">
        <f t="shared" si="19"/>
        <v/>
      </c>
      <c r="AL34" t="str">
        <f t="shared" si="20"/>
        <v/>
      </c>
      <c r="AM34" t="str">
        <f t="shared" si="21"/>
        <v/>
      </c>
      <c r="AN34" t="str">
        <f t="shared" si="3"/>
        <v/>
      </c>
      <c r="AO34" t="str">
        <f t="shared" si="4"/>
        <v/>
      </c>
      <c r="AP34" t="str">
        <f t="shared" si="5"/>
        <v/>
      </c>
      <c r="AQ34" t="str">
        <f t="shared" si="6"/>
        <v/>
      </c>
      <c r="AR34" t="str">
        <f t="shared" si="7"/>
        <v/>
      </c>
      <c r="AS34" t="str">
        <f t="shared" si="8"/>
        <v/>
      </c>
      <c r="AT34" t="str">
        <f t="shared" si="9"/>
        <v/>
      </c>
      <c r="AU34" t="str">
        <f t="shared" si="10"/>
        <v/>
      </c>
      <c r="AV34" t="str">
        <f t="shared" si="11"/>
        <v/>
      </c>
      <c r="AW34" t="str">
        <f t="shared" si="12"/>
        <v/>
      </c>
      <c r="AX34" t="str">
        <f t="shared" si="13"/>
        <v/>
      </c>
    </row>
    <row r="35" spans="1:50">
      <c r="A35" t="s">
        <v>10</v>
      </c>
      <c r="B35" t="str">
        <f t="shared" si="1"/>
        <v>BREAD</v>
      </c>
      <c r="C35" t="s">
        <v>22</v>
      </c>
      <c r="D35" t="s">
        <v>73</v>
      </c>
      <c r="E35">
        <v>200</v>
      </c>
      <c r="F35" t="s">
        <v>62</v>
      </c>
      <c r="G35">
        <v>100</v>
      </c>
      <c r="H35">
        <v>200</v>
      </c>
      <c r="AE35" t="str">
        <f t="shared" si="2"/>
        <v/>
      </c>
      <c r="AF35" t="str">
        <f t="shared" si="14"/>
        <v/>
      </c>
      <c r="AG35" t="str">
        <f t="shared" si="15"/>
        <v/>
      </c>
      <c r="AH35" t="str">
        <f t="shared" si="16"/>
        <v/>
      </c>
      <c r="AI35" t="str">
        <f t="shared" si="17"/>
        <v/>
      </c>
      <c r="AJ35" t="str">
        <f t="shared" si="18"/>
        <v/>
      </c>
      <c r="AK35" t="str">
        <f t="shared" si="19"/>
        <v/>
      </c>
      <c r="AL35" t="str">
        <f t="shared" si="20"/>
        <v/>
      </c>
      <c r="AM35" t="str">
        <f t="shared" si="21"/>
        <v/>
      </c>
      <c r="AN35" t="str">
        <f t="shared" si="3"/>
        <v/>
      </c>
      <c r="AO35" t="str">
        <f t="shared" si="4"/>
        <v/>
      </c>
      <c r="AP35" t="str">
        <f t="shared" si="5"/>
        <v/>
      </c>
      <c r="AQ35" t="str">
        <f t="shared" si="6"/>
        <v/>
      </c>
      <c r="AR35" t="str">
        <f t="shared" si="7"/>
        <v/>
      </c>
      <c r="AS35" t="str">
        <f t="shared" si="8"/>
        <v/>
      </c>
      <c r="AT35" t="str">
        <f t="shared" si="9"/>
        <v/>
      </c>
      <c r="AU35" t="str">
        <f t="shared" si="10"/>
        <v/>
      </c>
      <c r="AV35" t="str">
        <f t="shared" si="11"/>
        <v/>
      </c>
      <c r="AW35" t="str">
        <f t="shared" si="12"/>
        <v/>
      </c>
      <c r="AX35" t="str">
        <f t="shared" si="13"/>
        <v/>
      </c>
    </row>
    <row r="36" spans="1:50">
      <c r="A36" t="s">
        <v>9</v>
      </c>
      <c r="B36" t="str">
        <f t="shared" si="1"/>
        <v>DRIED_MEAT</v>
      </c>
      <c r="C36" t="s">
        <v>22</v>
      </c>
      <c r="D36" t="s">
        <v>73</v>
      </c>
      <c r="E36">
        <v>400</v>
      </c>
      <c r="F36" t="s">
        <v>62</v>
      </c>
      <c r="G36">
        <v>400</v>
      </c>
      <c r="H36">
        <v>50</v>
      </c>
      <c r="K36" t="s">
        <v>62</v>
      </c>
      <c r="L36" t="s">
        <v>62</v>
      </c>
      <c r="N36" t="s">
        <v>62</v>
      </c>
      <c r="O36" t="s">
        <v>62</v>
      </c>
      <c r="Q36" t="s">
        <v>62</v>
      </c>
      <c r="S36" t="s">
        <v>62</v>
      </c>
      <c r="U36" t="s">
        <v>62</v>
      </c>
      <c r="W36" t="s">
        <v>62</v>
      </c>
      <c r="X36" t="s">
        <v>62</v>
      </c>
      <c r="Y36" t="s">
        <v>62</v>
      </c>
      <c r="Z36" t="s">
        <v>62</v>
      </c>
      <c r="AE36" t="str">
        <f t="shared" si="2"/>
        <v/>
      </c>
      <c r="AF36" t="str">
        <f t="shared" si="14"/>
        <v>"DRIED_MEAT",</v>
      </c>
      <c r="AG36" t="str">
        <f t="shared" si="15"/>
        <v>"DRIED_MEAT",</v>
      </c>
      <c r="AH36" t="str">
        <f t="shared" si="16"/>
        <v/>
      </c>
      <c r="AI36" t="str">
        <f t="shared" si="17"/>
        <v>"DRIED_MEAT",</v>
      </c>
      <c r="AJ36" t="str">
        <f t="shared" si="18"/>
        <v>"DRIED_MEAT",</v>
      </c>
      <c r="AK36" t="str">
        <f t="shared" si="19"/>
        <v/>
      </c>
      <c r="AL36" t="str">
        <f t="shared" si="20"/>
        <v>"DRIED_MEAT",</v>
      </c>
      <c r="AM36" t="str">
        <f t="shared" si="21"/>
        <v/>
      </c>
      <c r="AN36" t="str">
        <f t="shared" si="3"/>
        <v>"DRIED_MEAT",</v>
      </c>
      <c r="AO36" t="str">
        <f t="shared" si="4"/>
        <v/>
      </c>
      <c r="AP36" t="str">
        <f t="shared" si="5"/>
        <v>"DRIED_MEAT",</v>
      </c>
      <c r="AQ36" t="str">
        <f t="shared" si="6"/>
        <v/>
      </c>
      <c r="AR36" t="str">
        <f t="shared" si="7"/>
        <v>"DRIED_MEAT",</v>
      </c>
      <c r="AS36" t="str">
        <f t="shared" si="8"/>
        <v>"DRIED_MEAT",</v>
      </c>
      <c r="AT36" t="str">
        <f t="shared" si="9"/>
        <v>"DRIED_MEAT",</v>
      </c>
      <c r="AU36" t="str">
        <f t="shared" si="10"/>
        <v>"DRIED_MEAT",</v>
      </c>
      <c r="AV36" t="str">
        <f t="shared" si="11"/>
        <v/>
      </c>
      <c r="AW36" t="str">
        <f t="shared" si="12"/>
        <v/>
      </c>
      <c r="AX36" t="str">
        <f t="shared" si="13"/>
        <v/>
      </c>
    </row>
    <row r="37" spans="1:50">
      <c r="A37" t="s">
        <v>45</v>
      </c>
      <c r="B37" t="str">
        <f t="shared" si="1"/>
        <v>SAUERKRAUT</v>
      </c>
      <c r="C37" t="s">
        <v>22</v>
      </c>
      <c r="D37" t="s">
        <v>73</v>
      </c>
      <c r="E37">
        <v>400</v>
      </c>
      <c r="F37" t="s">
        <v>62</v>
      </c>
      <c r="G37">
        <v>400</v>
      </c>
      <c r="H37">
        <v>50</v>
      </c>
      <c r="AE37" t="str">
        <f t="shared" si="2"/>
        <v/>
      </c>
      <c r="AF37" t="str">
        <f t="shared" si="14"/>
        <v/>
      </c>
      <c r="AG37" t="str">
        <f t="shared" si="15"/>
        <v/>
      </c>
      <c r="AH37" t="str">
        <f t="shared" si="16"/>
        <v/>
      </c>
      <c r="AI37" t="str">
        <f t="shared" si="17"/>
        <v/>
      </c>
      <c r="AJ37" t="str">
        <f t="shared" si="18"/>
        <v/>
      </c>
      <c r="AK37" t="str">
        <f t="shared" si="19"/>
        <v/>
      </c>
      <c r="AL37" t="str">
        <f t="shared" si="20"/>
        <v/>
      </c>
      <c r="AM37" t="str">
        <f t="shared" si="21"/>
        <v/>
      </c>
      <c r="AN37" t="str">
        <f t="shared" si="3"/>
        <v/>
      </c>
      <c r="AO37" t="str">
        <f t="shared" si="4"/>
        <v/>
      </c>
      <c r="AP37" t="str">
        <f t="shared" si="5"/>
        <v/>
      </c>
      <c r="AQ37" t="str">
        <f t="shared" si="6"/>
        <v/>
      </c>
      <c r="AR37" t="str">
        <f t="shared" si="7"/>
        <v/>
      </c>
      <c r="AS37" t="str">
        <f t="shared" si="8"/>
        <v/>
      </c>
      <c r="AT37" t="str">
        <f t="shared" si="9"/>
        <v/>
      </c>
      <c r="AU37" t="str">
        <f t="shared" si="10"/>
        <v/>
      </c>
      <c r="AV37" t="str">
        <f t="shared" si="11"/>
        <v/>
      </c>
      <c r="AW37" t="str">
        <f t="shared" si="12"/>
        <v/>
      </c>
      <c r="AX37" t="str">
        <f t="shared" si="13"/>
        <v/>
      </c>
    </row>
    <row r="38" spans="1:50">
      <c r="A38" t="s">
        <v>59</v>
      </c>
      <c r="B38" t="str">
        <f t="shared" si="1"/>
        <v>WHEAT_FOODER</v>
      </c>
      <c r="C38" t="s">
        <v>22</v>
      </c>
      <c r="D38" t="s">
        <v>73</v>
      </c>
      <c r="E38">
        <v>700</v>
      </c>
      <c r="F38" t="s">
        <v>62</v>
      </c>
      <c r="G38">
        <v>200</v>
      </c>
      <c r="H38">
        <v>50</v>
      </c>
      <c r="AE38" t="str">
        <f t="shared" si="2"/>
        <v/>
      </c>
      <c r="AF38" t="str">
        <f t="shared" si="14"/>
        <v/>
      </c>
      <c r="AG38" t="str">
        <f t="shared" si="15"/>
        <v/>
      </c>
      <c r="AH38" t="str">
        <f t="shared" si="16"/>
        <v/>
      </c>
      <c r="AI38" t="str">
        <f t="shared" si="17"/>
        <v/>
      </c>
      <c r="AJ38" t="str">
        <f t="shared" si="18"/>
        <v/>
      </c>
      <c r="AK38" t="str">
        <f t="shared" si="19"/>
        <v/>
      </c>
      <c r="AL38" t="str">
        <f t="shared" si="20"/>
        <v/>
      </c>
      <c r="AM38" t="str">
        <f t="shared" si="21"/>
        <v/>
      </c>
      <c r="AN38" t="str">
        <f t="shared" si="3"/>
        <v/>
      </c>
      <c r="AO38" t="str">
        <f t="shared" si="4"/>
        <v/>
      </c>
      <c r="AP38" t="str">
        <f t="shared" si="5"/>
        <v/>
      </c>
      <c r="AQ38" t="str">
        <f t="shared" si="6"/>
        <v/>
      </c>
      <c r="AR38" t="str">
        <f t="shared" si="7"/>
        <v/>
      </c>
      <c r="AS38" t="str">
        <f t="shared" si="8"/>
        <v/>
      </c>
      <c r="AT38" t="str">
        <f t="shared" si="9"/>
        <v/>
      </c>
      <c r="AU38" t="str">
        <f t="shared" si="10"/>
        <v/>
      </c>
      <c r="AV38" t="str">
        <f t="shared" si="11"/>
        <v/>
      </c>
      <c r="AW38" t="str">
        <f t="shared" si="12"/>
        <v/>
      </c>
      <c r="AX38" t="str">
        <f t="shared" si="13"/>
        <v/>
      </c>
    </row>
    <row r="39" spans="1:50">
      <c r="A39" t="s">
        <v>44</v>
      </c>
      <c r="B39" t="str">
        <f t="shared" si="1"/>
        <v>FRESHWATER</v>
      </c>
      <c r="C39" t="s">
        <v>22</v>
      </c>
      <c r="D39" t="s">
        <v>74</v>
      </c>
      <c r="E39">
        <v>800</v>
      </c>
      <c r="F39" t="s">
        <v>62</v>
      </c>
      <c r="G39">
        <v>20</v>
      </c>
      <c r="H39">
        <v>5</v>
      </c>
      <c r="AE39" t="str">
        <f t="shared" si="2"/>
        <v/>
      </c>
      <c r="AF39" t="str">
        <f t="shared" si="14"/>
        <v/>
      </c>
      <c r="AG39" t="str">
        <f t="shared" si="15"/>
        <v/>
      </c>
      <c r="AH39" t="str">
        <f t="shared" si="16"/>
        <v/>
      </c>
      <c r="AI39" t="str">
        <f t="shared" si="17"/>
        <v/>
      </c>
      <c r="AJ39" t="str">
        <f t="shared" si="18"/>
        <v/>
      </c>
      <c r="AK39" t="str">
        <f t="shared" si="19"/>
        <v/>
      </c>
      <c r="AL39" t="str">
        <f t="shared" si="20"/>
        <v/>
      </c>
      <c r="AM39" t="str">
        <f t="shared" si="21"/>
        <v/>
      </c>
      <c r="AN39" t="str">
        <f t="shared" si="3"/>
        <v/>
      </c>
      <c r="AO39" t="str">
        <f t="shared" si="4"/>
        <v/>
      </c>
      <c r="AP39" t="str">
        <f t="shared" si="5"/>
        <v/>
      </c>
      <c r="AQ39" t="str">
        <f t="shared" si="6"/>
        <v/>
      </c>
      <c r="AR39" t="str">
        <f t="shared" si="7"/>
        <v/>
      </c>
      <c r="AS39" t="str">
        <f t="shared" si="8"/>
        <v/>
      </c>
      <c r="AT39" t="str">
        <f t="shared" si="9"/>
        <v/>
      </c>
      <c r="AU39" t="str">
        <f t="shared" si="10"/>
        <v/>
      </c>
      <c r="AV39" t="str">
        <f t="shared" si="11"/>
        <v/>
      </c>
      <c r="AW39" t="str">
        <f t="shared" si="12"/>
        <v/>
      </c>
      <c r="AX39" t="str">
        <f t="shared" si="13"/>
        <v/>
      </c>
    </row>
    <row r="40" spans="1:50">
      <c r="A40" t="s">
        <v>6</v>
      </c>
      <c r="B40" t="str">
        <f t="shared" si="1"/>
        <v>RUM</v>
      </c>
      <c r="C40" t="s">
        <v>22</v>
      </c>
      <c r="D40" t="s">
        <v>74</v>
      </c>
      <c r="E40">
        <v>800</v>
      </c>
      <c r="F40" t="s">
        <v>62</v>
      </c>
      <c r="G40">
        <v>400</v>
      </c>
      <c r="H40">
        <v>500</v>
      </c>
      <c r="AE40" t="str">
        <f t="shared" si="2"/>
        <v/>
      </c>
      <c r="AF40" t="str">
        <f t="shared" si="14"/>
        <v/>
      </c>
      <c r="AG40" t="str">
        <f t="shared" si="15"/>
        <v/>
      </c>
      <c r="AH40" t="str">
        <f t="shared" si="16"/>
        <v/>
      </c>
      <c r="AI40" t="str">
        <f t="shared" si="17"/>
        <v/>
      </c>
      <c r="AJ40" t="str">
        <f t="shared" si="18"/>
        <v/>
      </c>
      <c r="AK40" t="str">
        <f t="shared" si="19"/>
        <v/>
      </c>
      <c r="AL40" t="str">
        <f t="shared" si="20"/>
        <v/>
      </c>
      <c r="AM40" t="str">
        <f t="shared" si="21"/>
        <v/>
      </c>
      <c r="AN40" t="str">
        <f t="shared" si="3"/>
        <v/>
      </c>
      <c r="AO40" t="str">
        <f t="shared" si="4"/>
        <v/>
      </c>
      <c r="AP40" t="str">
        <f t="shared" si="5"/>
        <v/>
      </c>
      <c r="AQ40" t="str">
        <f t="shared" si="6"/>
        <v/>
      </c>
      <c r="AR40" t="str">
        <f t="shared" si="7"/>
        <v/>
      </c>
      <c r="AS40" t="str">
        <f t="shared" si="8"/>
        <v/>
      </c>
      <c r="AT40" t="str">
        <f t="shared" si="9"/>
        <v/>
      </c>
      <c r="AU40" t="str">
        <f t="shared" si="10"/>
        <v/>
      </c>
      <c r="AV40" t="str">
        <f t="shared" si="11"/>
        <v/>
      </c>
      <c r="AW40" t="str">
        <f t="shared" si="12"/>
        <v/>
      </c>
      <c r="AX40" t="str">
        <f t="shared" si="13"/>
        <v/>
      </c>
    </row>
    <row r="41" spans="1:50">
      <c r="A41" t="s">
        <v>4</v>
      </c>
      <c r="B41" t="str">
        <f t="shared" si="1"/>
        <v>TIMBER</v>
      </c>
      <c r="C41" t="s">
        <v>22</v>
      </c>
      <c r="D41" t="s">
        <v>121</v>
      </c>
      <c r="E41">
        <v>100</v>
      </c>
      <c r="F41" t="s">
        <v>62</v>
      </c>
      <c r="G41">
        <v>100</v>
      </c>
      <c r="H41">
        <v>50</v>
      </c>
      <c r="AE41" t="str">
        <f t="shared" si="2"/>
        <v/>
      </c>
      <c r="AF41" t="str">
        <f t="shared" si="14"/>
        <v/>
      </c>
      <c r="AG41" t="str">
        <f t="shared" si="15"/>
        <v/>
      </c>
      <c r="AH41" t="str">
        <f t="shared" si="16"/>
        <v/>
      </c>
      <c r="AI41" t="str">
        <f t="shared" si="17"/>
        <v/>
      </c>
      <c r="AJ41" t="str">
        <f t="shared" si="18"/>
        <v/>
      </c>
      <c r="AK41" t="str">
        <f t="shared" si="19"/>
        <v/>
      </c>
      <c r="AL41" t="str">
        <f t="shared" si="20"/>
        <v/>
      </c>
      <c r="AM41" t="str">
        <f t="shared" si="21"/>
        <v/>
      </c>
      <c r="AN41" t="str">
        <f t="shared" si="3"/>
        <v/>
      </c>
      <c r="AO41" t="str">
        <f t="shared" si="4"/>
        <v/>
      </c>
      <c r="AP41" t="str">
        <f t="shared" si="5"/>
        <v/>
      </c>
      <c r="AQ41" t="str">
        <f t="shared" si="6"/>
        <v/>
      </c>
      <c r="AR41" t="str">
        <f t="shared" si="7"/>
        <v/>
      </c>
      <c r="AS41" t="str">
        <f t="shared" si="8"/>
        <v/>
      </c>
      <c r="AT41" t="str">
        <f t="shared" si="9"/>
        <v/>
      </c>
      <c r="AU41" t="str">
        <f t="shared" si="10"/>
        <v/>
      </c>
      <c r="AV41" t="str">
        <f t="shared" si="11"/>
        <v/>
      </c>
      <c r="AW41" t="str">
        <f t="shared" si="12"/>
        <v/>
      </c>
      <c r="AX41" t="str">
        <f t="shared" si="13"/>
        <v/>
      </c>
    </row>
    <row r="42" spans="1:50">
      <c r="A42" t="s">
        <v>12</v>
      </c>
      <c r="B42" t="str">
        <f t="shared" si="1"/>
        <v>BEANS</v>
      </c>
      <c r="C42" t="s">
        <v>22</v>
      </c>
      <c r="D42" t="s">
        <v>73</v>
      </c>
      <c r="E42">
        <v>400</v>
      </c>
      <c r="G42">
        <v>800</v>
      </c>
      <c r="H42">
        <v>100</v>
      </c>
      <c r="J42" t="s">
        <v>62</v>
      </c>
      <c r="K42" t="s">
        <v>62</v>
      </c>
      <c r="M42" t="s">
        <v>62</v>
      </c>
      <c r="N42" t="s">
        <v>62</v>
      </c>
      <c r="P42" t="s">
        <v>62</v>
      </c>
      <c r="Q42" t="s">
        <v>62</v>
      </c>
      <c r="S42" t="s">
        <v>62</v>
      </c>
      <c r="T42" t="s">
        <v>62</v>
      </c>
      <c r="V42" t="s">
        <v>62</v>
      </c>
      <c r="W42" t="s">
        <v>62</v>
      </c>
      <c r="AA42" t="s">
        <v>62</v>
      </c>
      <c r="AC42" t="s">
        <v>62</v>
      </c>
      <c r="AE42" t="str">
        <f t="shared" si="2"/>
        <v>"BEANS",</v>
      </c>
      <c r="AF42" t="str">
        <f t="shared" si="14"/>
        <v>"BEANS",</v>
      </c>
      <c r="AG42" t="str">
        <f t="shared" si="15"/>
        <v/>
      </c>
      <c r="AH42" t="str">
        <f t="shared" si="16"/>
        <v>"BEANS",</v>
      </c>
      <c r="AI42" t="str">
        <f t="shared" si="17"/>
        <v>"BEANS",</v>
      </c>
      <c r="AJ42" t="str">
        <f t="shared" si="18"/>
        <v/>
      </c>
      <c r="AK42" t="str">
        <f t="shared" si="19"/>
        <v>"BEANS",</v>
      </c>
      <c r="AL42" t="str">
        <f t="shared" si="20"/>
        <v>"BEANS",</v>
      </c>
      <c r="AM42" t="str">
        <f t="shared" si="21"/>
        <v/>
      </c>
      <c r="AN42" t="str">
        <f t="shared" si="3"/>
        <v>"BEANS",</v>
      </c>
      <c r="AO42" t="str">
        <f t="shared" si="4"/>
        <v>"BEANS",</v>
      </c>
      <c r="AP42" t="str">
        <f t="shared" si="5"/>
        <v/>
      </c>
      <c r="AQ42" t="str">
        <f t="shared" si="6"/>
        <v>"BEANS",</v>
      </c>
      <c r="AR42" t="str">
        <f t="shared" si="7"/>
        <v>"BEANS",</v>
      </c>
      <c r="AS42" t="str">
        <f t="shared" si="8"/>
        <v/>
      </c>
      <c r="AT42" t="str">
        <f t="shared" si="9"/>
        <v/>
      </c>
      <c r="AU42" t="str">
        <f t="shared" si="10"/>
        <v/>
      </c>
      <c r="AV42" t="str">
        <f t="shared" si="11"/>
        <v>"BEANS",</v>
      </c>
      <c r="AW42" t="str">
        <f t="shared" si="12"/>
        <v/>
      </c>
      <c r="AX42" t="str">
        <f t="shared" si="13"/>
        <v>"BEANS",</v>
      </c>
    </row>
    <row r="43" spans="1:50">
      <c r="A43" t="s">
        <v>97</v>
      </c>
      <c r="B43" t="str">
        <f t="shared" si="1"/>
        <v>MAIZE</v>
      </c>
      <c r="C43" t="s">
        <v>22</v>
      </c>
      <c r="D43" t="s">
        <v>73</v>
      </c>
      <c r="E43">
        <v>500</v>
      </c>
      <c r="G43">
        <v>400</v>
      </c>
      <c r="H43">
        <v>50</v>
      </c>
      <c r="J43" t="s">
        <v>62</v>
      </c>
      <c r="L43" t="s">
        <v>62</v>
      </c>
      <c r="M43" t="s">
        <v>62</v>
      </c>
      <c r="N43" t="s">
        <v>62</v>
      </c>
      <c r="O43" t="s">
        <v>62</v>
      </c>
      <c r="P43" t="s">
        <v>62</v>
      </c>
      <c r="Q43" t="s">
        <v>62</v>
      </c>
      <c r="R43" t="s">
        <v>62</v>
      </c>
      <c r="T43" t="s">
        <v>62</v>
      </c>
      <c r="V43" t="s">
        <v>62</v>
      </c>
      <c r="X43" t="s">
        <v>62</v>
      </c>
      <c r="AB43" t="s">
        <v>62</v>
      </c>
      <c r="AC43" t="s">
        <v>62</v>
      </c>
      <c r="AE43" t="str">
        <f t="shared" si="2"/>
        <v>"MAIZE",</v>
      </c>
      <c r="AF43" t="str">
        <f t="shared" si="14"/>
        <v/>
      </c>
      <c r="AG43" t="str">
        <f t="shared" si="15"/>
        <v>"MAIZE",</v>
      </c>
      <c r="AH43" t="str">
        <f t="shared" si="16"/>
        <v>"MAIZE",</v>
      </c>
      <c r="AI43" t="str">
        <f t="shared" si="17"/>
        <v>"MAIZE",</v>
      </c>
      <c r="AJ43" t="str">
        <f t="shared" si="18"/>
        <v>"MAIZE",</v>
      </c>
      <c r="AK43" t="str">
        <f t="shared" si="19"/>
        <v>"MAIZE",</v>
      </c>
      <c r="AL43" t="str">
        <f t="shared" si="20"/>
        <v>"MAIZE",</v>
      </c>
      <c r="AM43" t="str">
        <f t="shared" si="21"/>
        <v>"MAIZE",</v>
      </c>
      <c r="AN43" t="str">
        <f t="shared" si="3"/>
        <v/>
      </c>
      <c r="AO43" t="str">
        <f t="shared" si="4"/>
        <v>"MAIZE",</v>
      </c>
      <c r="AP43" t="str">
        <f t="shared" si="5"/>
        <v/>
      </c>
      <c r="AQ43" t="str">
        <f t="shared" si="6"/>
        <v>"MAIZE",</v>
      </c>
      <c r="AR43" t="str">
        <f t="shared" si="7"/>
        <v/>
      </c>
      <c r="AS43" t="str">
        <f t="shared" si="8"/>
        <v>"MAIZE",</v>
      </c>
      <c r="AT43" t="str">
        <f t="shared" si="9"/>
        <v/>
      </c>
      <c r="AU43" t="str">
        <f t="shared" si="10"/>
        <v/>
      </c>
      <c r="AV43" t="str">
        <f t="shared" si="11"/>
        <v/>
      </c>
      <c r="AW43" t="str">
        <f t="shared" si="12"/>
        <v>"MAIZE",</v>
      </c>
      <c r="AX43" t="str">
        <f t="shared" si="13"/>
        <v>"MAIZE",</v>
      </c>
    </row>
    <row r="44" spans="1:50">
      <c r="A44" t="s">
        <v>15</v>
      </c>
      <c r="B44" t="str">
        <f t="shared" si="1"/>
        <v>POTATOES</v>
      </c>
      <c r="C44" t="s">
        <v>22</v>
      </c>
      <c r="D44" t="s">
        <v>73</v>
      </c>
      <c r="E44">
        <v>900</v>
      </c>
      <c r="G44">
        <v>800</v>
      </c>
      <c r="H44">
        <v>200</v>
      </c>
      <c r="S44" t="s">
        <v>62</v>
      </c>
      <c r="T44" t="s">
        <v>62</v>
      </c>
      <c r="U44" t="s">
        <v>62</v>
      </c>
      <c r="V44" t="s">
        <v>62</v>
      </c>
      <c r="W44" t="s">
        <v>62</v>
      </c>
      <c r="AC44" t="s">
        <v>62</v>
      </c>
      <c r="AE44" t="str">
        <f t="shared" si="2"/>
        <v/>
      </c>
      <c r="AF44" t="str">
        <f t="shared" si="14"/>
        <v/>
      </c>
      <c r="AG44" t="str">
        <f t="shared" si="15"/>
        <v/>
      </c>
      <c r="AH44" t="str">
        <f t="shared" si="16"/>
        <v/>
      </c>
      <c r="AI44" t="str">
        <f t="shared" si="17"/>
        <v/>
      </c>
      <c r="AJ44" t="str">
        <f t="shared" si="18"/>
        <v/>
      </c>
      <c r="AK44" t="str">
        <f t="shared" si="19"/>
        <v/>
      </c>
      <c r="AL44" t="str">
        <f t="shared" si="20"/>
        <v/>
      </c>
      <c r="AM44" t="str">
        <f t="shared" si="21"/>
        <v/>
      </c>
      <c r="AN44" t="str">
        <f t="shared" si="3"/>
        <v>"POTATOES",</v>
      </c>
      <c r="AO44" t="str">
        <f t="shared" si="4"/>
        <v>"POTATOES",</v>
      </c>
      <c r="AP44" t="str">
        <f t="shared" si="5"/>
        <v>"POTATOES",</v>
      </c>
      <c r="AQ44" t="str">
        <f t="shared" si="6"/>
        <v>"POTATOES",</v>
      </c>
      <c r="AR44" t="str">
        <f t="shared" si="7"/>
        <v>"POTATOES",</v>
      </c>
      <c r="AS44" t="str">
        <f t="shared" si="8"/>
        <v/>
      </c>
      <c r="AT44" t="str">
        <f t="shared" si="9"/>
        <v/>
      </c>
      <c r="AU44" t="str">
        <f t="shared" si="10"/>
        <v/>
      </c>
      <c r="AV44" t="str">
        <f t="shared" si="11"/>
        <v/>
      </c>
      <c r="AW44" t="str">
        <f t="shared" si="12"/>
        <v/>
      </c>
      <c r="AX44" t="str">
        <f t="shared" si="13"/>
        <v>"POTATOES",</v>
      </c>
    </row>
    <row r="45" spans="1:50">
      <c r="A45" t="s">
        <v>14</v>
      </c>
      <c r="B45" t="str">
        <f t="shared" si="1"/>
        <v>TOMATOES</v>
      </c>
      <c r="C45" t="s">
        <v>22</v>
      </c>
      <c r="D45" t="s">
        <v>73</v>
      </c>
      <c r="E45">
        <v>300</v>
      </c>
      <c r="G45">
        <v>800</v>
      </c>
      <c r="H45">
        <v>200</v>
      </c>
      <c r="L45" t="s">
        <v>62</v>
      </c>
      <c r="N45" t="s">
        <v>62</v>
      </c>
      <c r="S45" t="s">
        <v>62</v>
      </c>
      <c r="T45" t="s">
        <v>62</v>
      </c>
      <c r="U45" t="s">
        <v>62</v>
      </c>
      <c r="V45" t="s">
        <v>62</v>
      </c>
      <c r="W45" t="s">
        <v>62</v>
      </c>
      <c r="X45" t="s">
        <v>62</v>
      </c>
      <c r="AE45" t="str">
        <f t="shared" si="2"/>
        <v/>
      </c>
      <c r="AF45" t="str">
        <f t="shared" si="14"/>
        <v/>
      </c>
      <c r="AG45" t="str">
        <f t="shared" si="15"/>
        <v>"TOMATOES",</v>
      </c>
      <c r="AH45" t="str">
        <f t="shared" si="16"/>
        <v/>
      </c>
      <c r="AI45" t="str">
        <f t="shared" si="17"/>
        <v>"TOMATOES",</v>
      </c>
      <c r="AJ45" t="str">
        <f t="shared" si="18"/>
        <v/>
      </c>
      <c r="AK45" t="str">
        <f t="shared" si="19"/>
        <v/>
      </c>
      <c r="AL45" t="str">
        <f t="shared" si="20"/>
        <v/>
      </c>
      <c r="AM45" t="str">
        <f t="shared" si="21"/>
        <v/>
      </c>
      <c r="AN45" t="str">
        <f t="shared" si="3"/>
        <v>"TOMATOES",</v>
      </c>
      <c r="AO45" t="str">
        <f t="shared" si="4"/>
        <v>"TOMATOES",</v>
      </c>
      <c r="AP45" t="str">
        <f t="shared" si="5"/>
        <v>"TOMATOES",</v>
      </c>
      <c r="AQ45" t="str">
        <f t="shared" si="6"/>
        <v>"TOMATOES",</v>
      </c>
      <c r="AR45" t="str">
        <f t="shared" si="7"/>
        <v>"TOMATOES",</v>
      </c>
      <c r="AS45" t="str">
        <f t="shared" si="8"/>
        <v>"TOMATOES",</v>
      </c>
      <c r="AT45" t="str">
        <f t="shared" si="9"/>
        <v/>
      </c>
      <c r="AU45" t="str">
        <f t="shared" si="10"/>
        <v/>
      </c>
      <c r="AV45" t="str">
        <f t="shared" si="11"/>
        <v/>
      </c>
      <c r="AW45" t="str">
        <f t="shared" si="12"/>
        <v/>
      </c>
      <c r="AX45" t="str">
        <f t="shared" si="13"/>
        <v/>
      </c>
    </row>
    <row r="46" spans="1:50">
      <c r="A46" t="s">
        <v>96</v>
      </c>
      <c r="B46" t="str">
        <f t="shared" si="1"/>
        <v>FISH</v>
      </c>
      <c r="C46" t="s">
        <v>22</v>
      </c>
      <c r="D46" t="s">
        <v>73</v>
      </c>
      <c r="E46">
        <v>200</v>
      </c>
      <c r="G46">
        <v>100</v>
      </c>
      <c r="H46">
        <v>200</v>
      </c>
      <c r="J46" t="s">
        <v>62</v>
      </c>
      <c r="K46" t="s">
        <v>62</v>
      </c>
      <c r="L46" t="s">
        <v>62</v>
      </c>
      <c r="M46" t="s">
        <v>62</v>
      </c>
      <c r="N46" t="s">
        <v>62</v>
      </c>
      <c r="O46" t="s">
        <v>62</v>
      </c>
      <c r="P46" t="s">
        <v>62</v>
      </c>
      <c r="Q46" t="s">
        <v>62</v>
      </c>
      <c r="R46" t="s">
        <v>62</v>
      </c>
      <c r="S46" t="s">
        <v>62</v>
      </c>
      <c r="U46" t="s">
        <v>62</v>
      </c>
      <c r="V46" t="s">
        <v>62</v>
      </c>
      <c r="W46" t="s">
        <v>62</v>
      </c>
      <c r="X46" t="s">
        <v>62</v>
      </c>
      <c r="AA46" t="s">
        <v>62</v>
      </c>
      <c r="AE46" t="str">
        <f t="shared" si="2"/>
        <v>"FISH",</v>
      </c>
      <c r="AF46" t="str">
        <f t="shared" si="14"/>
        <v>"FISH",</v>
      </c>
      <c r="AG46" t="str">
        <f t="shared" si="15"/>
        <v>"FISH",</v>
      </c>
      <c r="AH46" t="str">
        <f t="shared" si="16"/>
        <v>"FISH",</v>
      </c>
      <c r="AI46" t="str">
        <f t="shared" si="17"/>
        <v>"FISH",</v>
      </c>
      <c r="AJ46" t="str">
        <f t="shared" si="18"/>
        <v>"FISH",</v>
      </c>
      <c r="AK46" t="str">
        <f t="shared" si="19"/>
        <v>"FISH",</v>
      </c>
      <c r="AL46" t="str">
        <f t="shared" si="20"/>
        <v>"FISH",</v>
      </c>
      <c r="AM46" t="str">
        <f t="shared" si="21"/>
        <v>"FISH",</v>
      </c>
      <c r="AN46" t="str">
        <f t="shared" si="3"/>
        <v>"FISH",</v>
      </c>
      <c r="AO46" t="str">
        <f t="shared" si="4"/>
        <v/>
      </c>
      <c r="AP46" t="str">
        <f t="shared" si="5"/>
        <v>"FISH",</v>
      </c>
      <c r="AQ46" t="str">
        <f t="shared" si="6"/>
        <v>"FISH",</v>
      </c>
      <c r="AR46" t="str">
        <f t="shared" si="7"/>
        <v>"FISH",</v>
      </c>
      <c r="AS46" t="str">
        <f t="shared" si="8"/>
        <v>"FISH",</v>
      </c>
      <c r="AT46" t="str">
        <f t="shared" si="9"/>
        <v/>
      </c>
      <c r="AU46" t="str">
        <f t="shared" si="10"/>
        <v/>
      </c>
      <c r="AV46" t="str">
        <f t="shared" si="11"/>
        <v>"FISH",</v>
      </c>
      <c r="AW46" t="str">
        <f t="shared" si="12"/>
        <v/>
      </c>
      <c r="AX46" t="str">
        <f t="shared" si="13"/>
        <v/>
      </c>
    </row>
    <row r="47" spans="1:50">
      <c r="A47" t="s">
        <v>2</v>
      </c>
      <c r="B47" t="str">
        <f t="shared" si="1"/>
        <v>COTTON</v>
      </c>
      <c r="C47" t="s">
        <v>21</v>
      </c>
      <c r="D47" t="s">
        <v>68</v>
      </c>
      <c r="E47">
        <v>200</v>
      </c>
      <c r="F47" t="s">
        <v>62</v>
      </c>
      <c r="G47">
        <v>200</v>
      </c>
      <c r="H47">
        <v>400</v>
      </c>
      <c r="AE47" t="str">
        <f t="shared" si="2"/>
        <v/>
      </c>
      <c r="AF47" t="str">
        <f t="shared" si="14"/>
        <v/>
      </c>
      <c r="AG47" t="str">
        <f t="shared" si="15"/>
        <v/>
      </c>
      <c r="AH47" t="str">
        <f t="shared" si="16"/>
        <v/>
      </c>
      <c r="AI47" t="str">
        <f t="shared" si="17"/>
        <v/>
      </c>
      <c r="AJ47" t="str">
        <f t="shared" si="18"/>
        <v/>
      </c>
      <c r="AK47" t="str">
        <f t="shared" si="19"/>
        <v/>
      </c>
      <c r="AL47" t="str">
        <f t="shared" si="20"/>
        <v/>
      </c>
      <c r="AM47" t="str">
        <f t="shared" si="21"/>
        <v/>
      </c>
      <c r="AN47" t="str">
        <f t="shared" si="3"/>
        <v/>
      </c>
      <c r="AO47" t="str">
        <f t="shared" si="4"/>
        <v/>
      </c>
      <c r="AP47" t="str">
        <f t="shared" si="5"/>
        <v/>
      </c>
      <c r="AQ47" t="str">
        <f t="shared" si="6"/>
        <v/>
      </c>
      <c r="AR47" t="str">
        <f t="shared" si="7"/>
        <v/>
      </c>
      <c r="AS47" t="str">
        <f t="shared" si="8"/>
        <v/>
      </c>
      <c r="AT47" t="str">
        <f t="shared" si="9"/>
        <v/>
      </c>
      <c r="AU47" t="str">
        <f t="shared" si="10"/>
        <v/>
      </c>
      <c r="AV47" t="str">
        <f t="shared" si="11"/>
        <v/>
      </c>
      <c r="AW47" t="str">
        <f t="shared" si="12"/>
        <v/>
      </c>
      <c r="AX47" t="str">
        <f t="shared" si="13"/>
        <v/>
      </c>
    </row>
    <row r="48" spans="1:50">
      <c r="A48" t="s">
        <v>0</v>
      </c>
      <c r="B48" t="str">
        <f t="shared" si="1"/>
        <v>SUGAR</v>
      </c>
      <c r="C48" t="s">
        <v>21</v>
      </c>
      <c r="D48" t="s">
        <v>68</v>
      </c>
      <c r="E48">
        <v>800</v>
      </c>
      <c r="F48" t="s">
        <v>62</v>
      </c>
      <c r="G48">
        <v>400</v>
      </c>
      <c r="H48">
        <v>800</v>
      </c>
      <c r="AE48" t="str">
        <f t="shared" si="2"/>
        <v/>
      </c>
      <c r="AF48" t="str">
        <f t="shared" si="14"/>
        <v/>
      </c>
      <c r="AG48" t="str">
        <f t="shared" si="15"/>
        <v/>
      </c>
      <c r="AH48" t="str">
        <f t="shared" si="16"/>
        <v/>
      </c>
      <c r="AI48" t="str">
        <f t="shared" si="17"/>
        <v/>
      </c>
      <c r="AJ48" t="str">
        <f t="shared" si="18"/>
        <v/>
      </c>
      <c r="AK48" t="str">
        <f t="shared" si="19"/>
        <v/>
      </c>
      <c r="AL48" t="str">
        <f t="shared" si="20"/>
        <v/>
      </c>
      <c r="AM48" t="str">
        <f t="shared" si="21"/>
        <v/>
      </c>
      <c r="AN48" t="str">
        <f t="shared" si="3"/>
        <v/>
      </c>
      <c r="AO48" t="str">
        <f t="shared" si="4"/>
        <v/>
      </c>
      <c r="AP48" t="str">
        <f t="shared" si="5"/>
        <v/>
      </c>
      <c r="AQ48" t="str">
        <f t="shared" si="6"/>
        <v/>
      </c>
      <c r="AR48" t="str">
        <f t="shared" si="7"/>
        <v/>
      </c>
      <c r="AS48" t="str">
        <f t="shared" si="8"/>
        <v/>
      </c>
      <c r="AT48" t="str">
        <f t="shared" si="9"/>
        <v/>
      </c>
      <c r="AU48" t="str">
        <f t="shared" si="10"/>
        <v/>
      </c>
      <c r="AV48" t="str">
        <f t="shared" si="11"/>
        <v/>
      </c>
      <c r="AW48" t="str">
        <f t="shared" si="12"/>
        <v/>
      </c>
      <c r="AX48" t="str">
        <f t="shared" si="13"/>
        <v/>
      </c>
    </row>
    <row r="49" spans="1:50">
      <c r="A49" t="s">
        <v>7</v>
      </c>
      <c r="B49" t="str">
        <f t="shared" si="1"/>
        <v>CLOTH</v>
      </c>
      <c r="C49" t="s">
        <v>21</v>
      </c>
      <c r="D49" t="s">
        <v>68</v>
      </c>
      <c r="E49">
        <v>50</v>
      </c>
      <c r="F49" t="s">
        <v>62</v>
      </c>
      <c r="G49">
        <v>600</v>
      </c>
      <c r="H49">
        <v>700</v>
      </c>
      <c r="J49" t="s">
        <v>62</v>
      </c>
      <c r="K49" t="s">
        <v>62</v>
      </c>
      <c r="L49" t="s">
        <v>62</v>
      </c>
      <c r="M49" t="s">
        <v>62</v>
      </c>
      <c r="N49" t="s">
        <v>62</v>
      </c>
      <c r="O49" t="s">
        <v>62</v>
      </c>
      <c r="P49" t="s">
        <v>62</v>
      </c>
      <c r="Q49" t="s">
        <v>62</v>
      </c>
      <c r="R49" t="s">
        <v>62</v>
      </c>
      <c r="S49" t="s">
        <v>62</v>
      </c>
      <c r="T49" t="s">
        <v>62</v>
      </c>
      <c r="U49" t="s">
        <v>62</v>
      </c>
      <c r="V49" t="s">
        <v>62</v>
      </c>
      <c r="W49" t="s">
        <v>62</v>
      </c>
      <c r="X49" t="s">
        <v>62</v>
      </c>
      <c r="Y49" t="s">
        <v>62</v>
      </c>
      <c r="Z49" t="s">
        <v>62</v>
      </c>
      <c r="AE49" t="str">
        <f t="shared" si="2"/>
        <v>"CLOTH",</v>
      </c>
      <c r="AF49" t="str">
        <f t="shared" si="14"/>
        <v>"CLOTH",</v>
      </c>
      <c r="AG49" t="str">
        <f t="shared" si="15"/>
        <v>"CLOTH",</v>
      </c>
      <c r="AH49" t="str">
        <f t="shared" si="16"/>
        <v>"CLOTH",</v>
      </c>
      <c r="AI49" t="str">
        <f t="shared" si="17"/>
        <v>"CLOTH",</v>
      </c>
      <c r="AJ49" t="str">
        <f t="shared" si="18"/>
        <v>"CLOTH",</v>
      </c>
      <c r="AK49" t="str">
        <f t="shared" si="19"/>
        <v>"CLOTH",</v>
      </c>
      <c r="AL49" t="str">
        <f t="shared" si="20"/>
        <v>"CLOTH",</v>
      </c>
      <c r="AM49" t="str">
        <f t="shared" si="21"/>
        <v>"CLOTH",</v>
      </c>
      <c r="AN49" t="str">
        <f t="shared" si="3"/>
        <v>"CLOTH",</v>
      </c>
      <c r="AO49" t="str">
        <f t="shared" si="4"/>
        <v>"CLOTH",</v>
      </c>
      <c r="AP49" t="str">
        <f t="shared" si="5"/>
        <v>"CLOTH",</v>
      </c>
      <c r="AQ49" t="str">
        <f t="shared" si="6"/>
        <v>"CLOTH",</v>
      </c>
      <c r="AR49" t="str">
        <f t="shared" si="7"/>
        <v>"CLOTH",</v>
      </c>
      <c r="AS49" t="str">
        <f t="shared" si="8"/>
        <v>"CLOTH",</v>
      </c>
      <c r="AT49" t="str">
        <f t="shared" si="9"/>
        <v>"CLOTH",</v>
      </c>
      <c r="AU49" t="str">
        <f t="shared" si="10"/>
        <v>"CLOTH",</v>
      </c>
      <c r="AV49" t="str">
        <f t="shared" si="11"/>
        <v/>
      </c>
      <c r="AW49" t="str">
        <f t="shared" si="12"/>
        <v/>
      </c>
      <c r="AX49" t="str">
        <f t="shared" si="13"/>
        <v/>
      </c>
    </row>
    <row r="50" spans="1:50">
      <c r="A50" t="s">
        <v>19</v>
      </c>
      <c r="B50" t="str">
        <f t="shared" si="1"/>
        <v>COCA</v>
      </c>
      <c r="C50" t="s">
        <v>21</v>
      </c>
      <c r="D50" t="s">
        <v>68</v>
      </c>
      <c r="E50">
        <v>500</v>
      </c>
      <c r="G50">
        <v>200</v>
      </c>
      <c r="H50">
        <v>500</v>
      </c>
      <c r="S50" t="s">
        <v>62</v>
      </c>
      <c r="U50" t="s">
        <v>62</v>
      </c>
      <c r="V50" t="s">
        <v>62</v>
      </c>
      <c r="W50" t="s">
        <v>62</v>
      </c>
      <c r="X50" t="s">
        <v>62</v>
      </c>
      <c r="AE50" t="str">
        <f t="shared" si="2"/>
        <v/>
      </c>
      <c r="AF50" t="str">
        <f t="shared" si="14"/>
        <v/>
      </c>
      <c r="AG50" t="str">
        <f t="shared" si="15"/>
        <v/>
      </c>
      <c r="AH50" t="str">
        <f t="shared" si="16"/>
        <v/>
      </c>
      <c r="AI50" t="str">
        <f t="shared" si="17"/>
        <v/>
      </c>
      <c r="AJ50" t="str">
        <f t="shared" si="18"/>
        <v/>
      </c>
      <c r="AK50" t="str">
        <f t="shared" si="19"/>
        <v/>
      </c>
      <c r="AL50" t="str">
        <f t="shared" si="20"/>
        <v/>
      </c>
      <c r="AM50" t="str">
        <f t="shared" si="21"/>
        <v/>
      </c>
      <c r="AN50" t="str">
        <f t="shared" si="3"/>
        <v>"COCA",</v>
      </c>
      <c r="AO50" t="str">
        <f t="shared" si="4"/>
        <v/>
      </c>
      <c r="AP50" t="str">
        <f t="shared" si="5"/>
        <v>"COCA",</v>
      </c>
      <c r="AQ50" t="str">
        <f t="shared" si="6"/>
        <v>"COCA",</v>
      </c>
      <c r="AR50" t="str">
        <f t="shared" si="7"/>
        <v>"COCA",</v>
      </c>
      <c r="AS50" t="str">
        <f t="shared" si="8"/>
        <v>"COCA",</v>
      </c>
      <c r="AT50" t="str">
        <f t="shared" si="9"/>
        <v/>
      </c>
      <c r="AU50" t="str">
        <f t="shared" si="10"/>
        <v/>
      </c>
      <c r="AV50" t="str">
        <f t="shared" si="11"/>
        <v/>
      </c>
      <c r="AW50" t="str">
        <f t="shared" si="12"/>
        <v/>
      </c>
      <c r="AX50" t="str">
        <f t="shared" si="13"/>
        <v/>
      </c>
    </row>
    <row r="51" spans="1:50">
      <c r="A51" t="s">
        <v>13</v>
      </c>
      <c r="B51" t="str">
        <f t="shared" si="1"/>
        <v>COCOA</v>
      </c>
      <c r="C51" t="s">
        <v>21</v>
      </c>
      <c r="D51" t="s">
        <v>68</v>
      </c>
      <c r="E51">
        <v>600</v>
      </c>
      <c r="G51">
        <v>1200</v>
      </c>
      <c r="H51">
        <v>400</v>
      </c>
      <c r="L51" t="s">
        <v>62</v>
      </c>
      <c r="M51" t="s">
        <v>62</v>
      </c>
      <c r="O51" t="s">
        <v>62</v>
      </c>
      <c r="P51" t="s">
        <v>62</v>
      </c>
      <c r="Q51" t="s">
        <v>62</v>
      </c>
      <c r="S51" t="s">
        <v>62</v>
      </c>
      <c r="T51" t="s">
        <v>62</v>
      </c>
      <c r="AE51" t="str">
        <f t="shared" si="2"/>
        <v/>
      </c>
      <c r="AF51" t="str">
        <f t="shared" si="14"/>
        <v/>
      </c>
      <c r="AG51" t="str">
        <f t="shared" si="15"/>
        <v>"COCOA",</v>
      </c>
      <c r="AH51" t="str">
        <f t="shared" si="16"/>
        <v>"COCOA",</v>
      </c>
      <c r="AI51" t="str">
        <f t="shared" si="17"/>
        <v/>
      </c>
      <c r="AJ51" t="str">
        <f t="shared" si="18"/>
        <v>"COCOA",</v>
      </c>
      <c r="AK51" t="str">
        <f t="shared" si="19"/>
        <v>"COCOA",</v>
      </c>
      <c r="AL51" t="str">
        <f t="shared" si="20"/>
        <v>"COCOA",</v>
      </c>
      <c r="AM51" t="str">
        <f t="shared" si="21"/>
        <v/>
      </c>
      <c r="AN51" t="str">
        <f t="shared" si="3"/>
        <v>"COCOA",</v>
      </c>
      <c r="AO51" t="str">
        <f t="shared" si="4"/>
        <v>"COCOA",</v>
      </c>
      <c r="AP51" t="str">
        <f t="shared" si="5"/>
        <v/>
      </c>
      <c r="AQ51" t="str">
        <f t="shared" si="6"/>
        <v/>
      </c>
      <c r="AR51" t="str">
        <f t="shared" si="7"/>
        <v/>
      </c>
      <c r="AS51" t="str">
        <f t="shared" si="8"/>
        <v/>
      </c>
      <c r="AT51" t="str">
        <f t="shared" si="9"/>
        <v/>
      </c>
      <c r="AU51" t="str">
        <f t="shared" si="10"/>
        <v/>
      </c>
      <c r="AV51" t="str">
        <f t="shared" si="11"/>
        <v/>
      </c>
      <c r="AW51" t="str">
        <f t="shared" si="12"/>
        <v/>
      </c>
      <c r="AX51" t="str">
        <f t="shared" si="13"/>
        <v/>
      </c>
    </row>
    <row r="52" spans="1:50">
      <c r="A52" t="s">
        <v>98</v>
      </c>
      <c r="B52" t="str">
        <f t="shared" si="1"/>
        <v>CHILI_PEPPER</v>
      </c>
      <c r="C52" t="s">
        <v>21</v>
      </c>
      <c r="D52" t="s">
        <v>68</v>
      </c>
      <c r="E52">
        <v>600</v>
      </c>
      <c r="G52">
        <v>1800</v>
      </c>
      <c r="H52">
        <v>400</v>
      </c>
      <c r="L52" t="s">
        <v>62</v>
      </c>
      <c r="N52" t="s">
        <v>62</v>
      </c>
      <c r="O52" t="s">
        <v>62</v>
      </c>
      <c r="P52" t="s">
        <v>62</v>
      </c>
      <c r="R52" t="s">
        <v>62</v>
      </c>
      <c r="T52" t="s">
        <v>62</v>
      </c>
      <c r="W52" t="s">
        <v>62</v>
      </c>
      <c r="AE52" t="str">
        <f t="shared" si="2"/>
        <v/>
      </c>
      <c r="AF52" t="str">
        <f t="shared" si="14"/>
        <v/>
      </c>
      <c r="AG52" t="str">
        <f t="shared" si="15"/>
        <v>"CHILI_PEPPER",</v>
      </c>
      <c r="AH52" t="str">
        <f t="shared" si="16"/>
        <v/>
      </c>
      <c r="AI52" t="str">
        <f t="shared" si="17"/>
        <v>"CHILI_PEPPER",</v>
      </c>
      <c r="AJ52" t="str">
        <f t="shared" si="18"/>
        <v>"CHILI_PEPPER",</v>
      </c>
      <c r="AK52" t="str">
        <f t="shared" si="19"/>
        <v>"CHILI_PEPPER",</v>
      </c>
      <c r="AL52" t="str">
        <f t="shared" si="20"/>
        <v/>
      </c>
      <c r="AM52" t="str">
        <f t="shared" si="21"/>
        <v>"CHILI_PEPPER",</v>
      </c>
      <c r="AN52" t="str">
        <f t="shared" si="3"/>
        <v/>
      </c>
      <c r="AO52" t="str">
        <f t="shared" si="4"/>
        <v>"CHILI_PEPPER",</v>
      </c>
      <c r="AP52" t="str">
        <f t="shared" si="5"/>
        <v/>
      </c>
      <c r="AQ52" t="str">
        <f t="shared" si="6"/>
        <v/>
      </c>
      <c r="AR52" t="str">
        <f t="shared" si="7"/>
        <v>"CHILI_PEPPER",</v>
      </c>
      <c r="AS52" t="str">
        <f t="shared" si="8"/>
        <v/>
      </c>
      <c r="AT52" t="str">
        <f t="shared" si="9"/>
        <v/>
      </c>
      <c r="AU52" t="str">
        <f t="shared" si="10"/>
        <v/>
      </c>
      <c r="AV52" t="str">
        <f t="shared" si="11"/>
        <v/>
      </c>
      <c r="AW52" t="str">
        <f t="shared" si="12"/>
        <v/>
      </c>
      <c r="AX52" t="str">
        <f t="shared" si="13"/>
        <v/>
      </c>
    </row>
    <row r="53" spans="1:50">
      <c r="A53" t="s">
        <v>18</v>
      </c>
      <c r="B53" t="str">
        <f t="shared" si="1"/>
        <v>PINEAPPLE</v>
      </c>
      <c r="C53" t="s">
        <v>21</v>
      </c>
      <c r="D53" t="s">
        <v>68</v>
      </c>
      <c r="E53">
        <v>800</v>
      </c>
      <c r="G53">
        <v>1000</v>
      </c>
      <c r="H53">
        <v>500</v>
      </c>
      <c r="S53" t="s">
        <v>62</v>
      </c>
      <c r="T53" t="s">
        <v>62</v>
      </c>
      <c r="U53" t="s">
        <v>62</v>
      </c>
      <c r="W53" t="s">
        <v>62</v>
      </c>
      <c r="X53" t="s">
        <v>62</v>
      </c>
      <c r="AE53" t="str">
        <f t="shared" si="2"/>
        <v/>
      </c>
      <c r="AF53" t="str">
        <f t="shared" si="14"/>
        <v/>
      </c>
      <c r="AG53" t="str">
        <f t="shared" si="15"/>
        <v/>
      </c>
      <c r="AH53" t="str">
        <f t="shared" si="16"/>
        <v/>
      </c>
      <c r="AI53" t="str">
        <f t="shared" si="17"/>
        <v/>
      </c>
      <c r="AJ53" t="str">
        <f t="shared" si="18"/>
        <v/>
      </c>
      <c r="AK53" t="str">
        <f t="shared" si="19"/>
        <v/>
      </c>
      <c r="AL53" t="str">
        <f t="shared" si="20"/>
        <v/>
      </c>
      <c r="AM53" t="str">
        <f t="shared" si="21"/>
        <v/>
      </c>
      <c r="AN53" t="str">
        <f t="shared" si="3"/>
        <v>"PINEAPPLE",</v>
      </c>
      <c r="AO53" t="str">
        <f t="shared" si="4"/>
        <v>"PINEAPPLE",</v>
      </c>
      <c r="AP53" t="str">
        <f t="shared" si="5"/>
        <v>"PINEAPPLE",</v>
      </c>
      <c r="AQ53" t="str">
        <f t="shared" si="6"/>
        <v/>
      </c>
      <c r="AR53" t="str">
        <f t="shared" si="7"/>
        <v>"PINEAPPLE",</v>
      </c>
      <c r="AS53" t="str">
        <f t="shared" si="8"/>
        <v>"PINEAPPLE",</v>
      </c>
      <c r="AT53" t="str">
        <f t="shared" si="9"/>
        <v/>
      </c>
      <c r="AU53" t="str">
        <f t="shared" si="10"/>
        <v/>
      </c>
      <c r="AV53" t="str">
        <f t="shared" si="11"/>
        <v/>
      </c>
      <c r="AW53" t="str">
        <f t="shared" si="12"/>
        <v/>
      </c>
      <c r="AX53" t="str">
        <f t="shared" si="13"/>
        <v/>
      </c>
    </row>
    <row r="54" spans="1:50">
      <c r="A54" t="s">
        <v>17</v>
      </c>
      <c r="B54" t="str">
        <f t="shared" si="1"/>
        <v>STRAWBERRIES</v>
      </c>
      <c r="C54" t="s">
        <v>21</v>
      </c>
      <c r="D54" t="s">
        <v>68</v>
      </c>
      <c r="E54">
        <v>800</v>
      </c>
      <c r="G54">
        <v>1000</v>
      </c>
      <c r="H54">
        <v>300</v>
      </c>
      <c r="J54" t="s">
        <v>62</v>
      </c>
      <c r="K54" t="s">
        <v>62</v>
      </c>
      <c r="V54" t="s">
        <v>62</v>
      </c>
      <c r="AE54" t="str">
        <f t="shared" si="2"/>
        <v>"STRAWBERRIES",</v>
      </c>
      <c r="AF54" t="str">
        <f t="shared" si="14"/>
        <v>"STRAWBERRIES",</v>
      </c>
      <c r="AG54" t="str">
        <f t="shared" si="15"/>
        <v/>
      </c>
      <c r="AH54" t="str">
        <f t="shared" si="16"/>
        <v/>
      </c>
      <c r="AI54" t="str">
        <f t="shared" si="17"/>
        <v/>
      </c>
      <c r="AJ54" t="str">
        <f t="shared" si="18"/>
        <v/>
      </c>
      <c r="AK54" t="str">
        <f t="shared" si="19"/>
        <v/>
      </c>
      <c r="AL54" t="str">
        <f t="shared" si="20"/>
        <v/>
      </c>
      <c r="AM54" t="str">
        <f t="shared" si="21"/>
        <v/>
      </c>
      <c r="AN54" t="str">
        <f t="shared" si="3"/>
        <v/>
      </c>
      <c r="AO54" t="str">
        <f t="shared" si="4"/>
        <v/>
      </c>
      <c r="AP54" t="str">
        <f t="shared" si="5"/>
        <v/>
      </c>
      <c r="AQ54" t="str">
        <f t="shared" si="6"/>
        <v>"STRAWBERRIES",</v>
      </c>
      <c r="AR54" t="str">
        <f t="shared" si="7"/>
        <v/>
      </c>
      <c r="AS54" t="str">
        <f t="shared" si="8"/>
        <v/>
      </c>
      <c r="AT54" t="str">
        <f t="shared" si="9"/>
        <v/>
      </c>
      <c r="AU54" t="str">
        <f t="shared" si="10"/>
        <v/>
      </c>
      <c r="AV54" t="str">
        <f t="shared" si="11"/>
        <v/>
      </c>
      <c r="AW54" t="str">
        <f t="shared" si="12"/>
        <v/>
      </c>
      <c r="AX54" t="str">
        <f t="shared" si="13"/>
        <v/>
      </c>
    </row>
    <row r="55" spans="1:50">
      <c r="A55" t="s">
        <v>1</v>
      </c>
      <c r="B55" t="str">
        <f t="shared" si="1"/>
        <v>TOBACCO</v>
      </c>
      <c r="C55" t="s">
        <v>21</v>
      </c>
      <c r="D55" t="s">
        <v>68</v>
      </c>
      <c r="E55">
        <v>200</v>
      </c>
      <c r="G55">
        <v>1500</v>
      </c>
      <c r="H55">
        <v>500</v>
      </c>
      <c r="J55" t="s">
        <v>62</v>
      </c>
      <c r="K55" t="s">
        <v>62</v>
      </c>
      <c r="AE55" t="str">
        <f t="shared" si="2"/>
        <v>"TOBACCO",</v>
      </c>
      <c r="AF55" t="str">
        <f t="shared" si="14"/>
        <v>"TOBACCO",</v>
      </c>
      <c r="AG55" t="str">
        <f t="shared" si="15"/>
        <v/>
      </c>
      <c r="AH55" t="str">
        <f t="shared" si="16"/>
        <v/>
      </c>
      <c r="AI55" t="str">
        <f t="shared" si="17"/>
        <v/>
      </c>
      <c r="AJ55" t="str">
        <f t="shared" si="18"/>
        <v/>
      </c>
      <c r="AK55" t="str">
        <f t="shared" si="19"/>
        <v/>
      </c>
      <c r="AL55" t="str">
        <f t="shared" si="20"/>
        <v/>
      </c>
      <c r="AM55" t="str">
        <f t="shared" si="21"/>
        <v/>
      </c>
      <c r="AN55" t="str">
        <f t="shared" si="3"/>
        <v/>
      </c>
      <c r="AO55" t="str">
        <f t="shared" si="4"/>
        <v/>
      </c>
      <c r="AP55" t="str">
        <f t="shared" si="5"/>
        <v/>
      </c>
      <c r="AQ55" t="str">
        <f t="shared" si="6"/>
        <v/>
      </c>
      <c r="AR55" t="str">
        <f t="shared" si="7"/>
        <v/>
      </c>
      <c r="AS55" t="str">
        <f t="shared" si="8"/>
        <v/>
      </c>
      <c r="AT55" t="str">
        <f t="shared" si="9"/>
        <v/>
      </c>
      <c r="AU55" t="str">
        <f t="shared" si="10"/>
        <v/>
      </c>
      <c r="AV55" t="str">
        <f t="shared" si="11"/>
        <v/>
      </c>
      <c r="AW55" t="str">
        <f t="shared" si="12"/>
        <v/>
      </c>
      <c r="AX55" t="str">
        <f t="shared" si="13"/>
        <v/>
      </c>
    </row>
    <row r="56" spans="1:50">
      <c r="A56" t="s">
        <v>8</v>
      </c>
      <c r="B56" t="str">
        <f t="shared" si="1"/>
        <v>COATS</v>
      </c>
      <c r="C56" t="s">
        <v>21</v>
      </c>
      <c r="D56" t="s">
        <v>68</v>
      </c>
      <c r="E56">
        <v>60</v>
      </c>
      <c r="G56">
        <v>2000</v>
      </c>
      <c r="H56">
        <v>800</v>
      </c>
      <c r="J56" t="s">
        <v>62</v>
      </c>
      <c r="L56" t="s">
        <v>62</v>
      </c>
      <c r="O56" t="s">
        <v>62</v>
      </c>
      <c r="R56" t="s">
        <v>62</v>
      </c>
      <c r="V56" t="s">
        <v>62</v>
      </c>
      <c r="Y56" t="s">
        <v>62</v>
      </c>
      <c r="AE56" t="str">
        <f t="shared" si="2"/>
        <v>"COATS",</v>
      </c>
      <c r="AF56" t="str">
        <f t="shared" si="14"/>
        <v/>
      </c>
      <c r="AG56" t="str">
        <f t="shared" si="15"/>
        <v>"COATS",</v>
      </c>
      <c r="AH56" t="str">
        <f t="shared" si="16"/>
        <v/>
      </c>
      <c r="AI56" t="str">
        <f t="shared" si="17"/>
        <v/>
      </c>
      <c r="AJ56" t="str">
        <f t="shared" si="18"/>
        <v>"COATS",</v>
      </c>
      <c r="AK56" t="str">
        <f t="shared" si="19"/>
        <v/>
      </c>
      <c r="AL56" t="str">
        <f t="shared" si="20"/>
        <v/>
      </c>
      <c r="AM56" t="str">
        <f t="shared" si="21"/>
        <v>"COATS",</v>
      </c>
      <c r="AN56" t="str">
        <f t="shared" si="3"/>
        <v/>
      </c>
      <c r="AO56" t="str">
        <f t="shared" si="4"/>
        <v/>
      </c>
      <c r="AP56" t="str">
        <f t="shared" si="5"/>
        <v/>
      </c>
      <c r="AQ56" t="str">
        <f t="shared" si="6"/>
        <v>"COATS",</v>
      </c>
      <c r="AR56" t="str">
        <f t="shared" si="7"/>
        <v/>
      </c>
      <c r="AS56" t="str">
        <f t="shared" si="8"/>
        <v/>
      </c>
      <c r="AT56" t="str">
        <f t="shared" si="9"/>
        <v>"COATS",</v>
      </c>
      <c r="AU56" t="str">
        <f t="shared" si="10"/>
        <v/>
      </c>
      <c r="AV56" t="str">
        <f t="shared" si="11"/>
        <v/>
      </c>
      <c r="AW56" t="str">
        <f t="shared" si="12"/>
        <v/>
      </c>
      <c r="AX56" t="str">
        <f t="shared" si="13"/>
        <v/>
      </c>
    </row>
    <row r="57" spans="1:50">
      <c r="A57" t="s">
        <v>3</v>
      </c>
      <c r="B57" t="str">
        <f t="shared" si="1"/>
        <v>FURS</v>
      </c>
      <c r="C57" t="s">
        <v>21</v>
      </c>
      <c r="D57" t="s">
        <v>68</v>
      </c>
      <c r="E57">
        <v>60</v>
      </c>
      <c r="G57">
        <v>1000</v>
      </c>
      <c r="H57">
        <v>500</v>
      </c>
      <c r="J57" t="s">
        <v>62</v>
      </c>
      <c r="K57" t="s">
        <v>62</v>
      </c>
      <c r="L57" t="s">
        <v>62</v>
      </c>
      <c r="M57" t="s">
        <v>62</v>
      </c>
      <c r="P57" t="s">
        <v>62</v>
      </c>
      <c r="S57" t="s">
        <v>62</v>
      </c>
      <c r="T57" t="s">
        <v>62</v>
      </c>
      <c r="W57" t="s">
        <v>62</v>
      </c>
      <c r="X57" t="s">
        <v>62</v>
      </c>
      <c r="Y57" t="s">
        <v>62</v>
      </c>
      <c r="Z57" t="s">
        <v>62</v>
      </c>
      <c r="AB57" t="s">
        <v>62</v>
      </c>
      <c r="AE57" t="str">
        <f t="shared" si="2"/>
        <v>"FURS",</v>
      </c>
      <c r="AF57" t="str">
        <f t="shared" si="14"/>
        <v>"FURS",</v>
      </c>
      <c r="AG57" t="str">
        <f t="shared" si="15"/>
        <v>"FURS",</v>
      </c>
      <c r="AH57" t="str">
        <f t="shared" si="16"/>
        <v>"FURS",</v>
      </c>
      <c r="AI57" t="str">
        <f t="shared" si="17"/>
        <v/>
      </c>
      <c r="AJ57" t="str">
        <f t="shared" si="18"/>
        <v/>
      </c>
      <c r="AK57" t="str">
        <f t="shared" si="19"/>
        <v>"FURS",</v>
      </c>
      <c r="AL57" t="str">
        <f t="shared" si="20"/>
        <v/>
      </c>
      <c r="AM57" t="str">
        <f t="shared" si="21"/>
        <v/>
      </c>
      <c r="AN57" t="str">
        <f t="shared" si="3"/>
        <v>"FURS",</v>
      </c>
      <c r="AO57" t="str">
        <f t="shared" si="4"/>
        <v>"FURS",</v>
      </c>
      <c r="AP57" t="str">
        <f t="shared" si="5"/>
        <v/>
      </c>
      <c r="AQ57" t="str">
        <f t="shared" si="6"/>
        <v/>
      </c>
      <c r="AR57" t="str">
        <f t="shared" si="7"/>
        <v>"FURS",</v>
      </c>
      <c r="AS57" t="str">
        <f t="shared" si="8"/>
        <v>"FURS",</v>
      </c>
      <c r="AT57" t="str">
        <f t="shared" si="9"/>
        <v>"FURS",</v>
      </c>
      <c r="AU57" t="str">
        <f t="shared" si="10"/>
        <v>"FURS",</v>
      </c>
      <c r="AV57" t="str">
        <f t="shared" si="11"/>
        <v/>
      </c>
      <c r="AW57" t="str">
        <f t="shared" si="12"/>
        <v>"FURS",</v>
      </c>
      <c r="AX57" t="str">
        <f t="shared" si="13"/>
        <v/>
      </c>
    </row>
    <row r="58" spans="1:50">
      <c r="A58" t="s">
        <v>65</v>
      </c>
      <c r="B58" t="str">
        <f t="shared" si="1"/>
        <v>GOLD_ARTIFACTS</v>
      </c>
      <c r="C58" t="s">
        <v>21</v>
      </c>
      <c r="D58" t="s">
        <v>69</v>
      </c>
      <c r="E58">
        <v>40</v>
      </c>
      <c r="G58">
        <v>1600</v>
      </c>
      <c r="H58">
        <v>500</v>
      </c>
      <c r="L58" t="s">
        <v>62</v>
      </c>
      <c r="M58" t="s">
        <v>62</v>
      </c>
      <c r="O58" t="s">
        <v>62</v>
      </c>
      <c r="V58" t="s">
        <v>62</v>
      </c>
      <c r="X58" t="s">
        <v>62</v>
      </c>
      <c r="AE58" t="str">
        <f t="shared" si="2"/>
        <v/>
      </c>
      <c r="AF58" t="str">
        <f t="shared" si="14"/>
        <v/>
      </c>
      <c r="AG58" t="str">
        <f t="shared" si="15"/>
        <v>"GOLD_ARTIFACTS",</v>
      </c>
      <c r="AH58" t="str">
        <f t="shared" si="16"/>
        <v>"GOLD_ARTIFACTS",</v>
      </c>
      <c r="AI58" t="str">
        <f t="shared" si="17"/>
        <v/>
      </c>
      <c r="AJ58" t="str">
        <f t="shared" si="18"/>
        <v>"GOLD_ARTIFACTS",</v>
      </c>
      <c r="AK58" t="str">
        <f t="shared" si="19"/>
        <v/>
      </c>
      <c r="AL58" t="str">
        <f t="shared" si="20"/>
        <v/>
      </c>
      <c r="AM58" t="str">
        <f t="shared" si="21"/>
        <v/>
      </c>
      <c r="AN58" t="str">
        <f t="shared" si="3"/>
        <v/>
      </c>
      <c r="AO58" t="str">
        <f t="shared" si="4"/>
        <v/>
      </c>
      <c r="AP58" t="str">
        <f t="shared" si="5"/>
        <v/>
      </c>
      <c r="AQ58" t="str">
        <f t="shared" si="6"/>
        <v>"GOLD_ARTIFACTS",</v>
      </c>
      <c r="AR58" t="str">
        <f t="shared" si="7"/>
        <v/>
      </c>
      <c r="AS58" t="str">
        <f t="shared" si="8"/>
        <v>"GOLD_ARTIFACTS",</v>
      </c>
      <c r="AT58" t="str">
        <f t="shared" si="9"/>
        <v/>
      </c>
      <c r="AU58" t="str">
        <f t="shared" si="10"/>
        <v/>
      </c>
      <c r="AV58" t="str">
        <f t="shared" si="11"/>
        <v/>
      </c>
      <c r="AW58" t="str">
        <f t="shared" si="12"/>
        <v/>
      </c>
      <c r="AX58" t="str">
        <f t="shared" si="13"/>
        <v/>
      </c>
    </row>
    <row r="59" spans="1:50">
      <c r="A59" t="s">
        <v>64</v>
      </c>
      <c r="B59" t="str">
        <f t="shared" si="1"/>
        <v>NATIVE_ARTIFACTS</v>
      </c>
      <c r="C59" t="s">
        <v>21</v>
      </c>
      <c r="D59" t="s">
        <v>69</v>
      </c>
      <c r="E59">
        <v>20</v>
      </c>
      <c r="G59">
        <v>800</v>
      </c>
      <c r="H59">
        <v>200</v>
      </c>
      <c r="J59" t="s">
        <v>62</v>
      </c>
      <c r="K59" t="s">
        <v>62</v>
      </c>
      <c r="M59" t="s">
        <v>62</v>
      </c>
      <c r="O59" t="s">
        <v>62</v>
      </c>
      <c r="P59" t="s">
        <v>62</v>
      </c>
      <c r="R59" t="s">
        <v>62</v>
      </c>
      <c r="T59" t="s">
        <v>62</v>
      </c>
      <c r="U59" t="s">
        <v>62</v>
      </c>
      <c r="V59" t="s">
        <v>62</v>
      </c>
      <c r="W59" t="s">
        <v>62</v>
      </c>
      <c r="X59" t="s">
        <v>62</v>
      </c>
      <c r="Z59" t="s">
        <v>62</v>
      </c>
      <c r="AA59" t="s">
        <v>62</v>
      </c>
      <c r="AC59" t="s">
        <v>62</v>
      </c>
      <c r="AE59" t="str">
        <f t="shared" si="2"/>
        <v>"NATIVE_ARTIFACTS",</v>
      </c>
      <c r="AF59" t="str">
        <f t="shared" si="14"/>
        <v>"NATIVE_ARTIFACTS",</v>
      </c>
      <c r="AG59" t="str">
        <f t="shared" si="15"/>
        <v/>
      </c>
      <c r="AH59" t="str">
        <f t="shared" si="16"/>
        <v>"NATIVE_ARTIFACTS",</v>
      </c>
      <c r="AI59" t="str">
        <f t="shared" si="17"/>
        <v/>
      </c>
      <c r="AJ59" t="str">
        <f t="shared" si="18"/>
        <v>"NATIVE_ARTIFACTS",</v>
      </c>
      <c r="AK59" t="str">
        <f t="shared" si="19"/>
        <v>"NATIVE_ARTIFACTS",</v>
      </c>
      <c r="AL59" t="str">
        <f t="shared" si="20"/>
        <v/>
      </c>
      <c r="AM59" t="str">
        <f t="shared" si="21"/>
        <v>"NATIVE_ARTIFACTS",</v>
      </c>
      <c r="AN59" t="str">
        <f t="shared" si="3"/>
        <v/>
      </c>
      <c r="AO59" t="str">
        <f t="shared" si="4"/>
        <v>"NATIVE_ARTIFACTS",</v>
      </c>
      <c r="AP59" t="str">
        <f t="shared" si="5"/>
        <v>"NATIVE_ARTIFACTS",</v>
      </c>
      <c r="AQ59" t="str">
        <f t="shared" si="6"/>
        <v>"NATIVE_ARTIFACTS",</v>
      </c>
      <c r="AR59" t="str">
        <f t="shared" si="7"/>
        <v>"NATIVE_ARTIFACTS",</v>
      </c>
      <c r="AS59" t="str">
        <f t="shared" si="8"/>
        <v>"NATIVE_ARTIFACTS",</v>
      </c>
      <c r="AT59" t="str">
        <f t="shared" si="9"/>
        <v/>
      </c>
      <c r="AU59" t="str">
        <f t="shared" si="10"/>
        <v>"NATIVE_ARTIFACTS",</v>
      </c>
      <c r="AV59" t="str">
        <f t="shared" si="11"/>
        <v>"NATIVE_ARTIFACTS",</v>
      </c>
      <c r="AW59" t="str">
        <f t="shared" si="12"/>
        <v/>
      </c>
      <c r="AX59" t="str">
        <f t="shared" si="13"/>
        <v>"NATIVE_ARTIFACTS",</v>
      </c>
    </row>
    <row r="60" spans="1:50">
      <c r="A60" t="s">
        <v>11</v>
      </c>
      <c r="B60" t="str">
        <f t="shared" si="1"/>
        <v>COPPER</v>
      </c>
      <c r="C60" t="s">
        <v>21</v>
      </c>
      <c r="D60" t="s">
        <v>70</v>
      </c>
      <c r="E60">
        <v>1</v>
      </c>
      <c r="F60" t="s">
        <v>62</v>
      </c>
      <c r="G60">
        <v>200</v>
      </c>
      <c r="H60">
        <v>50</v>
      </c>
      <c r="AE60" t="str">
        <f t="shared" si="2"/>
        <v/>
      </c>
      <c r="AF60" t="str">
        <f t="shared" si="14"/>
        <v/>
      </c>
      <c r="AG60" t="str">
        <f t="shared" si="15"/>
        <v/>
      </c>
      <c r="AH60" t="str">
        <f t="shared" si="16"/>
        <v/>
      </c>
      <c r="AI60" t="str">
        <f t="shared" si="17"/>
        <v/>
      </c>
      <c r="AJ60" t="str">
        <f t="shared" si="18"/>
        <v/>
      </c>
      <c r="AK60" t="str">
        <f t="shared" si="19"/>
        <v/>
      </c>
      <c r="AL60" t="str">
        <f t="shared" si="20"/>
        <v/>
      </c>
      <c r="AM60" t="str">
        <f t="shared" si="21"/>
        <v/>
      </c>
      <c r="AN60" t="str">
        <f t="shared" si="3"/>
        <v/>
      </c>
      <c r="AO60" t="str">
        <f t="shared" si="4"/>
        <v/>
      </c>
      <c r="AP60" t="str">
        <f t="shared" si="5"/>
        <v/>
      </c>
      <c r="AQ60" t="str">
        <f t="shared" si="6"/>
        <v/>
      </c>
      <c r="AR60" t="str">
        <f t="shared" si="7"/>
        <v/>
      </c>
      <c r="AS60" t="str">
        <f t="shared" si="8"/>
        <v/>
      </c>
      <c r="AT60" t="str">
        <f t="shared" si="9"/>
        <v/>
      </c>
      <c r="AU60" t="str">
        <f t="shared" si="10"/>
        <v/>
      </c>
      <c r="AV60" t="str">
        <f t="shared" si="11"/>
        <v/>
      </c>
      <c r="AW60" t="str">
        <f t="shared" si="12"/>
        <v/>
      </c>
      <c r="AX60" t="str">
        <f t="shared" si="13"/>
        <v/>
      </c>
    </row>
    <row r="61" spans="1:50">
      <c r="A61" t="s">
        <v>60</v>
      </c>
      <c r="B61" t="str">
        <f t="shared" si="1"/>
        <v>GOLD</v>
      </c>
      <c r="C61" t="s">
        <v>21</v>
      </c>
      <c r="D61" t="s">
        <v>70</v>
      </c>
      <c r="E61">
        <v>1</v>
      </c>
      <c r="F61" t="s">
        <v>62</v>
      </c>
      <c r="G61">
        <v>500</v>
      </c>
      <c r="H61">
        <v>200</v>
      </c>
      <c r="AE61" t="str">
        <f t="shared" si="2"/>
        <v/>
      </c>
      <c r="AF61" t="str">
        <f t="shared" si="14"/>
        <v/>
      </c>
      <c r="AG61" t="str">
        <f t="shared" si="15"/>
        <v/>
      </c>
      <c r="AH61" t="str">
        <f t="shared" si="16"/>
        <v/>
      </c>
      <c r="AI61" t="str">
        <f t="shared" si="17"/>
        <v/>
      </c>
      <c r="AJ61" t="str">
        <f t="shared" si="18"/>
        <v/>
      </c>
      <c r="AK61" t="str">
        <f t="shared" si="19"/>
        <v/>
      </c>
      <c r="AL61" t="str">
        <f t="shared" si="20"/>
        <v/>
      </c>
      <c r="AM61" t="str">
        <f t="shared" si="21"/>
        <v/>
      </c>
      <c r="AN61" t="str">
        <f t="shared" si="3"/>
        <v/>
      </c>
      <c r="AO61" t="str">
        <f t="shared" si="4"/>
        <v/>
      </c>
      <c r="AP61" t="str">
        <f t="shared" si="5"/>
        <v/>
      </c>
      <c r="AQ61" t="str">
        <f t="shared" si="6"/>
        <v/>
      </c>
      <c r="AR61" t="str">
        <f t="shared" si="7"/>
        <v/>
      </c>
      <c r="AS61" t="str">
        <f t="shared" si="8"/>
        <v/>
      </c>
      <c r="AT61" t="str">
        <f t="shared" si="9"/>
        <v/>
      </c>
      <c r="AU61" t="str">
        <f t="shared" si="10"/>
        <v/>
      </c>
      <c r="AV61" t="str">
        <f t="shared" si="11"/>
        <v/>
      </c>
      <c r="AW61" t="str">
        <f t="shared" si="12"/>
        <v/>
      </c>
      <c r="AX61" t="str">
        <f t="shared" si="13"/>
        <v/>
      </c>
    </row>
    <row r="62" spans="1:50">
      <c r="A62" t="s">
        <v>5</v>
      </c>
      <c r="B62" t="str">
        <f t="shared" si="1"/>
        <v>SILVER</v>
      </c>
      <c r="C62" t="s">
        <v>21</v>
      </c>
      <c r="D62" t="s">
        <v>70</v>
      </c>
      <c r="E62">
        <v>1</v>
      </c>
      <c r="F62" t="s">
        <v>62</v>
      </c>
      <c r="G62">
        <v>300</v>
      </c>
      <c r="H62">
        <v>100</v>
      </c>
      <c r="AE62" t="str">
        <f t="shared" si="2"/>
        <v/>
      </c>
      <c r="AF62" t="str">
        <f t="shared" si="14"/>
        <v/>
      </c>
      <c r="AG62" t="str">
        <f t="shared" si="15"/>
        <v/>
      </c>
      <c r="AH62" t="str">
        <f t="shared" si="16"/>
        <v/>
      </c>
      <c r="AI62" t="str">
        <f t="shared" si="17"/>
        <v/>
      </c>
      <c r="AJ62" t="str">
        <f t="shared" si="18"/>
        <v/>
      </c>
      <c r="AK62" t="str">
        <f t="shared" si="19"/>
        <v/>
      </c>
      <c r="AL62" t="str">
        <f t="shared" si="20"/>
        <v/>
      </c>
      <c r="AM62" t="str">
        <f t="shared" si="21"/>
        <v/>
      </c>
      <c r="AN62" t="str">
        <f t="shared" si="3"/>
        <v/>
      </c>
      <c r="AO62" t="str">
        <f t="shared" si="4"/>
        <v/>
      </c>
      <c r="AP62" t="str">
        <f t="shared" si="5"/>
        <v/>
      </c>
      <c r="AQ62" t="str">
        <f t="shared" si="6"/>
        <v/>
      </c>
      <c r="AR62" t="str">
        <f t="shared" si="7"/>
        <v/>
      </c>
      <c r="AS62" t="str">
        <f t="shared" si="8"/>
        <v/>
      </c>
      <c r="AT62" t="str">
        <f t="shared" si="9"/>
        <v/>
      </c>
      <c r="AU62" t="str">
        <f t="shared" si="10"/>
        <v/>
      </c>
      <c r="AV62" t="str">
        <f t="shared" si="11"/>
        <v/>
      </c>
      <c r="AW62" t="str">
        <f t="shared" si="12"/>
        <v/>
      </c>
      <c r="AX62" t="str">
        <f t="shared" si="13"/>
        <v/>
      </c>
    </row>
    <row r="63" spans="1:50">
      <c r="AE63" t="str">
        <f>CONCATENATE(AE2,AE3,AE4,AE5,AE6,AE7,AE8,AE9,AE10,AE11,AE12,AE13,AE14,AE15,AE16,AE17,AE34,AE35,AE36,AE37,AE38,AE39,AE40,AE41,AE42,AE43,AE44,AE45,AE46,AE47,AE48,AE49,AE50,AE51,AE52,AE53,AE54,AE55,AE56,AE57,AE58,AE59,AE60,AE61,AE62)</f>
        <v>"SIMPLE_BOW","WOODEN_MACE","BEANS","MAIZE","FISH","CLOTH","STRAWBERRIES","TOBACCO","COATS","FURS","NATIVE_ARTIFACTS",</v>
      </c>
      <c r="AF63" t="str">
        <f t="shared" ref="AF63:AX63" si="22">CONCATENATE(AF2,AF3,AF4,AF5,AF6,AF7,AF8,AF9,AF10,AF11,AF12,AF13,AF14,AF15,AF16,AF17,AF34,AF35,AF36,AF37,AF38,AF39,AF40,AF41,AF42,AF43,AF44,AF45,AF46,AF47,AF48,AF49,AF50,AF51,AF52,AF53,AF54,AF55,AF56,AF57,AF58,AF59,AF60,AF61,AF62)</f>
        <v>"SIMPLE_BOW","WOODEN_MACE","DRIED_MEAT","BEANS","FISH","CLOTH","STRAWBERRIES","TOBACCO","FURS","NATIVE_ARTIFACTS",</v>
      </c>
      <c r="AG63" t="str">
        <f t="shared" si="22"/>
        <v>"SIMPLE_BOW","OBSIDIAN_SWORD","WOODEN_MACE","DRIED_MEAT","MAIZE","TOMATOES","FISH","CLOTH","COCOA","CHILI_PEPPER","COATS","FURS","GOLD_ARTIFACTS",</v>
      </c>
      <c r="AH63" t="str">
        <f t="shared" si="22"/>
        <v>"SIMPLE_BOW","OBSIDIAN_SWORD","BEANS","MAIZE","FISH","CLOTH","COCOA","FURS","GOLD_ARTIFACTS","NATIVE_ARTIFACTS",</v>
      </c>
      <c r="AI63" t="str">
        <f t="shared" si="22"/>
        <v>"PLUMED_BOW","SIMPLE_BOW","DRIED_MEAT","BEANS","MAIZE","TOMATOES","FISH","CLOTH","CHILI_PEPPER",</v>
      </c>
      <c r="AJ63" t="str">
        <f t="shared" si="22"/>
        <v>"PLUMED_BOW","SIMPLE_BOW","WOODEN_MACE","DRIED_MEAT","MAIZE","FISH","CLOTH","COCOA","CHILI_PEPPER","COATS","GOLD_ARTIFACTS","NATIVE_ARTIFACTS",</v>
      </c>
      <c r="AK63" t="str">
        <f t="shared" si="22"/>
        <v>"SIMPLE_BOW","OBSIDIAN_SWORD","WOODEN_MACE","BEANS","MAIZE","FISH","CLOTH","COCOA","CHILI_PEPPER","FURS","NATIVE_ARTIFACTS",</v>
      </c>
      <c r="AL63" t="str">
        <f t="shared" si="22"/>
        <v>"SIMPLE_BOW","OBSIDIAN_SWORD","DRIED_MEAT","BEANS","MAIZE","FISH","CLOTH","COCOA",</v>
      </c>
      <c r="AM63" t="str">
        <f t="shared" si="22"/>
        <v>"OBSIDIAN_SWORD","WOODEN_MACE","MAIZE","FISH","CLOTH","CHILI_PEPPER","COATS","NATIVE_ARTIFACTS",</v>
      </c>
      <c r="AN63" t="str">
        <f t="shared" si="22"/>
        <v>"SIMPLE_BOW","WOODEN_MACE","LLAMA","DRIED_MEAT","BEANS","POTATOES","TOMATOES","FISH","CLOTH","COCA","COCOA","PINEAPPLE","FURS",</v>
      </c>
      <c r="AO63" t="str">
        <f t="shared" si="22"/>
        <v>"WOODEN_MACE","LLAMA","BEANS","MAIZE","POTATOES","TOMATOES","CLOTH","COCOA","CHILI_PEPPER","PINEAPPLE","FURS","NATIVE_ARTIFACTS",</v>
      </c>
      <c r="AP63" t="str">
        <f t="shared" si="22"/>
        <v>"SIMPLE_BOW","WOODEN_MACE","LLAMA","DRIED_MEAT","POTATOES","TOMATOES","FISH","CLOTH","COCA","PINEAPPLE","NATIVE_ARTIFACTS",</v>
      </c>
      <c r="AQ63" t="str">
        <f t="shared" si="22"/>
        <v>"SIMPLE_BOW","OBSIDIAN_SWORD","WOODEN_MACE","LLAMA","BEANS","MAIZE","POTATOES","TOMATOES","FISH","CLOTH","COCA","STRAWBERRIES","COATS","GOLD_ARTIFACTS","NATIVE_ARTIFACTS",</v>
      </c>
      <c r="AR63" t="str">
        <f t="shared" si="22"/>
        <v>"SIMPLE_BOW","OBSIDIAN_SWORD","WOODEN_MACE","LLAMA","DRIED_MEAT","BEANS","POTATOES","TOMATOES","FISH","CLOTH","COCA","CHILI_PEPPER","PINEAPPLE","FURS","NATIVE_ARTIFACTS",</v>
      </c>
      <c r="AS63" t="str">
        <f t="shared" si="22"/>
        <v>"SIMPLE_BOW","WOODEN_MACE","DRIED_MEAT","MAIZE","TOMATOES","FISH","CLOTH","COCA","PINEAPPLE","FURS","GOLD_ARTIFACTS","NATIVE_ARTIFACTS",</v>
      </c>
      <c r="AT63" t="str">
        <f t="shared" si="22"/>
        <v>"DRIED_MEAT","CLOTH","COATS","FURS",</v>
      </c>
      <c r="AU63" t="str">
        <f t="shared" si="22"/>
        <v>"SIMPLE_BOW","DRIED_MEAT","CLOTH","FURS","NATIVE_ARTIFACTS",</v>
      </c>
      <c r="AV63" t="str">
        <f t="shared" si="22"/>
        <v>"BEANS","FISH","NATIVE_ARTIFACTS",</v>
      </c>
      <c r="AW63" t="str">
        <f t="shared" si="22"/>
        <v>"SIMPLE_BOW","WOODEN_MACE","MAIZE","FURS",</v>
      </c>
      <c r="AX63" t="str">
        <f t="shared" si="22"/>
        <v>"SIMPLE_BOW","WOODEN_MACE","BEANS","MAIZE","POTATOES","NATIVE_ARTIFACTS",</v>
      </c>
    </row>
    <row r="64" spans="1:50">
      <c r="AE64" t="s">
        <v>101</v>
      </c>
      <c r="AF64" t="s">
        <v>102</v>
      </c>
      <c r="AG64" t="s">
        <v>103</v>
      </c>
      <c r="AH64" t="s">
        <v>104</v>
      </c>
      <c r="AI64" t="s">
        <v>105</v>
      </c>
      <c r="AJ64" t="s">
        <v>106</v>
      </c>
      <c r="AK64" t="s">
        <v>107</v>
      </c>
      <c r="AL64" t="s">
        <v>108</v>
      </c>
      <c r="AM64" t="s">
        <v>109</v>
      </c>
      <c r="AN64" t="s">
        <v>110</v>
      </c>
      <c r="AO64" t="s">
        <v>111</v>
      </c>
      <c r="AP64" t="s">
        <v>112</v>
      </c>
      <c r="AQ64" t="s">
        <v>113</v>
      </c>
      <c r="AR64" t="s">
        <v>114</v>
      </c>
      <c r="AS64" t="s">
        <v>115</v>
      </c>
      <c r="AT64" t="s">
        <v>116</v>
      </c>
      <c r="AU64" t="s">
        <v>117</v>
      </c>
      <c r="AV64" t="s">
        <v>118</v>
      </c>
      <c r="AW64" t="s">
        <v>119</v>
      </c>
      <c r="AX64" t="s">
        <v>120</v>
      </c>
    </row>
    <row r="65" spans="30:31">
      <c r="AD65" t="s">
        <v>76</v>
      </c>
      <c r="AE65" t="s">
        <v>101</v>
      </c>
    </row>
    <row r="66" spans="30:31">
      <c r="AD66" t="s">
        <v>77</v>
      </c>
      <c r="AE66" t="s">
        <v>102</v>
      </c>
    </row>
    <row r="67" spans="30:31">
      <c r="AD67" t="s">
        <v>78</v>
      </c>
      <c r="AE67" t="s">
        <v>103</v>
      </c>
    </row>
    <row r="68" spans="30:31">
      <c r="AD68" t="s">
        <v>79</v>
      </c>
      <c r="AE68" t="s">
        <v>104</v>
      </c>
    </row>
    <row r="69" spans="30:31">
      <c r="AD69" t="s">
        <v>80</v>
      </c>
      <c r="AE69" t="s">
        <v>105</v>
      </c>
    </row>
    <row r="70" spans="30:31">
      <c r="AD70" t="s">
        <v>94</v>
      </c>
      <c r="AE70" t="s">
        <v>106</v>
      </c>
    </row>
    <row r="71" spans="30:31">
      <c r="AD71" t="s">
        <v>81</v>
      </c>
      <c r="AE71" t="s">
        <v>107</v>
      </c>
    </row>
    <row r="72" spans="30:31">
      <c r="AD72" t="s">
        <v>82</v>
      </c>
      <c r="AE72" t="s">
        <v>108</v>
      </c>
    </row>
    <row r="73" spans="30:31">
      <c r="AD73" t="s">
        <v>83</v>
      </c>
      <c r="AE73" t="s">
        <v>109</v>
      </c>
    </row>
    <row r="74" spans="30:31">
      <c r="AD74" t="s">
        <v>84</v>
      </c>
      <c r="AE74" t="s">
        <v>110</v>
      </c>
    </row>
    <row r="75" spans="30:31">
      <c r="AD75" t="s">
        <v>85</v>
      </c>
      <c r="AE75" t="s">
        <v>111</v>
      </c>
    </row>
    <row r="76" spans="30:31">
      <c r="AD76" t="s">
        <v>86</v>
      </c>
      <c r="AE76" t="s">
        <v>112</v>
      </c>
    </row>
    <row r="77" spans="30:31">
      <c r="AD77" t="s">
        <v>95</v>
      </c>
      <c r="AE77" t="s">
        <v>113</v>
      </c>
    </row>
    <row r="78" spans="30:31">
      <c r="AD78" t="s">
        <v>87</v>
      </c>
      <c r="AE78" t="s">
        <v>114</v>
      </c>
    </row>
    <row r="79" spans="30:31">
      <c r="AD79" t="s">
        <v>88</v>
      </c>
      <c r="AE79" t="s">
        <v>115</v>
      </c>
    </row>
    <row r="80" spans="30:31">
      <c r="AD80" t="s">
        <v>89</v>
      </c>
      <c r="AE80" t="s">
        <v>116</v>
      </c>
    </row>
    <row r="81" spans="30:31">
      <c r="AD81" t="s">
        <v>90</v>
      </c>
      <c r="AE81" t="s">
        <v>117</v>
      </c>
    </row>
    <row r="82" spans="30:31">
      <c r="AD82" t="s">
        <v>91</v>
      </c>
      <c r="AE82" t="s">
        <v>118</v>
      </c>
    </row>
    <row r="83" spans="30:31">
      <c r="AD83" t="s">
        <v>92</v>
      </c>
      <c r="AE83" t="s">
        <v>119</v>
      </c>
    </row>
    <row r="84" spans="30:31">
      <c r="AD84" t="s">
        <v>93</v>
      </c>
      <c r="AE84" t="s">
        <v>120</v>
      </c>
    </row>
  </sheetData>
  <sortState ref="A2:H63">
    <sortCondition ref="C2:C63"/>
    <sortCondition ref="F2:F63"/>
    <sortCondition ref="D2:D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2010-09-19T14:56:18Z</dcterms:created>
  <dcterms:modified xsi:type="dcterms:W3CDTF">2010-09-20T02:32:39Z</dcterms:modified>
</cp:coreProperties>
</file>