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M4" i="1"/>
  <c r="M3"/>
  <c r="M14"/>
  <c r="M5"/>
  <c r="M6"/>
  <c r="M7"/>
  <c r="M8"/>
  <c r="M9"/>
  <c r="M10"/>
  <c r="M11"/>
  <c r="M12"/>
  <c r="M13"/>
</calcChain>
</file>

<file path=xl/sharedStrings.xml><?xml version="1.0" encoding="utf-8"?>
<sst xmlns="http://schemas.openxmlformats.org/spreadsheetml/2006/main" count="51" uniqueCount="27">
  <si>
    <t>№</t>
  </si>
  <si>
    <t>S</t>
  </si>
  <si>
    <t>P</t>
  </si>
  <si>
    <t>A, anisotropy</t>
  </si>
  <si>
    <t>A, model</t>
  </si>
  <si>
    <t>Таблица №2 пример кривой фитирования</t>
  </si>
  <si>
    <t>Таблица №1 пример исходных данных</t>
  </si>
  <si>
    <t>Kd</t>
  </si>
  <si>
    <t>b</t>
  </si>
  <si>
    <t>m</t>
  </si>
  <si>
    <t>Chi^2</t>
  </si>
  <si>
    <t>R^2</t>
  </si>
  <si>
    <t>Кривая фитирования:</t>
  </si>
  <si>
    <t xml:space="preserve"> </t>
  </si>
  <si>
    <t>Kd &gt; 0</t>
  </si>
  <si>
    <r>
      <t xml:space="preserve">b = Amin </t>
    </r>
    <r>
      <rPr>
        <b/>
        <sz val="11"/>
        <color theme="1"/>
        <rFont val="Calibri"/>
        <family val="2"/>
        <charset val="204"/>
      </rPr>
      <t>&gt; 0</t>
    </r>
  </si>
  <si>
    <r>
      <t xml:space="preserve">m = Amax; Amin &lt; Amax </t>
    </r>
    <r>
      <rPr>
        <b/>
        <sz val="11"/>
        <color theme="1"/>
        <rFont val="Calibri"/>
        <family val="2"/>
        <charset val="204"/>
      </rPr>
      <t>≤ 0,4</t>
    </r>
  </si>
  <si>
    <t>A = f(P)</t>
  </si>
  <si>
    <t>A1, WT_gap</t>
  </si>
  <si>
    <t>A2, V43I_gap</t>
  </si>
  <si>
    <t>A3, WT_fork</t>
  </si>
  <si>
    <t>A4, V43I_fork</t>
  </si>
  <si>
    <t>B1, WT_gap</t>
  </si>
  <si>
    <t>B3, DAScat_gap</t>
  </si>
  <si>
    <t>B2, WTcat_gap</t>
  </si>
  <si>
    <t>Для каждой группы найти параметры: Kd, b, m; Chi^2, R^2</t>
  </si>
  <si>
    <t>Таблица №3 исходные данные: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</si>
</sst>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72" formatCode="0.0000E+00"/>
    <numFmt numFmtId="175" formatCode="0.00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8" xfId="0" applyNumberFormat="1" applyBorder="1"/>
    <xf numFmtId="164" fontId="0" fillId="0" borderId="9" xfId="0" applyNumberFormat="1" applyBorder="1"/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Border="1"/>
    <xf numFmtId="164" fontId="0" fillId="0" borderId="0" xfId="0" applyNumberFormat="1" applyBorder="1"/>
    <xf numFmtId="0" fontId="0" fillId="0" borderId="14" xfId="0" applyBorder="1"/>
    <xf numFmtId="0" fontId="0" fillId="0" borderId="4" xfId="0" applyBorder="1"/>
    <xf numFmtId="164" fontId="0" fillId="0" borderId="15" xfId="0" applyNumberFormat="1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16" xfId="0" applyNumberFormat="1" applyBorder="1"/>
    <xf numFmtId="172" fontId="0" fillId="0" borderId="9" xfId="0" applyNumberFormat="1" applyBorder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 applyAlignment="1">
      <alignment horizontal="left" vertical="center"/>
    </xf>
    <xf numFmtId="2" fontId="0" fillId="0" borderId="1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0" fontId="1" fillId="0" borderId="0" xfId="0" applyFont="1" applyAlignment="1"/>
    <xf numFmtId="2" fontId="0" fillId="0" borderId="8" xfId="0" applyNumberFormat="1" applyBorder="1"/>
    <xf numFmtId="0" fontId="0" fillId="0" borderId="10" xfId="0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0" borderId="5" xfId="0" applyNumberFormat="1" applyBorder="1"/>
    <xf numFmtId="2" fontId="0" fillId="0" borderId="15" xfId="0" applyNumberFormat="1" applyBorder="1"/>
    <xf numFmtId="0" fontId="1" fillId="0" borderId="3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165" fontId="0" fillId="0" borderId="24" xfId="0" applyNumberFormat="1" applyBorder="1"/>
    <xf numFmtId="165" fontId="0" fillId="0" borderId="26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65" fontId="0" fillId="0" borderId="14" xfId="0" applyNumberFormat="1" applyBorder="1"/>
    <xf numFmtId="165" fontId="0" fillId="0" borderId="6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75" fontId="0" fillId="0" borderId="14" xfId="0" applyNumberFormat="1" applyBorder="1"/>
    <xf numFmtId="175" fontId="0" fillId="0" borderId="6" xfId="0" applyNumberFormat="1" applyBorder="1"/>
    <xf numFmtId="2" fontId="0" fillId="0" borderId="28" xfId="0" applyNumberFormat="1" applyBorder="1"/>
    <xf numFmtId="2" fontId="0" fillId="0" borderId="29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Лист1!$D$2</c:f>
              <c:strCache>
                <c:ptCount val="1"/>
                <c:pt idx="0">
                  <c:v>A, anisotropy</c:v>
                </c:pt>
              </c:strCache>
            </c:strRef>
          </c:tx>
          <c:spPr>
            <a:ln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Лист1!$C$3:$C$14</c:f>
              <c:numCache>
                <c:formatCode>0.000</c:formatCode>
                <c:ptCount val="12"/>
                <c:pt idx="0">
                  <c:v>0</c:v>
                </c:pt>
                <c:pt idx="1">
                  <c:v>8.699254349627175</c:v>
                </c:pt>
                <c:pt idx="2">
                  <c:v>17.298187808896209</c:v>
                </c:pt>
                <c:pt idx="3">
                  <c:v>25.798525798525798</c:v>
                </c:pt>
                <c:pt idx="4">
                  <c:v>34.20195439739414</c:v>
                </c:pt>
                <c:pt idx="5">
                  <c:v>42.51012145748988</c:v>
                </c:pt>
                <c:pt idx="6">
                  <c:v>54.216867469879517</c:v>
                </c:pt>
                <c:pt idx="7">
                  <c:v>65.73705179282868</c:v>
                </c:pt>
                <c:pt idx="8">
                  <c:v>77.07509881422925</c:v>
                </c:pt>
                <c:pt idx="9">
                  <c:v>115.38461538461539</c:v>
                </c:pt>
                <c:pt idx="10">
                  <c:v>146.61654135338347</c:v>
                </c:pt>
                <c:pt idx="11">
                  <c:v>176.47058823529412</c:v>
                </c:pt>
              </c:numCache>
            </c:numRef>
          </c:xVal>
          <c:yVal>
            <c:numRef>
              <c:f>Лист1!$D$3:$D$14</c:f>
              <c:numCache>
                <c:formatCode>General</c:formatCode>
                <c:ptCount val="12"/>
                <c:pt idx="0">
                  <c:v>7.4999999999999997E-2</c:v>
                </c:pt>
                <c:pt idx="1">
                  <c:v>9.2999999999999999E-2</c:v>
                </c:pt>
                <c:pt idx="2">
                  <c:v>0.106</c:v>
                </c:pt>
                <c:pt idx="3">
                  <c:v>0.11799999999999999</c:v>
                </c:pt>
                <c:pt idx="4">
                  <c:v>0.128</c:v>
                </c:pt>
                <c:pt idx="5">
                  <c:v>0.13600000000000001</c:v>
                </c:pt>
                <c:pt idx="6">
                  <c:v>0.14699999999999999</c:v>
                </c:pt>
                <c:pt idx="7">
                  <c:v>0.152</c:v>
                </c:pt>
                <c:pt idx="8">
                  <c:v>0.156</c:v>
                </c:pt>
                <c:pt idx="9">
                  <c:v>0.16900000000000001</c:v>
                </c:pt>
                <c:pt idx="10">
                  <c:v>0.17499999999999999</c:v>
                </c:pt>
                <c:pt idx="11">
                  <c:v>0.18099999999999999</c:v>
                </c:pt>
              </c:numCache>
            </c:numRef>
          </c:yVal>
        </c:ser>
        <c:ser>
          <c:idx val="1"/>
          <c:order val="1"/>
          <c:tx>
            <c:strRef>
              <c:f>Лист1!$M$2</c:f>
              <c:strCache>
                <c:ptCount val="1"/>
                <c:pt idx="0">
                  <c:v>A, model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Лист1!$C$3:$C$14</c:f>
              <c:numCache>
                <c:formatCode>0.000</c:formatCode>
                <c:ptCount val="12"/>
                <c:pt idx="0">
                  <c:v>0</c:v>
                </c:pt>
                <c:pt idx="1">
                  <c:v>8.699254349627175</c:v>
                </c:pt>
                <c:pt idx="2">
                  <c:v>17.298187808896209</c:v>
                </c:pt>
                <c:pt idx="3">
                  <c:v>25.798525798525798</c:v>
                </c:pt>
                <c:pt idx="4">
                  <c:v>34.20195439739414</c:v>
                </c:pt>
                <c:pt idx="5">
                  <c:v>42.51012145748988</c:v>
                </c:pt>
                <c:pt idx="6">
                  <c:v>54.216867469879517</c:v>
                </c:pt>
                <c:pt idx="7">
                  <c:v>65.73705179282868</c:v>
                </c:pt>
                <c:pt idx="8">
                  <c:v>77.07509881422925</c:v>
                </c:pt>
                <c:pt idx="9">
                  <c:v>115.38461538461539</c:v>
                </c:pt>
                <c:pt idx="10">
                  <c:v>146.61654135338347</c:v>
                </c:pt>
                <c:pt idx="11">
                  <c:v>176.47058823529412</c:v>
                </c:pt>
              </c:numCache>
            </c:numRef>
          </c:xVal>
          <c:yVal>
            <c:numRef>
              <c:f>Лист1!$M$3:$M$14</c:f>
              <c:numCache>
                <c:formatCode>0.000</c:formatCode>
                <c:ptCount val="12"/>
                <c:pt idx="0">
                  <c:v>7.9659999999999995E-2</c:v>
                </c:pt>
                <c:pt idx="1">
                  <c:v>9.252898076909509E-2</c:v>
                </c:pt>
                <c:pt idx="2">
                  <c:v>0.10468775765255593</c:v>
                </c:pt>
                <c:pt idx="3">
                  <c:v>0.11596664645199742</c:v>
                </c:pt>
                <c:pt idx="4">
                  <c:v>0.12619213072698388</c:v>
                </c:pt>
                <c:pt idx="5">
                  <c:v>0.1352196076233122</c:v>
                </c:pt>
                <c:pt idx="6">
                  <c:v>0.14590539708426914</c:v>
                </c:pt>
                <c:pt idx="7">
                  <c:v>0.15410830735717118</c:v>
                </c:pt>
                <c:pt idx="8">
                  <c:v>0.16023205963619488</c:v>
                </c:pt>
                <c:pt idx="9">
                  <c:v>0.17185525124084269</c:v>
                </c:pt>
                <c:pt idx="10">
                  <c:v>0.17627928133238735</c:v>
                </c:pt>
                <c:pt idx="11">
                  <c:v>0.17878271160081821</c:v>
                </c:pt>
              </c:numCache>
            </c:numRef>
          </c:yVal>
        </c:ser>
        <c:axId val="81969536"/>
        <c:axId val="81967744"/>
      </c:scatterChart>
      <c:valAx>
        <c:axId val="8196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P,</a:t>
                </a:r>
                <a:r>
                  <a:rPr lang="en-US" sz="1200" baseline="0"/>
                  <a:t> nM</a:t>
                </a:r>
                <a:endParaRPr lang="ru-RU" sz="1200"/>
              </a:p>
            </c:rich>
          </c:tx>
          <c:layout/>
        </c:title>
        <c:numFmt formatCode="0.0" sourceLinked="0"/>
        <c:tickLblPos val="nextTo"/>
        <c:crossAx val="81967744"/>
        <c:crosses val="autoZero"/>
        <c:crossBetween val="midCat"/>
      </c:valAx>
      <c:valAx>
        <c:axId val="81967744"/>
        <c:scaling>
          <c:orientation val="minMax"/>
          <c:min val="6.0000000000000005E-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A,</a:t>
                </a:r>
                <a:r>
                  <a:rPr lang="en-US" sz="1200" baseline="0"/>
                  <a:t> anisotropy</a:t>
                </a:r>
                <a:endParaRPr lang="ru-RU" sz="1200"/>
              </a:p>
            </c:rich>
          </c:tx>
          <c:layout/>
        </c:title>
        <c:numFmt formatCode="#,##0.00" sourceLinked="0"/>
        <c:tickLblPos val="nextTo"/>
        <c:crossAx val="81969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9525</xdr:rowOff>
    </xdr:from>
    <xdr:to>
      <xdr:col>10</xdr:col>
      <xdr:colOff>371475</xdr:colOff>
      <xdr:row>16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104775</xdr:rowOff>
    </xdr:from>
    <xdr:to>
      <xdr:col>19</xdr:col>
      <xdr:colOff>123825</xdr:colOff>
      <xdr:row>19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972425" y="3181350"/>
          <a:ext cx="4772025" cy="571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46" workbookViewId="0">
      <selection activeCell="B57" sqref="B57"/>
    </sheetView>
  </sheetViews>
  <sheetFormatPr defaultRowHeight="15"/>
  <cols>
    <col min="1" max="1" width="4.42578125" customWidth="1"/>
    <col min="2" max="3" width="9.140625" customWidth="1"/>
    <col min="4" max="4" width="12.7109375" bestFit="1" customWidth="1"/>
    <col min="5" max="5" width="10.28515625" customWidth="1"/>
    <col min="6" max="6" width="12.28515625" bestFit="1" customWidth="1"/>
    <col min="7" max="7" width="12.7109375" bestFit="1" customWidth="1"/>
    <col min="8" max="8" width="11.7109375" bestFit="1" customWidth="1"/>
    <col min="9" max="9" width="11.5703125" bestFit="1" customWidth="1"/>
    <col min="10" max="10" width="12.7109375" bestFit="1" customWidth="1"/>
    <col min="12" max="12" width="7.5703125" bestFit="1" customWidth="1"/>
    <col min="13" max="13" width="12.7109375" bestFit="1" customWidth="1"/>
    <col min="17" max="17" width="11.28515625" bestFit="1" customWidth="1"/>
  </cols>
  <sheetData>
    <row r="1" spans="1:18" ht="15.75" thickBot="1">
      <c r="A1" s="3" t="s">
        <v>6</v>
      </c>
      <c r="B1" s="3"/>
      <c r="C1" s="3"/>
      <c r="D1" s="3"/>
      <c r="E1" s="3"/>
      <c r="F1" s="4"/>
      <c r="G1" s="4"/>
      <c r="H1" s="4"/>
      <c r="L1" s="18" t="s">
        <v>5</v>
      </c>
      <c r="M1" s="18"/>
      <c r="N1" s="18"/>
      <c r="O1" s="18"/>
      <c r="P1" s="18"/>
    </row>
    <row r="2" spans="1:18" ht="15.75" thickBot="1">
      <c r="A2" s="1" t="s">
        <v>0</v>
      </c>
      <c r="B2" s="8" t="s">
        <v>1</v>
      </c>
      <c r="C2" s="8" t="s">
        <v>2</v>
      </c>
      <c r="D2" s="9" t="s">
        <v>3</v>
      </c>
      <c r="L2" s="22" t="s">
        <v>0</v>
      </c>
      <c r="M2" s="23" t="s">
        <v>4</v>
      </c>
      <c r="N2" s="8" t="s">
        <v>8</v>
      </c>
      <c r="O2" s="8" t="s">
        <v>9</v>
      </c>
      <c r="P2" s="8" t="s">
        <v>7</v>
      </c>
      <c r="Q2" s="8" t="s">
        <v>10</v>
      </c>
      <c r="R2" s="21" t="s">
        <v>11</v>
      </c>
    </row>
    <row r="3" spans="1:18">
      <c r="A3" s="10">
        <v>1</v>
      </c>
      <c r="B3" s="6">
        <v>60</v>
      </c>
      <c r="C3" s="6">
        <v>0</v>
      </c>
      <c r="D3" s="12">
        <v>7.4999999999999997E-2</v>
      </c>
      <c r="L3" s="24">
        <v>1</v>
      </c>
      <c r="M3" s="19">
        <f>$N$3+($O$3-$N$3)*(B3+C3+$P$3-SQRT(POWER(B3+C3+$P$3,2)-4*B3*C3))/(2*B3)</f>
        <v>7.9659999999999995E-2</v>
      </c>
      <c r="N3" s="7">
        <v>7.9659999999999995E-2</v>
      </c>
      <c r="O3" s="7">
        <v>0.18809000000000001</v>
      </c>
      <c r="P3" s="7">
        <v>12.025690000000001</v>
      </c>
      <c r="Q3" s="20">
        <v>6.9703E-6</v>
      </c>
      <c r="R3" s="7">
        <v>0.99463000000000001</v>
      </c>
    </row>
    <row r="4" spans="1:18">
      <c r="A4" s="10">
        <v>2</v>
      </c>
      <c r="B4" s="6">
        <v>59.65202982601491</v>
      </c>
      <c r="C4" s="6">
        <v>8.699254349627175</v>
      </c>
      <c r="D4" s="12">
        <v>9.2999999999999999E-2</v>
      </c>
      <c r="L4" s="25">
        <v>2</v>
      </c>
      <c r="M4" s="6">
        <f>$N$3+($O$3-$N$3)*(B4+C4+$P$3-SQRT(POWER(B4+C4+$P$3,2)-4*B4*C4))/(2*B4)</f>
        <v>9.252898076909509E-2</v>
      </c>
    </row>
    <row r="5" spans="1:18">
      <c r="A5" s="10">
        <v>3</v>
      </c>
      <c r="B5" s="6">
        <v>59.308072487644147</v>
      </c>
      <c r="C5" s="6">
        <v>17.298187808896209</v>
      </c>
      <c r="D5" s="12">
        <v>0.106</v>
      </c>
      <c r="L5" s="25">
        <v>3</v>
      </c>
      <c r="M5" s="6">
        <f t="shared" ref="M4:M14" si="0">$N$3+($O$3-$N$3)*(B5+C5+$P$3-SQRT(POWER(B5+C5+$P$3,2)-4*B5*C5))/(2*B5)</f>
        <v>0.10468775765255593</v>
      </c>
    </row>
    <row r="6" spans="1:18">
      <c r="A6" s="10">
        <v>4</v>
      </c>
      <c r="B6" s="6">
        <v>58.968058968058962</v>
      </c>
      <c r="C6" s="6">
        <v>25.798525798525798</v>
      </c>
      <c r="D6" s="12">
        <v>0.11799999999999999</v>
      </c>
      <c r="G6" s="16"/>
      <c r="L6" s="25">
        <v>4</v>
      </c>
      <c r="M6" s="6">
        <f t="shared" si="0"/>
        <v>0.11596664645199742</v>
      </c>
    </row>
    <row r="7" spans="1:18">
      <c r="A7" s="10">
        <v>5</v>
      </c>
      <c r="B7" s="6">
        <v>58.631921824104232</v>
      </c>
      <c r="C7" s="6">
        <v>34.20195439739414</v>
      </c>
      <c r="D7" s="12">
        <v>0.128</v>
      </c>
      <c r="L7" s="25">
        <v>5</v>
      </c>
      <c r="M7" s="6">
        <f t="shared" si="0"/>
        <v>0.12619213072698388</v>
      </c>
    </row>
    <row r="8" spans="1:18">
      <c r="A8" s="10">
        <v>6</v>
      </c>
      <c r="B8" s="6">
        <v>58.299595141700408</v>
      </c>
      <c r="C8" s="6">
        <v>42.51012145748988</v>
      </c>
      <c r="D8" s="12">
        <v>0.13600000000000001</v>
      </c>
      <c r="L8" s="25">
        <v>6</v>
      </c>
      <c r="M8" s="6">
        <f t="shared" si="0"/>
        <v>0.1352196076233122</v>
      </c>
    </row>
    <row r="9" spans="1:18">
      <c r="A9" s="10">
        <v>7</v>
      </c>
      <c r="B9" s="6">
        <v>57.831325301204814</v>
      </c>
      <c r="C9" s="6">
        <v>54.216867469879517</v>
      </c>
      <c r="D9" s="12">
        <v>0.14699999999999999</v>
      </c>
      <c r="L9" s="25">
        <v>7</v>
      </c>
      <c r="M9" s="6">
        <f t="shared" si="0"/>
        <v>0.14590539708426914</v>
      </c>
    </row>
    <row r="10" spans="1:18">
      <c r="A10" s="10">
        <v>8</v>
      </c>
      <c r="B10" s="6">
        <v>57.370517928286851</v>
      </c>
      <c r="C10" s="6">
        <v>65.73705179282868</v>
      </c>
      <c r="D10" s="12">
        <v>0.152</v>
      </c>
      <c r="L10" s="25">
        <v>8</v>
      </c>
      <c r="M10" s="6">
        <f t="shared" si="0"/>
        <v>0.15410830735717118</v>
      </c>
    </row>
    <row r="11" spans="1:18">
      <c r="A11" s="10">
        <v>9</v>
      </c>
      <c r="B11" s="6">
        <v>56.916996047430828</v>
      </c>
      <c r="C11" s="6">
        <v>77.07509881422925</v>
      </c>
      <c r="D11" s="12">
        <v>0.156</v>
      </c>
      <c r="L11" s="25">
        <v>9</v>
      </c>
      <c r="M11" s="6">
        <f t="shared" si="0"/>
        <v>0.16023205963619488</v>
      </c>
    </row>
    <row r="12" spans="1:18">
      <c r="A12" s="10">
        <v>10</v>
      </c>
      <c r="B12" s="6">
        <v>55.384615384615387</v>
      </c>
      <c r="C12" s="6">
        <v>115.38461538461539</v>
      </c>
      <c r="D12" s="12">
        <v>0.16900000000000001</v>
      </c>
      <c r="L12" s="25">
        <v>10</v>
      </c>
      <c r="M12" s="6">
        <f t="shared" si="0"/>
        <v>0.17185525124084269</v>
      </c>
    </row>
    <row r="13" spans="1:18">
      <c r="A13" s="10">
        <v>11</v>
      </c>
      <c r="B13" s="6">
        <v>54.13533834586466</v>
      </c>
      <c r="C13" s="6">
        <v>146.61654135338347</v>
      </c>
      <c r="D13" s="12">
        <v>0.17499999999999999</v>
      </c>
      <c r="L13" s="25">
        <v>11</v>
      </c>
      <c r="M13" s="6">
        <f t="shared" si="0"/>
        <v>0.17627928133238735</v>
      </c>
    </row>
    <row r="14" spans="1:18" ht="15.75" thickBot="1">
      <c r="A14" s="13">
        <v>12</v>
      </c>
      <c r="B14" s="14">
        <v>52.941176470588239</v>
      </c>
      <c r="C14" s="14">
        <v>176.47058823529412</v>
      </c>
      <c r="D14" s="15">
        <v>0.18099999999999999</v>
      </c>
      <c r="L14" s="26">
        <v>12</v>
      </c>
      <c r="M14" s="7">
        <f>$N$3+($O$3-$N$3)*(B14+C14+$P$3-SQRT(POWER(B14+C14+$P$3,2)-4*B14*C14))/(2*B14)</f>
        <v>0.17878271160081821</v>
      </c>
    </row>
    <row r="16" spans="1:18">
      <c r="B16" s="17" t="s">
        <v>17</v>
      </c>
      <c r="M16" s="17" t="s">
        <v>12</v>
      </c>
    </row>
    <row r="18" spans="1:13">
      <c r="B18" s="17"/>
      <c r="C18" s="17"/>
      <c r="D18" s="17"/>
    </row>
    <row r="21" spans="1:13">
      <c r="M21" s="17" t="s">
        <v>15</v>
      </c>
    </row>
    <row r="22" spans="1:13">
      <c r="M22" s="17" t="s">
        <v>16</v>
      </c>
    </row>
    <row r="23" spans="1:13">
      <c r="B23" s="17"/>
      <c r="M23" s="17" t="s">
        <v>14</v>
      </c>
    </row>
    <row r="24" spans="1:13">
      <c r="B24" s="17" t="s">
        <v>26</v>
      </c>
    </row>
    <row r="25" spans="1:13" ht="15.75" thickBot="1">
      <c r="A25" t="s">
        <v>13</v>
      </c>
      <c r="B25" s="17"/>
    </row>
    <row r="26" spans="1:13" ht="15.75" thickBot="1">
      <c r="A26" s="33"/>
      <c r="B26" s="42" t="s">
        <v>18</v>
      </c>
      <c r="C26" s="43"/>
      <c r="D26" s="44"/>
      <c r="E26" s="46" t="s">
        <v>19</v>
      </c>
      <c r="F26" s="34"/>
      <c r="G26" s="35"/>
      <c r="H26" s="46" t="s">
        <v>20</v>
      </c>
      <c r="I26" s="34"/>
      <c r="J26" s="35"/>
      <c r="K26" s="34" t="s">
        <v>21</v>
      </c>
      <c r="L26" s="34"/>
      <c r="M26" s="35"/>
    </row>
    <row r="27" spans="1:13" ht="15.75" thickBot="1">
      <c r="A27" s="1" t="s">
        <v>0</v>
      </c>
      <c r="B27" s="39" t="s">
        <v>1</v>
      </c>
      <c r="C27" s="2" t="s">
        <v>2</v>
      </c>
      <c r="D27" s="21" t="s">
        <v>3</v>
      </c>
      <c r="E27" s="1" t="s">
        <v>1</v>
      </c>
      <c r="F27" s="8" t="s">
        <v>2</v>
      </c>
      <c r="G27" s="9" t="s">
        <v>3</v>
      </c>
      <c r="H27" s="39" t="s">
        <v>1</v>
      </c>
      <c r="I27" s="2" t="s">
        <v>2</v>
      </c>
      <c r="J27" s="21" t="s">
        <v>3</v>
      </c>
      <c r="K27" s="2" t="s">
        <v>1</v>
      </c>
      <c r="L27" s="8" t="s">
        <v>2</v>
      </c>
      <c r="M27" s="38" t="s">
        <v>3</v>
      </c>
    </row>
    <row r="28" spans="1:13">
      <c r="A28" s="10">
        <v>1</v>
      </c>
      <c r="B28" s="49">
        <v>150</v>
      </c>
      <c r="C28" s="30">
        <v>0</v>
      </c>
      <c r="D28" s="40">
        <v>4.4999999999999998E-2</v>
      </c>
      <c r="E28" s="28">
        <v>150</v>
      </c>
      <c r="F28" s="32">
        <v>0</v>
      </c>
      <c r="G28" s="47">
        <v>4.5199999999999997E-2</v>
      </c>
      <c r="H28" s="49">
        <v>150</v>
      </c>
      <c r="I28" s="30">
        <v>0</v>
      </c>
      <c r="J28" s="40">
        <v>5.28E-2</v>
      </c>
      <c r="K28" s="30">
        <v>150</v>
      </c>
      <c r="L28" s="32">
        <v>0</v>
      </c>
      <c r="M28" s="47">
        <v>4.6800000000000001E-2</v>
      </c>
    </row>
    <row r="29" spans="1:13">
      <c r="A29" s="10">
        <v>2</v>
      </c>
      <c r="B29" s="49">
        <v>150</v>
      </c>
      <c r="C29" s="30">
        <v>4.96</v>
      </c>
      <c r="D29" s="40">
        <v>4.6600000000000003E-2</v>
      </c>
      <c r="E29" s="28">
        <v>150</v>
      </c>
      <c r="F29" s="32">
        <v>4.96</v>
      </c>
      <c r="G29" s="47">
        <v>4.36E-2</v>
      </c>
      <c r="H29" s="49">
        <v>150</v>
      </c>
      <c r="I29" s="30">
        <v>4.96</v>
      </c>
      <c r="J29" s="40">
        <v>4.5999999999999999E-2</v>
      </c>
      <c r="K29" s="30">
        <v>150</v>
      </c>
      <c r="L29" s="32">
        <v>4.96</v>
      </c>
      <c r="M29" s="47">
        <v>4.8000000000000001E-2</v>
      </c>
    </row>
    <row r="30" spans="1:13">
      <c r="A30" s="10">
        <v>3</v>
      </c>
      <c r="B30" s="49">
        <v>150</v>
      </c>
      <c r="C30" s="30">
        <v>14.88</v>
      </c>
      <c r="D30" s="40">
        <v>4.6699999999999998E-2</v>
      </c>
      <c r="E30" s="28">
        <v>150</v>
      </c>
      <c r="F30" s="32">
        <v>14.88</v>
      </c>
      <c r="G30" s="47">
        <v>4.58E-2</v>
      </c>
      <c r="H30" s="49">
        <v>150</v>
      </c>
      <c r="I30" s="30">
        <v>14.88</v>
      </c>
      <c r="J30" s="40">
        <v>4.4400000000000002E-2</v>
      </c>
      <c r="K30" s="30">
        <v>150</v>
      </c>
      <c r="L30" s="32">
        <v>14.88</v>
      </c>
      <c r="M30" s="47">
        <v>4.65E-2</v>
      </c>
    </row>
    <row r="31" spans="1:13">
      <c r="A31" s="10">
        <v>4</v>
      </c>
      <c r="B31" s="49">
        <v>150</v>
      </c>
      <c r="C31" s="30">
        <v>34.43</v>
      </c>
      <c r="D31" s="40">
        <v>4.8599999999999997E-2</v>
      </c>
      <c r="E31" s="28">
        <v>150</v>
      </c>
      <c r="F31" s="32">
        <v>34.43</v>
      </c>
      <c r="G31" s="47">
        <v>5.0700000000000002E-2</v>
      </c>
      <c r="H31" s="49">
        <v>150</v>
      </c>
      <c r="I31" s="30">
        <v>34.43</v>
      </c>
      <c r="J31" s="40">
        <v>4.8099999999999997E-2</v>
      </c>
      <c r="K31" s="30">
        <v>150</v>
      </c>
      <c r="L31" s="32">
        <v>34.43</v>
      </c>
      <c r="M31" s="47">
        <v>4.9200000000000001E-2</v>
      </c>
    </row>
    <row r="32" spans="1:13">
      <c r="A32" s="10">
        <v>5</v>
      </c>
      <c r="B32" s="49">
        <v>150</v>
      </c>
      <c r="C32" s="30">
        <v>73.17</v>
      </c>
      <c r="D32" s="40">
        <v>5.2900000000000003E-2</v>
      </c>
      <c r="E32" s="28">
        <v>150</v>
      </c>
      <c r="F32" s="32">
        <v>73.17</v>
      </c>
      <c r="G32" s="47">
        <v>5.8200000000000002E-2</v>
      </c>
      <c r="H32" s="49">
        <v>150</v>
      </c>
      <c r="I32" s="30">
        <v>73.17</v>
      </c>
      <c r="J32" s="40">
        <v>5.5100000000000003E-2</v>
      </c>
      <c r="K32" s="30">
        <v>150</v>
      </c>
      <c r="L32" s="32">
        <v>73.17</v>
      </c>
      <c r="M32" s="47">
        <v>5.8999999999999997E-2</v>
      </c>
    </row>
    <row r="33" spans="1:13">
      <c r="A33" s="10">
        <v>6</v>
      </c>
      <c r="B33" s="49">
        <v>150</v>
      </c>
      <c r="C33" s="30">
        <v>130.65</v>
      </c>
      <c r="D33" s="40">
        <v>6.2199999999999998E-2</v>
      </c>
      <c r="E33" s="28">
        <v>150</v>
      </c>
      <c r="F33" s="32">
        <v>130.65</v>
      </c>
      <c r="G33" s="47">
        <v>6.7100000000000007E-2</v>
      </c>
      <c r="H33" s="49">
        <v>150</v>
      </c>
      <c r="I33" s="30">
        <v>130.65</v>
      </c>
      <c r="J33" s="40">
        <v>7.0599999999999996E-2</v>
      </c>
      <c r="K33" s="30">
        <v>150</v>
      </c>
      <c r="L33" s="32">
        <v>130.65</v>
      </c>
      <c r="M33" s="47">
        <v>7.0000000000000007E-2</v>
      </c>
    </row>
    <row r="34" spans="1:13">
      <c r="A34" s="10">
        <v>7</v>
      </c>
      <c r="B34" s="49">
        <v>150</v>
      </c>
      <c r="C34" s="30">
        <v>300</v>
      </c>
      <c r="D34" s="40">
        <v>7.7399999999999997E-2</v>
      </c>
      <c r="E34" s="28">
        <v>150</v>
      </c>
      <c r="F34" s="32">
        <v>300</v>
      </c>
      <c r="G34" s="47">
        <v>9.0200000000000002E-2</v>
      </c>
      <c r="H34" s="49">
        <v>150</v>
      </c>
      <c r="I34" s="30">
        <v>206.4</v>
      </c>
      <c r="J34" s="40">
        <v>8.3400000000000002E-2</v>
      </c>
      <c r="K34" s="30">
        <v>150</v>
      </c>
      <c r="L34" s="32">
        <v>206.4</v>
      </c>
      <c r="M34" s="47">
        <v>8.6099999999999996E-2</v>
      </c>
    </row>
    <row r="35" spans="1:13">
      <c r="A35" s="10">
        <v>8</v>
      </c>
      <c r="B35" s="49">
        <v>150</v>
      </c>
      <c r="C35" s="30">
        <v>486.61</v>
      </c>
      <c r="D35" s="40">
        <v>9.7600000000000006E-2</v>
      </c>
      <c r="E35" s="28">
        <v>150</v>
      </c>
      <c r="F35" s="32">
        <v>486.61</v>
      </c>
      <c r="G35" s="47">
        <v>0.10920000000000001</v>
      </c>
      <c r="H35" s="49">
        <v>150</v>
      </c>
      <c r="I35" s="30">
        <v>300</v>
      </c>
      <c r="J35" s="40">
        <v>8.9099999999999999E-2</v>
      </c>
      <c r="K35" s="30">
        <v>150</v>
      </c>
      <c r="L35" s="32">
        <v>300</v>
      </c>
      <c r="M35" s="47">
        <v>9.6199999999999994E-2</v>
      </c>
    </row>
    <row r="36" spans="1:13">
      <c r="A36" s="10">
        <v>9</v>
      </c>
      <c r="B36" s="49">
        <v>150</v>
      </c>
      <c r="C36" s="30">
        <v>959.69</v>
      </c>
      <c r="D36" s="40">
        <v>0.1235</v>
      </c>
      <c r="E36" s="28">
        <v>150</v>
      </c>
      <c r="F36" s="32">
        <v>959.69</v>
      </c>
      <c r="G36" s="47">
        <v>0.1341</v>
      </c>
      <c r="H36" s="49">
        <v>150</v>
      </c>
      <c r="I36" s="30">
        <v>596.85</v>
      </c>
      <c r="J36" s="40">
        <v>0.11899999999999999</v>
      </c>
      <c r="K36" s="30">
        <v>150</v>
      </c>
      <c r="L36" s="32">
        <v>596.85</v>
      </c>
      <c r="M36" s="47">
        <v>0.12790000000000001</v>
      </c>
    </row>
    <row r="37" spans="1:13">
      <c r="A37" s="10">
        <v>10</v>
      </c>
      <c r="B37" s="49">
        <v>150</v>
      </c>
      <c r="C37" s="30">
        <v>1244.6199999999999</v>
      </c>
      <c r="D37" s="40">
        <v>0.13300000000000001</v>
      </c>
      <c r="E37" s="28">
        <v>150</v>
      </c>
      <c r="F37" s="32">
        <v>1244.6199999999999</v>
      </c>
      <c r="G37" s="47">
        <v>0.14099999999999999</v>
      </c>
      <c r="H37" s="49">
        <v>150</v>
      </c>
      <c r="I37" s="30">
        <v>889.06</v>
      </c>
      <c r="J37" s="40">
        <v>0.13689999999999999</v>
      </c>
      <c r="K37" s="30">
        <v>150</v>
      </c>
      <c r="L37" s="32">
        <v>889.06</v>
      </c>
      <c r="M37" s="47">
        <v>0.14630000000000001</v>
      </c>
    </row>
    <row r="38" spans="1:13">
      <c r="A38" s="10">
        <v>11</v>
      </c>
      <c r="B38" s="49">
        <v>150</v>
      </c>
      <c r="C38" s="30">
        <v>1525.19</v>
      </c>
      <c r="D38" s="40">
        <v>0.14760000000000001</v>
      </c>
      <c r="E38" s="28">
        <v>150</v>
      </c>
      <c r="F38" s="32">
        <v>1525.19</v>
      </c>
      <c r="G38" s="47">
        <v>0.15160000000000001</v>
      </c>
      <c r="H38" s="49">
        <v>150</v>
      </c>
      <c r="I38" s="30">
        <v>1176.74</v>
      </c>
      <c r="J38" s="40">
        <v>0.14929999999999999</v>
      </c>
      <c r="K38" s="30">
        <v>150</v>
      </c>
      <c r="L38" s="32">
        <v>1176.74</v>
      </c>
      <c r="M38" s="47">
        <v>0.16309999999999999</v>
      </c>
    </row>
    <row r="39" spans="1:13">
      <c r="A39" s="10">
        <v>12</v>
      </c>
      <c r="B39" s="49">
        <v>150</v>
      </c>
      <c r="C39" s="30">
        <v>1801.52</v>
      </c>
      <c r="D39" s="40">
        <v>0.1532</v>
      </c>
      <c r="E39" s="28">
        <v>150</v>
      </c>
      <c r="F39" s="32">
        <v>1801.52</v>
      </c>
      <c r="G39" s="47">
        <v>0.16220000000000001</v>
      </c>
      <c r="H39" s="49">
        <v>150</v>
      </c>
      <c r="I39" s="30">
        <v>1460</v>
      </c>
      <c r="J39" s="40">
        <v>0.15609999999999999</v>
      </c>
      <c r="K39" s="30">
        <v>150</v>
      </c>
      <c r="L39" s="32">
        <v>1460</v>
      </c>
      <c r="M39" s="47">
        <v>0.1734</v>
      </c>
    </row>
    <row r="40" spans="1:13">
      <c r="A40" s="10">
        <v>13</v>
      </c>
      <c r="B40" s="49">
        <v>150</v>
      </c>
      <c r="C40" s="30">
        <v>2073.6799999999998</v>
      </c>
      <c r="D40" s="40">
        <v>0.16020000000000001</v>
      </c>
      <c r="E40" s="28">
        <v>150</v>
      </c>
      <c r="F40" s="32">
        <v>2073.6799999999998</v>
      </c>
      <c r="G40" s="47">
        <v>0.1709</v>
      </c>
      <c r="H40" s="49"/>
      <c r="I40" s="30"/>
      <c r="J40" s="40"/>
      <c r="K40" s="30"/>
      <c r="L40" s="32"/>
      <c r="M40" s="47"/>
    </row>
    <row r="41" spans="1:13" ht="15.75" thickBot="1">
      <c r="A41" s="13">
        <v>14</v>
      </c>
      <c r="B41" s="50">
        <v>150</v>
      </c>
      <c r="C41" s="36">
        <v>2341.79</v>
      </c>
      <c r="D41" s="41">
        <v>0.1658</v>
      </c>
      <c r="E41" s="29">
        <v>150</v>
      </c>
      <c r="F41" s="37">
        <v>2341.79</v>
      </c>
      <c r="G41" s="48">
        <v>0.17230000000000001</v>
      </c>
      <c r="H41" s="50"/>
      <c r="I41" s="36"/>
      <c r="J41" s="41"/>
      <c r="K41" s="36"/>
      <c r="L41" s="37"/>
      <c r="M41" s="48"/>
    </row>
    <row r="43" spans="1:13" ht="15.75" thickBot="1"/>
    <row r="44" spans="1:13" ht="15.75" thickBot="1">
      <c r="A44" s="33"/>
      <c r="B44" s="46" t="s">
        <v>22</v>
      </c>
      <c r="C44" s="34"/>
      <c r="D44" s="35"/>
      <c r="E44" s="46" t="s">
        <v>24</v>
      </c>
      <c r="F44" s="34"/>
      <c r="G44" s="35"/>
      <c r="H44" s="34" t="s">
        <v>23</v>
      </c>
      <c r="I44" s="34"/>
      <c r="J44" s="35"/>
      <c r="K44" s="31"/>
      <c r="L44" s="31"/>
      <c r="M44" s="31"/>
    </row>
    <row r="45" spans="1:13" ht="15.75" thickBot="1">
      <c r="A45" s="1" t="s">
        <v>0</v>
      </c>
      <c r="B45" s="39" t="s">
        <v>1</v>
      </c>
      <c r="C45" s="2" t="s">
        <v>2</v>
      </c>
      <c r="D45" s="21" t="s">
        <v>3</v>
      </c>
      <c r="E45" s="1" t="s">
        <v>1</v>
      </c>
      <c r="F45" s="8" t="s">
        <v>2</v>
      </c>
      <c r="G45" s="9" t="s">
        <v>3</v>
      </c>
      <c r="H45" s="45" t="s">
        <v>1</v>
      </c>
      <c r="I45" s="2" t="s">
        <v>2</v>
      </c>
      <c r="J45" s="21" t="s">
        <v>3</v>
      </c>
      <c r="K45" s="5"/>
      <c r="L45" s="5"/>
      <c r="M45" s="27"/>
    </row>
    <row r="46" spans="1:13">
      <c r="A46" s="10">
        <v>1</v>
      </c>
      <c r="B46" s="49">
        <v>150</v>
      </c>
      <c r="C46" s="30">
        <v>0</v>
      </c>
      <c r="D46" s="40">
        <v>5.1169431340614427E-2</v>
      </c>
      <c r="E46" s="28">
        <v>147.23926380368098</v>
      </c>
      <c r="F46" s="32">
        <v>0</v>
      </c>
      <c r="G46" s="51">
        <v>6.9033578704977852E-2</v>
      </c>
      <c r="H46" s="53">
        <v>147.23926380368098</v>
      </c>
      <c r="I46" s="30">
        <v>0</v>
      </c>
      <c r="J46" s="40">
        <v>6.8175940846964572E-2</v>
      </c>
    </row>
    <row r="47" spans="1:13">
      <c r="A47" s="10">
        <v>2</v>
      </c>
      <c r="B47" s="49">
        <v>146.34146341463415</v>
      </c>
      <c r="C47" s="30">
        <v>73.170731707317074</v>
      </c>
      <c r="D47" s="40">
        <v>5.5567260957901508E-2</v>
      </c>
      <c r="E47" s="28">
        <v>143.7125748502994</v>
      </c>
      <c r="F47" s="32">
        <v>73.170731707317074</v>
      </c>
      <c r="G47" s="51">
        <v>8.4443124999688091E-2</v>
      </c>
      <c r="H47" s="53">
        <v>143.7125748502994</v>
      </c>
      <c r="I47" s="30">
        <v>73.170731707317074</v>
      </c>
      <c r="J47" s="40">
        <v>8.5170416750986827E-2</v>
      </c>
    </row>
    <row r="48" spans="1:13">
      <c r="A48" s="10">
        <v>3</v>
      </c>
      <c r="B48" s="49">
        <v>142.85714285714286</v>
      </c>
      <c r="C48" s="30">
        <v>142.85714285714286</v>
      </c>
      <c r="D48" s="40">
        <v>6.1909445789584364E-2</v>
      </c>
      <c r="E48" s="28">
        <v>140.35087719298244</v>
      </c>
      <c r="F48" s="32">
        <v>142.85714285714286</v>
      </c>
      <c r="G48" s="51">
        <v>9.6358341704413084E-2</v>
      </c>
      <c r="H48" s="53">
        <v>140.35087719298244</v>
      </c>
      <c r="I48" s="30">
        <v>142.85714285714286</v>
      </c>
      <c r="J48" s="40">
        <v>0.10025502217111056</v>
      </c>
    </row>
    <row r="49" spans="1:10">
      <c r="A49" s="10">
        <v>4</v>
      </c>
      <c r="B49" s="49">
        <v>139.53488372093022</v>
      </c>
      <c r="C49" s="30">
        <v>209.30232558139537</v>
      </c>
      <c r="D49" s="40">
        <v>7.0403539752378758E-2</v>
      </c>
      <c r="E49" s="28">
        <v>137.14285714285714</v>
      </c>
      <c r="F49" s="32">
        <v>209.30232558139537</v>
      </c>
      <c r="G49" s="51">
        <v>0.11214620722797933</v>
      </c>
      <c r="H49" s="53">
        <v>137.14285714285714</v>
      </c>
      <c r="I49" s="30">
        <v>209.30232558139537</v>
      </c>
      <c r="J49" s="40">
        <v>0.11871305079910539</v>
      </c>
    </row>
    <row r="50" spans="1:10">
      <c r="A50" s="10">
        <v>5</v>
      </c>
      <c r="B50" s="49">
        <v>136.36363636363635</v>
      </c>
      <c r="C50" s="30">
        <v>272.72727272727269</v>
      </c>
      <c r="D50" s="40">
        <v>7.049148478073311E-2</v>
      </c>
      <c r="E50" s="28">
        <v>134.07821229050279</v>
      </c>
      <c r="F50" s="32">
        <v>272.72727272727269</v>
      </c>
      <c r="G50" s="51">
        <v>0.11880567338930939</v>
      </c>
      <c r="H50" s="53">
        <v>134.07821229050279</v>
      </c>
      <c r="I50" s="30">
        <v>272.72727272727269</v>
      </c>
      <c r="J50" s="40">
        <v>0.12899233575195029</v>
      </c>
    </row>
    <row r="51" spans="1:10">
      <c r="A51" s="10">
        <v>6</v>
      </c>
      <c r="B51" s="49">
        <v>133.33333333333334</v>
      </c>
      <c r="C51" s="30">
        <v>333.33333333333331</v>
      </c>
      <c r="D51" s="40">
        <v>8.4595972146224371E-2</v>
      </c>
      <c r="E51" s="28">
        <v>131.14754098360658</v>
      </c>
      <c r="F51" s="32">
        <v>333.33333333333331</v>
      </c>
      <c r="G51" s="51">
        <v>0.13232519161517289</v>
      </c>
      <c r="H51" s="53">
        <v>131.14754098360658</v>
      </c>
      <c r="I51" s="30">
        <v>333.33333333333331</v>
      </c>
      <c r="J51" s="40">
        <v>0.13928088750758352</v>
      </c>
    </row>
    <row r="52" spans="1:10">
      <c r="A52" s="10">
        <v>7</v>
      </c>
      <c r="B52" s="49">
        <v>130.43478260869566</v>
      </c>
      <c r="C52" s="30">
        <v>391.304347826087</v>
      </c>
      <c r="D52" s="40">
        <v>9.1138261717386287E-2</v>
      </c>
      <c r="E52" s="28">
        <v>128.34224598930481</v>
      </c>
      <c r="F52" s="32">
        <v>391.304347826087</v>
      </c>
      <c r="G52" s="51">
        <v>0.13772124167828881</v>
      </c>
      <c r="H52" s="53">
        <v>128.34224598930481</v>
      </c>
      <c r="I52" s="30">
        <v>391.304347826087</v>
      </c>
      <c r="J52" s="40">
        <v>0.14814082242453946</v>
      </c>
    </row>
    <row r="53" spans="1:10">
      <c r="A53" s="10">
        <v>8</v>
      </c>
      <c r="B53" s="49">
        <v>127.6595744680851</v>
      </c>
      <c r="C53" s="30">
        <v>446.80851063829783</v>
      </c>
      <c r="D53" s="40">
        <v>9.677468850685314E-2</v>
      </c>
      <c r="E53" s="28">
        <v>125.6544502617801</v>
      </c>
      <c r="F53" s="32">
        <v>446.80851063829783</v>
      </c>
      <c r="G53" s="51">
        <v>0.15249755068111065</v>
      </c>
      <c r="H53" s="53">
        <v>125.6544502617801</v>
      </c>
      <c r="I53" s="30">
        <v>446.80851063829783</v>
      </c>
      <c r="J53" s="40">
        <v>0.15997203125050036</v>
      </c>
    </row>
    <row r="54" spans="1:10" ht="15.75" thickBot="1">
      <c r="A54" s="13">
        <v>9</v>
      </c>
      <c r="B54" s="50">
        <v>125</v>
      </c>
      <c r="C54" s="36">
        <v>500</v>
      </c>
      <c r="D54" s="41">
        <v>0.10325478807784716</v>
      </c>
      <c r="E54" s="29">
        <v>123.07692307692308</v>
      </c>
      <c r="F54" s="37">
        <v>500</v>
      </c>
      <c r="G54" s="52">
        <v>0.16354671302997015</v>
      </c>
      <c r="H54" s="54">
        <v>123.07692307692308</v>
      </c>
      <c r="I54" s="36">
        <v>500</v>
      </c>
      <c r="J54" s="41">
        <v>0.16650461838304662</v>
      </c>
    </row>
    <row r="55" spans="1:10">
      <c r="C55" s="11"/>
      <c r="D55" s="11"/>
      <c r="E55" s="11"/>
    </row>
    <row r="56" spans="1:10">
      <c r="B56" s="17" t="s">
        <v>25</v>
      </c>
      <c r="C56" s="11"/>
      <c r="D56" s="11"/>
      <c r="E56" s="11"/>
    </row>
    <row r="57" spans="1:10">
      <c r="C57" s="11"/>
      <c r="D57" s="16"/>
    </row>
    <row r="58" spans="1:10">
      <c r="C58" s="11"/>
      <c r="D58" s="16"/>
    </row>
    <row r="59" spans="1:10">
      <c r="C59" s="11"/>
      <c r="D59" s="16"/>
    </row>
    <row r="60" spans="1:10">
      <c r="C60" s="11"/>
      <c r="D60" s="16"/>
    </row>
    <row r="61" spans="1:10">
      <c r="C61" s="11"/>
      <c r="D61" s="16"/>
    </row>
    <row r="62" spans="1:10">
      <c r="C62" s="11"/>
      <c r="D62" s="16"/>
    </row>
    <row r="63" spans="1:10">
      <c r="C63" s="11"/>
      <c r="D63" s="16"/>
    </row>
    <row r="64" spans="1:10">
      <c r="C64" s="11"/>
      <c r="D64" s="16"/>
    </row>
    <row r="65" spans="3:4">
      <c r="C65" s="11"/>
      <c r="D65" s="16"/>
    </row>
  </sheetData>
  <mergeCells count="9">
    <mergeCell ref="B44:D44"/>
    <mergeCell ref="E44:G44"/>
    <mergeCell ref="H44:J44"/>
    <mergeCell ref="A1:E1"/>
    <mergeCell ref="L1:P1"/>
    <mergeCell ref="B26:D26"/>
    <mergeCell ref="E26:G26"/>
    <mergeCell ref="H26:J26"/>
    <mergeCell ref="K26:M26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2020-05-10T11:27:48Z</dcterms:modified>
</cp:coreProperties>
</file>