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zanz/usf/Rankings/cubes/models/"/>
    </mc:Choice>
  </mc:AlternateContent>
  <bookViews>
    <workbookView xWindow="0" yWindow="460" windowWidth="28800" windowHeight="17460"/>
  </bookViews>
  <sheets>
    <sheet name="main" sheetId="1" r:id="rId1"/>
    <sheet name="All Schools Scores" sheetId="12" r:id="rId2"/>
    <sheet name="Second Tier" sheetId="2" r:id="rId3"/>
    <sheet name="Unranked" sheetId="3" r:id="rId4"/>
    <sheet name="ACT to SAT conversion" sheetId="7" r:id="rId5"/>
    <sheet name="Regression" sheetId="11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7" l="1"/>
  <c r="D5" i="7"/>
  <c r="D7" i="7"/>
  <c r="D10" i="7"/>
  <c r="D6" i="7"/>
  <c r="D9" i="7"/>
  <c r="D13" i="7"/>
  <c r="D11" i="7"/>
  <c r="D12" i="7"/>
  <c r="D14" i="7"/>
  <c r="D16" i="7"/>
  <c r="D15" i="7"/>
  <c r="D17" i="7"/>
  <c r="D18" i="7"/>
  <c r="D19" i="7"/>
  <c r="D20" i="7"/>
  <c r="D21" i="7"/>
  <c r="O2" i="2"/>
  <c r="Q2" i="2"/>
  <c r="R2" i="2"/>
  <c r="O3" i="2"/>
  <c r="Q3" i="2"/>
  <c r="R3" i="2"/>
  <c r="O4" i="2"/>
  <c r="Q4" i="2"/>
  <c r="R4" i="2"/>
  <c r="O5" i="2"/>
  <c r="Q5" i="2"/>
  <c r="R5" i="2"/>
  <c r="O6" i="2"/>
  <c r="Q6" i="2"/>
  <c r="R6" i="2"/>
  <c r="D23" i="7"/>
  <c r="O7" i="2"/>
  <c r="Q7" i="2"/>
  <c r="R7" i="2"/>
  <c r="O8" i="2"/>
  <c r="Q8" i="2"/>
  <c r="R8" i="2"/>
  <c r="O9" i="2"/>
  <c r="Q9" i="2"/>
  <c r="R9" i="2"/>
  <c r="O10" i="2"/>
  <c r="Q10" i="2"/>
  <c r="R10" i="2"/>
  <c r="O11" i="2"/>
  <c r="Q11" i="2"/>
  <c r="R11" i="2"/>
  <c r="O12" i="2"/>
  <c r="Q12" i="2"/>
  <c r="R12" i="2"/>
  <c r="O13" i="2"/>
  <c r="Q13" i="2"/>
  <c r="R13" i="2"/>
  <c r="O14" i="2"/>
  <c r="Q14" i="2"/>
  <c r="R14" i="2"/>
  <c r="O15" i="2"/>
  <c r="Q15" i="2"/>
  <c r="R15" i="2"/>
  <c r="O16" i="2"/>
  <c r="Q16" i="2"/>
  <c r="R16" i="2"/>
  <c r="O17" i="2"/>
  <c r="Q17" i="2"/>
  <c r="R17" i="2"/>
  <c r="O18" i="2"/>
  <c r="Q18" i="2"/>
  <c r="R18" i="2"/>
  <c r="D22" i="7"/>
  <c r="O19" i="2"/>
  <c r="Q19" i="2"/>
  <c r="R19" i="2"/>
  <c r="O20" i="2"/>
  <c r="Q20" i="2"/>
  <c r="R20" i="2"/>
  <c r="O21" i="2"/>
  <c r="Q21" i="2"/>
  <c r="R21" i="2"/>
  <c r="O22" i="2"/>
  <c r="Q22" i="2"/>
  <c r="R22" i="2"/>
  <c r="O23" i="2"/>
  <c r="Q23" i="2"/>
  <c r="R23" i="2"/>
  <c r="O24" i="2"/>
  <c r="Q24" i="2"/>
  <c r="R24" i="2"/>
  <c r="O25" i="2"/>
  <c r="Q25" i="2"/>
  <c r="R25" i="2"/>
  <c r="O26" i="2"/>
  <c r="Q26" i="2"/>
  <c r="R26" i="2"/>
  <c r="O27" i="2"/>
  <c r="Q27" i="2"/>
  <c r="R27" i="2"/>
  <c r="O28" i="2"/>
  <c r="Q28" i="2"/>
  <c r="R28" i="2"/>
  <c r="O29" i="2"/>
  <c r="Q29" i="2"/>
  <c r="R29" i="2"/>
  <c r="O30" i="2"/>
  <c r="Q30" i="2"/>
  <c r="R30" i="2"/>
  <c r="O31" i="2"/>
  <c r="Q31" i="2"/>
  <c r="R31" i="2"/>
  <c r="O32" i="2"/>
  <c r="Q32" i="2"/>
  <c r="R32" i="2"/>
  <c r="O33" i="2"/>
  <c r="Q33" i="2"/>
  <c r="R33" i="2"/>
  <c r="O34" i="2"/>
  <c r="Q34" i="2"/>
  <c r="R34" i="2"/>
  <c r="O35" i="2"/>
  <c r="Q35" i="2"/>
  <c r="R35" i="2"/>
  <c r="O36" i="2"/>
  <c r="Q36" i="2"/>
  <c r="R36" i="2"/>
  <c r="O37" i="2"/>
  <c r="Q37" i="2"/>
  <c r="R37" i="2"/>
  <c r="O38" i="2"/>
  <c r="Q38" i="2"/>
  <c r="R38" i="2"/>
  <c r="O39" i="2"/>
  <c r="Q39" i="2"/>
  <c r="R39" i="2"/>
  <c r="O40" i="2"/>
  <c r="Q40" i="2"/>
  <c r="R40" i="2"/>
  <c r="O41" i="2"/>
  <c r="Q41" i="2"/>
  <c r="R41" i="2"/>
  <c r="O42" i="2"/>
  <c r="Q42" i="2"/>
  <c r="R42" i="2"/>
  <c r="O43" i="2"/>
  <c r="Q43" i="2"/>
  <c r="R43" i="2"/>
  <c r="O44" i="2"/>
  <c r="Q44" i="2"/>
  <c r="R44" i="2"/>
  <c r="O45" i="2"/>
  <c r="Q45" i="2"/>
  <c r="R45" i="2"/>
  <c r="O46" i="2"/>
  <c r="Q46" i="2"/>
  <c r="R46" i="2"/>
  <c r="O47" i="2"/>
  <c r="Q47" i="2"/>
  <c r="R47" i="2"/>
  <c r="O48" i="2"/>
  <c r="Q48" i="2"/>
  <c r="R48" i="2"/>
  <c r="O49" i="2"/>
  <c r="Q49" i="2"/>
  <c r="R49" i="2"/>
  <c r="O50" i="2"/>
  <c r="Q50" i="2"/>
  <c r="R50" i="2"/>
  <c r="O51" i="2"/>
  <c r="Q51" i="2"/>
  <c r="R51" i="2"/>
  <c r="O52" i="2"/>
  <c r="Q52" i="2"/>
  <c r="R52" i="2"/>
  <c r="O53" i="2"/>
  <c r="Q53" i="2"/>
  <c r="R53" i="2"/>
  <c r="O54" i="2"/>
  <c r="Q54" i="2"/>
  <c r="R54" i="2"/>
  <c r="O55" i="2"/>
  <c r="Q55" i="2"/>
  <c r="R55" i="2"/>
  <c r="O56" i="2"/>
  <c r="Q56" i="2"/>
  <c r="R56" i="2"/>
  <c r="O57" i="2"/>
  <c r="Q57" i="2"/>
  <c r="R57" i="2"/>
  <c r="O58" i="2"/>
  <c r="Q58" i="2"/>
  <c r="R58" i="2"/>
  <c r="O59" i="2"/>
  <c r="Q59" i="2"/>
  <c r="R59" i="2"/>
  <c r="O60" i="2"/>
  <c r="Q60" i="2"/>
  <c r="R60" i="2"/>
  <c r="O61" i="2"/>
  <c r="Q61" i="2"/>
  <c r="R61" i="2"/>
  <c r="O62" i="2"/>
  <c r="Q62" i="2"/>
  <c r="R62" i="2"/>
  <c r="O63" i="2"/>
  <c r="Q63" i="2"/>
  <c r="R63" i="2"/>
  <c r="O64" i="2"/>
  <c r="Q64" i="2"/>
  <c r="R64" i="2"/>
  <c r="O65" i="2"/>
  <c r="Q65" i="2"/>
  <c r="R65" i="2"/>
  <c r="O66" i="2"/>
  <c r="Q66" i="2"/>
  <c r="R66" i="2"/>
  <c r="O67" i="2"/>
  <c r="Q67" i="2"/>
  <c r="R67" i="2"/>
  <c r="O68" i="2"/>
  <c r="Q68" i="2"/>
  <c r="R68" i="2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2" i="11"/>
  <c r="D4" i="7"/>
  <c r="D24" i="7"/>
  <c r="D25" i="7"/>
  <c r="D26" i="7"/>
  <c r="D27" i="7"/>
  <c r="D28" i="7"/>
  <c r="D3" i="7"/>
</calcChain>
</file>

<file path=xl/sharedStrings.xml><?xml version="1.0" encoding="utf-8"?>
<sst xmlns="http://schemas.openxmlformats.org/spreadsheetml/2006/main" count="703" uniqueCount="426">
  <si>
    <t>Rank</t>
  </si>
  <si>
    <t>School</t>
  </si>
  <si>
    <t>Total</t>
  </si>
  <si>
    <t>Public/Private</t>
  </si>
  <si>
    <t>Overall Score</t>
  </si>
  <si>
    <t>Peer Assessment Score</t>
  </si>
  <si>
    <t>High school counselor assessment score</t>
  </si>
  <si>
    <t>Average freshman retention rate</t>
  </si>
  <si>
    <t>Footnote</t>
  </si>
  <si>
    <t>Predicted graduation rate</t>
  </si>
  <si>
    <t>Actual graduation rate</t>
  </si>
  <si>
    <t>Percent of classes under 20</t>
  </si>
  <si>
    <t>Percent of classes of 50 or more students</t>
  </si>
  <si>
    <t>SAT/ACT 25th-75th percentile</t>
  </si>
  <si>
    <t>Freshmen in top 10% of high school class</t>
  </si>
  <si>
    <t>Acceptance rate</t>
  </si>
  <si>
    <t>Average alumni giving rate</t>
  </si>
  <si>
    <t>Princeton University (NJ)</t>
  </si>
  <si>
    <t>private</t>
  </si>
  <si>
    <t>Harvard University (MA)</t>
  </si>
  <si>
    <t>Yale University (CT)</t>
  </si>
  <si>
    <t>Stanford University (CA)</t>
  </si>
  <si>
    <t>Massachusetts Inst. of Technology</t>
  </si>
  <si>
    <t>Duke University (NC)</t>
  </si>
  <si>
    <t>Johns Hopkins University (MD)</t>
  </si>
  <si>
    <t>Dartmouth College (NH)</t>
  </si>
  <si>
    <t>California Institute of Technology</t>
  </si>
  <si>
    <t>Northwestern University (IL)</t>
  </si>
  <si>
    <t>Brown University (RI)</t>
  </si>
  <si>
    <t>Cornell University (NY)</t>
  </si>
  <si>
    <t>Rice University (TX)</t>
  </si>
  <si>
    <t>University of Notre Dame (IN)</t>
  </si>
  <si>
    <t>University of California--Berkeley</t>
  </si>
  <si>
    <t>public</t>
  </si>
  <si>
    <t>Univ. of Southern California</t>
  </si>
  <si>
    <t>Carnegie Mellon University (PA)</t>
  </si>
  <si>
    <t>Univ. of California--Los Angeles</t>
  </si>
  <si>
    <t>University of Virginia</t>
  </si>
  <si>
    <t>University of Michigan--Ann Arbor</t>
  </si>
  <si>
    <t>U. of North Carolina--Chapel Hill</t>
  </si>
  <si>
    <t>Georgia Institute of Technology</t>
  </si>
  <si>
    <t>New York University</t>
  </si>
  <si>
    <t>Case Western Reserve Univ. (OH)</t>
  </si>
  <si>
    <t>Univ. of California--Santa Barbara</t>
  </si>
  <si>
    <t>Boston University</t>
  </si>
  <si>
    <t>Rensselaer Polytechnic Inst. (NY)</t>
  </si>
  <si>
    <t>University of California--Irvine</t>
  </si>
  <si>
    <t>Lehigh University (PA)</t>
  </si>
  <si>
    <t>University of California--Davis</t>
  </si>
  <si>
    <t>Univ. of California--San Diego</t>
  </si>
  <si>
    <t>U. of Illinois--Urbana-Champaign</t>
  </si>
  <si>
    <t>University of Miami (FL)</t>
  </si>
  <si>
    <t>Univ. of Wisconsin--Madison</t>
  </si>
  <si>
    <t>Pepperdine University (CA)</t>
  </si>
  <si>
    <t>University of Florida</t>
  </si>
  <si>
    <t>University of Washington</t>
  </si>
  <si>
    <t>University of Georgia</t>
  </si>
  <si>
    <t>Fordham University (NY)</t>
  </si>
  <si>
    <t>University of Connecticut</t>
  </si>
  <si>
    <t>Univ. of Maryland--College Park</t>
  </si>
  <si>
    <t>Clemson University (SC)</t>
  </si>
  <si>
    <t>Yeshiva University (NY)</t>
  </si>
  <si>
    <t>Baylor University (TX)</t>
  </si>
  <si>
    <t>Univ. of Minnesota--Twin Cities</t>
  </si>
  <si>
    <t>Texas A&amp;M Univ.--College Station</t>
  </si>
  <si>
    <t>Miami University--Oxford (OH)</t>
  </si>
  <si>
    <t>Univ. of California--Santa Cruz</t>
  </si>
  <si>
    <t>University of Delaware</t>
  </si>
  <si>
    <t>Colorado School of Mines</t>
  </si>
  <si>
    <t>Michigan State University</t>
  </si>
  <si>
    <t>Texas Christian University</t>
  </si>
  <si>
    <t>University of Iowa</t>
  </si>
  <si>
    <t>Marquette University (WI)</t>
  </si>
  <si>
    <t>University of Denver</t>
  </si>
  <si>
    <t>University of San Diego</t>
  </si>
  <si>
    <t>University of Colorado--Boulder</t>
  </si>
  <si>
    <t>University of Vermont</t>
  </si>
  <si>
    <t>Drexel University (PA)</t>
  </si>
  <si>
    <t>Stony Brook--SUNY</t>
  </si>
  <si>
    <t>Auburn University (AL)</t>
  </si>
  <si>
    <t>University at Buffalo--SUNY</t>
  </si>
  <si>
    <t>University of Oregon</t>
  </si>
  <si>
    <t>University of Tennessee</t>
  </si>
  <si>
    <t>University of New Hampshire</t>
  </si>
  <si>
    <t>Univ. of Nebraska--Lincoln</t>
  </si>
  <si>
    <t>University of Oklahoma</t>
  </si>
  <si>
    <t>University of the Pacific (CA)</t>
  </si>
  <si>
    <t>University of Utah</t>
  </si>
  <si>
    <t>Michigan Technological University</t>
  </si>
  <si>
    <t>Temple University (PA)</t>
  </si>
  <si>
    <t>Univ. of California--Riverside</t>
  </si>
  <si>
    <t>University of Kansas</t>
  </si>
  <si>
    <t>University of St. Thomas (MN)</t>
  </si>
  <si>
    <t>N/A</t>
  </si>
  <si>
    <t>University of Arizona</t>
  </si>
  <si>
    <t>Clarkson University (NY)</t>
  </si>
  <si>
    <t>University of Kentucky</t>
  </si>
  <si>
    <t>Kansas State University</t>
  </si>
  <si>
    <t>Mercer University (GA)</t>
  </si>
  <si>
    <t>University of Arkansas</t>
  </si>
  <si>
    <t>University of Cincinnati</t>
  </si>
  <si>
    <t>Oregon State University</t>
  </si>
  <si>
    <t>Washington State University</t>
  </si>
  <si>
    <t>Adelphi University (NY)</t>
  </si>
  <si>
    <t>Ohio University</t>
  </si>
  <si>
    <t>San Diego State University</t>
  </si>
  <si>
    <t>21-26</t>
  </si>
  <si>
    <t>Univ. of Massachusetts--Lowell</t>
  </si>
  <si>
    <t>University of Alabama--Birmingham</t>
  </si>
  <si>
    <t>University of Rhode Island</t>
  </si>
  <si>
    <t>University of South Florida</t>
  </si>
  <si>
    <t>Maryville Univ. of St. Louis</t>
  </si>
  <si>
    <t>Missouri Univ. of Science &amp; Tech.</t>
  </si>
  <si>
    <t>St. John's University (NY)</t>
  </si>
  <si>
    <t>990-1200</t>
  </si>
  <si>
    <t>20-25</t>
  </si>
  <si>
    <t>University of Idaho</t>
  </si>
  <si>
    <t>University of Louisville (KY)</t>
  </si>
  <si>
    <t>University of Wyoming</t>
  </si>
  <si>
    <t>Ball State University (IN)</t>
  </si>
  <si>
    <t>Lipscomb University (TN)</t>
  </si>
  <si>
    <t>Mississippi State University</t>
  </si>
  <si>
    <t>Montclair State University (NJ)</t>
  </si>
  <si>
    <t>Texas Tech University</t>
  </si>
  <si>
    <t>University of Central Florida</t>
  </si>
  <si>
    <t>19-25</t>
  </si>
  <si>
    <t>University of Maine</t>
  </si>
  <si>
    <t>West Virginia University</t>
  </si>
  <si>
    <t>930-1120</t>
  </si>
  <si>
    <t>21-25</t>
  </si>
  <si>
    <t>University of Houston</t>
  </si>
  <si>
    <t>Western Michigan University</t>
  </si>
  <si>
    <t>890-1120</t>
  </si>
  <si>
    <t>University of Alabama--Huntsville</t>
  </si>
  <si>
    <t>University of Colorado--Denver</t>
  </si>
  <si>
    <t>Central Michigan University</t>
  </si>
  <si>
    <t>20-24</t>
  </si>
  <si>
    <t>Louisiana Tech University</t>
  </si>
  <si>
    <t>20-26</t>
  </si>
  <si>
    <t>University of Alaska--Fairbanks</t>
  </si>
  <si>
    <t>U. of North Carolina--Charlotte</t>
  </si>
  <si>
    <t>1010-1180</t>
  </si>
  <si>
    <t>University of North Dakota</t>
  </si>
  <si>
    <t>University of South Dakota</t>
  </si>
  <si>
    <t>East Carolina University (NC)</t>
  </si>
  <si>
    <t>Montana State University</t>
  </si>
  <si>
    <t>Old Dominion University (VA)</t>
  </si>
  <si>
    <t>920-1140</t>
  </si>
  <si>
    <t>Univ. of Missouri--Kansas City</t>
  </si>
  <si>
    <t>Benedictine University (IL)</t>
  </si>
  <si>
    <t>18-24</t>
  </si>
  <si>
    <t>Shenandoah University (VA)</t>
  </si>
  <si>
    <t>950-1160</t>
  </si>
  <si>
    <t>Univ. of Massachusetts--Dartmouth</t>
  </si>
  <si>
    <t>Univ. of Missouri--St. Louis</t>
  </si>
  <si>
    <t>U. of North Carolina--Greensboro</t>
  </si>
  <si>
    <t>Univ. of Southern Mississippi</t>
  </si>
  <si>
    <t>19-26</t>
  </si>
  <si>
    <t>Utah State University</t>
  </si>
  <si>
    <t>American International College (MA)</t>
  </si>
  <si>
    <t>790-980</t>
  </si>
  <si>
    <t>Augusta University (GA)</t>
  </si>
  <si>
    <t>930-1140</t>
  </si>
  <si>
    <t>Barry University (FL)</t>
  </si>
  <si>
    <t>850-1020</t>
  </si>
  <si>
    <t>Boise State University (ID)</t>
  </si>
  <si>
    <t>Cardinal Stritch University (WI)</t>
  </si>
  <si>
    <t>Clark Atlanta University</t>
  </si>
  <si>
    <t>16-20</t>
  </si>
  <si>
    <t>Cleveland State University</t>
  </si>
  <si>
    <t>Eastern Michigan University</t>
  </si>
  <si>
    <t>East Tennessee State University</t>
  </si>
  <si>
    <t>Florida A&amp;M University</t>
  </si>
  <si>
    <t>18-23</t>
  </si>
  <si>
    <t>Florida Atlantic University</t>
  </si>
  <si>
    <t>950-1140</t>
  </si>
  <si>
    <t>Florida International University</t>
  </si>
  <si>
    <t>1030-1200</t>
  </si>
  <si>
    <t>Georgia Southern University</t>
  </si>
  <si>
    <t>1030-1180</t>
  </si>
  <si>
    <t>Georgia State University</t>
  </si>
  <si>
    <t>Grand Canyon University (AZ)</t>
  </si>
  <si>
    <t>proprietary</t>
  </si>
  <si>
    <t>Indiana State University</t>
  </si>
  <si>
    <t>800-1020</t>
  </si>
  <si>
    <t>Indiana Univ. of Pennsylvania</t>
  </si>
  <si>
    <t>860-1060</t>
  </si>
  <si>
    <t>Jackson State University (MS)</t>
  </si>
  <si>
    <t>17-21</t>
  </si>
  <si>
    <t>Kennesaw State University (GA)</t>
  </si>
  <si>
    <t>Lamar University (TX)</t>
  </si>
  <si>
    <t>860-1070</t>
  </si>
  <si>
    <t>Liberty University (VA)</t>
  </si>
  <si>
    <t>950-1190</t>
  </si>
  <si>
    <t>Lindenwood University (MO)</t>
  </si>
  <si>
    <t>Middle Tennessee State Univ.</t>
  </si>
  <si>
    <t>Morgan State University (MD)</t>
  </si>
  <si>
    <t>840-970</t>
  </si>
  <si>
    <t>National Louis University (IL)</t>
  </si>
  <si>
    <t>North Carolina A&amp;T State Univ.</t>
  </si>
  <si>
    <t>830-990</t>
  </si>
  <si>
    <t>Northern Arizona University</t>
  </si>
  <si>
    <t>920-1150</t>
  </si>
  <si>
    <t>Oakland University (MI)</t>
  </si>
  <si>
    <t>Portland State University (OR)</t>
  </si>
  <si>
    <t>930-1160</t>
  </si>
  <si>
    <t>Prairie View A&amp;M University (TX)</t>
  </si>
  <si>
    <t>770-930</t>
  </si>
  <si>
    <t>Regent University (VA)</t>
  </si>
  <si>
    <t>900-1150</t>
  </si>
  <si>
    <t>Sam Houston State University (TX)</t>
  </si>
  <si>
    <t>880-1090</t>
  </si>
  <si>
    <t>San Francisco State University</t>
  </si>
  <si>
    <t>860-1090</t>
  </si>
  <si>
    <t>Spalding University (KY)</t>
  </si>
  <si>
    <t>860-1000</t>
  </si>
  <si>
    <t>Tennessee State University</t>
  </si>
  <si>
    <t>Texas A&amp;M University--Commerce</t>
  </si>
  <si>
    <t>680-1080</t>
  </si>
  <si>
    <t>Texas A&amp;M Univ.--Corpus Christi</t>
  </si>
  <si>
    <t>870-1070</t>
  </si>
  <si>
    <t>Texas A&amp;M Univ.--Kingsville</t>
  </si>
  <si>
    <t>17-22</t>
  </si>
  <si>
    <t>Texas Southern University</t>
  </si>
  <si>
    <t>725-900</t>
  </si>
  <si>
    <t>Texas State University</t>
  </si>
  <si>
    <t>Texas Woman's University</t>
  </si>
  <si>
    <t>830-1050</t>
  </si>
  <si>
    <t>Trevecca Nazarene University (TN)</t>
  </si>
  <si>
    <t>Trinity International Univ. (IL)</t>
  </si>
  <si>
    <t>University of Akron (OH)</t>
  </si>
  <si>
    <t>Univ. of Arkansas--Little Rock</t>
  </si>
  <si>
    <t>University of Louisiana--Lafayette</t>
  </si>
  <si>
    <t>University of Louisiana--Monroe</t>
  </si>
  <si>
    <t>Univ. of Maryland--Eastern Shore</t>
  </si>
  <si>
    <t>750-930</t>
  </si>
  <si>
    <t>University of Memphis</t>
  </si>
  <si>
    <t>University of Nebraska--Omaha</t>
  </si>
  <si>
    <t>University of Nevada--Las Vegas</t>
  </si>
  <si>
    <t>University of New Orleans</t>
  </si>
  <si>
    <t>University of Northern Colorado</t>
  </si>
  <si>
    <t>University of North Texas</t>
  </si>
  <si>
    <t>University of South Alabama</t>
  </si>
  <si>
    <t>University of Texas--Arlington</t>
  </si>
  <si>
    <t>950-1200</t>
  </si>
  <si>
    <t>University of Texas--El Paso</t>
  </si>
  <si>
    <t>820-1050</t>
  </si>
  <si>
    <t>University of Texas--San Antonio</t>
  </si>
  <si>
    <t>930-1150</t>
  </si>
  <si>
    <t>University of the Cumberlands (KY)</t>
  </si>
  <si>
    <t>University of Toledo (OH)</t>
  </si>
  <si>
    <t>University of West Florida</t>
  </si>
  <si>
    <t>University of West Georgia</t>
  </si>
  <si>
    <t>860-1020</t>
  </si>
  <si>
    <t>Univ. of Wisconsin--Milwaukee</t>
  </si>
  <si>
    <t>Valdosta State University (GA)</t>
  </si>
  <si>
    <t>910-1080</t>
  </si>
  <si>
    <t>Wayne State University (MI)</t>
  </si>
  <si>
    <t>Wichita State University (KS)</t>
  </si>
  <si>
    <t>Wright State University (OH)</t>
  </si>
  <si>
    <t>State</t>
  </si>
  <si>
    <t>Alliant International University</t>
  </si>
  <si>
    <t>CA</t>
  </si>
  <si>
    <t>Argosy University</t>
  </si>
  <si>
    <t>California Institute of Integral Studies</t>
  </si>
  <si>
    <t>Capella University</t>
  </si>
  <si>
    <t>MN</t>
  </si>
  <si>
    <t>Idaho State University</t>
  </si>
  <si>
    <t>ID</t>
  </si>
  <si>
    <t>Northcentral University</t>
  </si>
  <si>
    <t>AZ</t>
  </si>
  <si>
    <t>Trident University International</t>
  </si>
  <si>
    <t>Union Institute and University</t>
  </si>
  <si>
    <t>OH</t>
  </si>
  <si>
    <t>University of Phoenix</t>
  </si>
  <si>
    <t>University of Texas--Rio Grande Valley</t>
  </si>
  <si>
    <t>TX</t>
  </si>
  <si>
    <t>Walden University</t>
  </si>
  <si>
    <t>Wilmington University</t>
  </si>
  <si>
    <t>DE</t>
  </si>
  <si>
    <t>ACT Composite Score</t>
  </si>
  <si>
    <t>Score</t>
  </si>
  <si>
    <t>only)</t>
  </si>
  <si>
    <t>Calculated Graduation Rate Performance</t>
  </si>
  <si>
    <t>Calculated Undergraduate Academic Reputation</t>
  </si>
  <si>
    <t xml:space="preserve"> Calculated Graduation and retention</t>
  </si>
  <si>
    <t>Calculated Student Selectivity</t>
  </si>
  <si>
    <t>Calculated Alumni giving Rate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</si>
  <si>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</si>
  <si>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</si>
  <si>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</si>
  <si>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</si>
  <si>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</si>
  <si>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</si>
  <si>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</si>
  <si>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</si>
  <si>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</si>
  <si>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</si>
  <si>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</si>
  <si>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</si>
  <si>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</si>
  <si>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</si>
  <si>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</si>
  <si>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</si>
  <si>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</si>
  <si>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</si>
  <si>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</si>
  <si>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</si>
  <si>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</si>
  <si>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</si>
  <si>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</si>
  <si>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Calculated Falculty Resources</t>
  </si>
  <si>
    <t>Calculated Financial Resources</t>
  </si>
  <si>
    <t>over/under</t>
  </si>
  <si>
    <t>SAT 25th</t>
  </si>
  <si>
    <t>SAT 75th</t>
  </si>
  <si>
    <t>average sat</t>
  </si>
  <si>
    <t>Computed Ranks</t>
  </si>
  <si>
    <t>USN RECOMPUTED OVERALL SCORE FOR AVAILABLE SCHOOLS</t>
  </si>
  <si>
    <t>Ranks from Regression</t>
  </si>
  <si>
    <t>University of Chicago</t>
  </si>
  <si>
    <t>Columbia University (NY)</t>
  </si>
  <si>
    <t>University of Pennsylvania</t>
  </si>
  <si>
    <t>Vanderbilt University (TN)</t>
  </si>
  <si>
    <t>Washington University in St. Louis</t>
  </si>
  <si>
    <t>Emory University (GA)</t>
  </si>
  <si>
    <t>Georgetown University (DC)</t>
  </si>
  <si>
    <t>Tufts University (MA)</t>
  </si>
  <si>
    <t>Wake Forest University (NC)</t>
  </si>
  <si>
    <t>Boston College</t>
  </si>
  <si>
    <t>College of William &amp; Mary (VA)</t>
  </si>
  <si>
    <t>University of Rochester (NY)</t>
  </si>
  <si>
    <t>Brandeis University (MA)</t>
  </si>
  <si>
    <t>Northeastern University (MA)</t>
  </si>
  <si>
    <t>Tulane University (LA)</t>
  </si>
  <si>
    <t>Pennsylvania State U.--Univ. Park</t>
  </si>
  <si>
    <t>Villanova University (PA)</t>
  </si>
  <si>
    <t>Ohio State University--Columbus</t>
  </si>
  <si>
    <t>George Washington University (DC)</t>
  </si>
  <si>
    <t>Southern Methodist University (TX)</t>
  </si>
  <si>
    <t>University of Texas--Austin</t>
  </si>
  <si>
    <t>Purdue Univ.--West Lafayette (IN)</t>
  </si>
  <si>
    <t>Syracuse University (NY)</t>
  </si>
  <si>
    <t>Worcester Polytechnic Inst. (MA)</t>
  </si>
  <si>
    <t>Brigham Young Univ.--Provo (UT)</t>
  </si>
  <si>
    <t>University of Pittsburgh</t>
  </si>
  <si>
    <t>Rutgers University--New Brunswick (NJ)</t>
  </si>
  <si>
    <t>Stevens Institute of Technology (NJ)</t>
  </si>
  <si>
    <t>American University (DC)</t>
  </si>
  <si>
    <t>Clark University (MA)</t>
  </si>
  <si>
    <t>Univ. of Massachusetts--Amherst</t>
  </si>
  <si>
    <t>Virginia Tech</t>
  </si>
  <si>
    <t>Binghamton University--SUNY</t>
  </si>
  <si>
    <t>Indiana University--Bloomington</t>
  </si>
  <si>
    <t>University of Tulsa (OK)</t>
  </si>
  <si>
    <t>Florida State University</t>
  </si>
  <si>
    <t>North Carolina State U.--Raleigh</t>
  </si>
  <si>
    <t>Saint Louis University</t>
  </si>
  <si>
    <t>Loyola University Chicago</t>
  </si>
  <si>
    <t>SUNY Col. of Envir. Sci. and Forestry</t>
  </si>
  <si>
    <t>Illinois Institute of Technology</t>
  </si>
  <si>
    <t>University of Alabama</t>
  </si>
  <si>
    <t>Rochester Inst. of Technology (NY)</t>
  </si>
  <si>
    <t>University of San Francisco</t>
  </si>
  <si>
    <t>Univ. of South Carolina</t>
  </si>
  <si>
    <t>Iowa State University</t>
  </si>
  <si>
    <t>University of Dayton (OH)</t>
  </si>
  <si>
    <t>Univ. of Missouri</t>
  </si>
  <si>
    <t>Seton Hall University (NJ)</t>
  </si>
  <si>
    <t>Catholic University of America (DC)</t>
  </si>
  <si>
    <t>DePaul University (IL)</t>
  </si>
  <si>
    <t>Duquesne University (PA)</t>
  </si>
  <si>
    <t>Howard University (DC)</t>
  </si>
  <si>
    <t>Arizona State University--Tempe</t>
  </si>
  <si>
    <t>Colorado State University</t>
  </si>
  <si>
    <t>New School (NY)</t>
  </si>
  <si>
    <t>Hofstra University (NY)</t>
  </si>
  <si>
    <t>Louisiana State Univ.--Baton Rouge</t>
  </si>
  <si>
    <t>New Jersey Inst. of Technology</t>
  </si>
  <si>
    <t>Rutgers University--Newark (NJ)</t>
  </si>
  <si>
    <t>University of Mississippi</t>
  </si>
  <si>
    <t>George Mason University (VA)</t>
  </si>
  <si>
    <t>St. John Fisher College (NY)</t>
  </si>
  <si>
    <t>University at Albany--SUNY</t>
  </si>
  <si>
    <t>University of Texas--Dallas</t>
  </si>
  <si>
    <t>Illinois State University</t>
  </si>
  <si>
    <t>Immaculata University (PA)</t>
  </si>
  <si>
    <t>Oklahoma State University</t>
  </si>
  <si>
    <t>University of California--Merced</t>
  </si>
  <si>
    <t>University of Illinois--Chicago</t>
  </si>
  <si>
    <t>University of La Verne (CA)</t>
  </si>
  <si>
    <t>Seattle Pacific University</t>
  </si>
  <si>
    <t>Univ. of Maryland--Baltimore County</t>
  </si>
  <si>
    <t>Biola University (CA)</t>
  </si>
  <si>
    <t>Virginia Commonwealth University</t>
  </si>
  <si>
    <t>Union University (TN)</t>
  </si>
  <si>
    <t>University of Hawaii--Manoa</t>
  </si>
  <si>
    <t>Edgewood College (WI)</t>
  </si>
  <si>
    <t>Florida Institute of Technology</t>
  </si>
  <si>
    <t>University of New Mexico</t>
  </si>
  <si>
    <t>Andrews University (MI)</t>
  </si>
  <si>
    <t>Azusa Pacific University (CA)</t>
  </si>
  <si>
    <t>Widener University (PA)</t>
  </si>
  <si>
    <t>Kent State University (OH)</t>
  </si>
  <si>
    <t>North Dakota State University</t>
  </si>
  <si>
    <t>Pace University (NY)</t>
  </si>
  <si>
    <t>Robert Morris University (PA)</t>
  </si>
  <si>
    <t>Suffolk University (MA)</t>
  </si>
  <si>
    <t>University of Hartford (CT)</t>
  </si>
  <si>
    <t>Bowling Green State University (OH)</t>
  </si>
  <si>
    <t>Indiana U.-Purdue U.--Indianapolis</t>
  </si>
  <si>
    <t>Lesley University (MA)</t>
  </si>
  <si>
    <t>University of Nevada--Reno</t>
  </si>
  <si>
    <t>California State U.--Fullerton</t>
  </si>
  <si>
    <t>South Dakota State University</t>
  </si>
  <si>
    <t>Ashland University (OH)</t>
  </si>
  <si>
    <t>Dallas Baptist University</t>
  </si>
  <si>
    <t>Northern Illinois University</t>
  </si>
  <si>
    <t>Nova Southeastern University (FL)</t>
  </si>
  <si>
    <t>Southern Illinois U.--Carbondale</t>
  </si>
  <si>
    <t>University of Montana</t>
  </si>
  <si>
    <t>California State Univ.--Fresno</t>
  </si>
  <si>
    <t>Gardner-Webb University (NC)</t>
  </si>
  <si>
    <t>New Mexico State University</t>
  </si>
  <si>
    <t>Tennessee Technological Univ.</t>
  </si>
  <si>
    <t>Univ. of Massachusetts--Boston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</si>
</sst>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/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7" fillId="2" borderId="3" applyNumberFormat="0" applyAlignment="0" applyProtection="0"/>
    <xf numFmtId="0" fontId="2" fillId="3" borderId="4" applyNumberFormat="0" applyFont="0" applyAlignment="0" applyProtection="0"/>
    <xf numFmtId="0" fontId="1" fillId="4" borderId="0" applyNumberFormat="0" applyBorder="0" applyAlignment="0" applyProtection="0"/>
  </cellStyleXfs>
  <cellXfs count="45">
    <xf numFmtId="0" fontId="0" fillId="0" borderId="0" xfId="0"/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43" fontId="7" fillId="2" borderId="3" xfId="3" applyNumberFormat="1" applyAlignment="1">
      <alignment horizontal="center"/>
    </xf>
    <xf numFmtId="0" fontId="7" fillId="2" borderId="6" xfId="3" applyBorder="1" applyAlignment="1">
      <alignment horizontal="center"/>
    </xf>
    <xf numFmtId="43" fontId="7" fillId="2" borderId="6" xfId="3" applyNumberFormat="1" applyBorder="1" applyAlignment="1">
      <alignment horizontal="center"/>
    </xf>
    <xf numFmtId="0" fontId="7" fillId="2" borderId="7" xfId="3" applyBorder="1" applyAlignment="1">
      <alignment horizontal="center"/>
    </xf>
    <xf numFmtId="0" fontId="7" fillId="2" borderId="8" xfId="3" applyBorder="1" applyAlignment="1">
      <alignment horizontal="center"/>
    </xf>
    <xf numFmtId="0" fontId="7" fillId="2" borderId="9" xfId="3" applyBorder="1" applyAlignment="1">
      <alignment horizontal="center"/>
    </xf>
    <xf numFmtId="0" fontId="0" fillId="0" borderId="0" xfId="0" applyNumberFormat="1" applyAlignment="1">
      <alignment horizontal="center"/>
    </xf>
    <xf numFmtId="49" fontId="4" fillId="3" borderId="4" xfId="4" applyNumberFormat="1" applyFont="1" applyAlignment="1">
      <alignment horizontal="center"/>
    </xf>
    <xf numFmtId="0" fontId="0" fillId="3" borderId="4" xfId="4" applyFont="1" applyAlignment="1">
      <alignment horizontal="center"/>
    </xf>
    <xf numFmtId="0" fontId="7" fillId="2" borderId="3" xfId="3" applyAlignment="1">
      <alignment horizontal="center"/>
    </xf>
    <xf numFmtId="0" fontId="7" fillId="2" borderId="5" xfId="3" applyBorder="1" applyAlignment="1">
      <alignment horizontal="center"/>
    </xf>
    <xf numFmtId="0" fontId="7" fillId="2" borderId="3" xfId="3" applyAlignment="1">
      <alignment horizontal="center" wrapText="1"/>
    </xf>
    <xf numFmtId="0" fontId="7" fillId="2" borderId="10" xfId="3" applyBorder="1" applyAlignment="1">
      <alignment horizontal="center"/>
    </xf>
    <xf numFmtId="0" fontId="7" fillId="2" borderId="11" xfId="3" applyBorder="1" applyAlignment="1">
      <alignment horizontal="center"/>
    </xf>
    <xf numFmtId="43" fontId="0" fillId="0" borderId="0" xfId="0" applyNumberFormat="1"/>
    <xf numFmtId="0" fontId="2" fillId="0" borderId="0" xfId="2"/>
    <xf numFmtId="0" fontId="1" fillId="4" borderId="0" xfId="5" applyAlignment="1">
      <alignment horizontal="center"/>
    </xf>
    <xf numFmtId="9" fontId="1" fillId="4" borderId="0" xfId="5" applyNumberForma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/>
    </xf>
    <xf numFmtId="0" fontId="8" fillId="5" borderId="0" xfId="0" applyFont="1" applyFill="1"/>
    <xf numFmtId="0" fontId="5" fillId="0" borderId="0" xfId="0" applyFont="1"/>
    <xf numFmtId="0" fontId="0" fillId="6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1" fillId="4" borderId="0" xfId="5" applyNumberFormat="1" applyAlignment="1">
      <alignment horizontal="center"/>
    </xf>
  </cellXfs>
  <cellStyles count="6">
    <cellStyle name="20% - Accent4" xfId="5" builtinId="42"/>
    <cellStyle name="Normal" xfId="0" builtinId="0"/>
    <cellStyle name="Normal 16" xfId="2"/>
    <cellStyle name="Normal 2" xfId="1"/>
    <cellStyle name="Note" xfId="4" builtinId="10"/>
    <cellStyle name="Output" xfId="3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Calculated Graduation and retention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Regression!$A$2:$A$126</c:f>
              <c:numCache>
                <c:formatCode>General</c:formatCode>
                <c:ptCount val="125"/>
                <c:pt idx="0">
                  <c:v>21.87</c:v>
                </c:pt>
                <c:pt idx="1">
                  <c:v>22.005</c:v>
                </c:pt>
                <c:pt idx="2">
                  <c:v>21.915</c:v>
                </c:pt>
                <c:pt idx="3">
                  <c:v>21.33</c:v>
                </c:pt>
                <c:pt idx="4">
                  <c:v>20.97</c:v>
                </c:pt>
                <c:pt idx="5">
                  <c:v>21.465</c:v>
                </c:pt>
                <c:pt idx="6">
                  <c:v>21.285</c:v>
                </c:pt>
                <c:pt idx="7">
                  <c:v>21.33</c:v>
                </c:pt>
                <c:pt idx="8">
                  <c:v>20.745</c:v>
                </c:pt>
                <c:pt idx="9">
                  <c:v>21.105</c:v>
                </c:pt>
                <c:pt idx="10">
                  <c:v>21.69</c:v>
                </c:pt>
                <c:pt idx="11">
                  <c:v>21.105</c:v>
                </c:pt>
                <c:pt idx="12">
                  <c:v>20.745</c:v>
                </c:pt>
                <c:pt idx="13">
                  <c:v>21.87</c:v>
                </c:pt>
                <c:pt idx="14">
                  <c:v>20.745</c:v>
                </c:pt>
                <c:pt idx="15">
                  <c:v>20.925</c:v>
                </c:pt>
                <c:pt idx="16">
                  <c:v>20.16</c:v>
                </c:pt>
                <c:pt idx="17">
                  <c:v>20.7</c:v>
                </c:pt>
                <c:pt idx="18">
                  <c:v>21.105</c:v>
                </c:pt>
                <c:pt idx="19">
                  <c:v>20.565</c:v>
                </c:pt>
                <c:pt idx="20">
                  <c:v>20.565</c:v>
                </c:pt>
                <c:pt idx="21">
                  <c:v>19.62</c:v>
                </c:pt>
                <c:pt idx="22">
                  <c:v>19.26</c:v>
                </c:pt>
                <c:pt idx="23">
                  <c:v>18.765</c:v>
                </c:pt>
                <c:pt idx="24">
                  <c:v>19.62</c:v>
                </c:pt>
                <c:pt idx="25">
                  <c:v>19.485</c:v>
                </c:pt>
                <c:pt idx="26">
                  <c:v>18.81</c:v>
                </c:pt>
                <c:pt idx="27">
                  <c:v>20.025</c:v>
                </c:pt>
                <c:pt idx="28">
                  <c:v>20.115</c:v>
                </c:pt>
                <c:pt idx="29">
                  <c:v>20.025</c:v>
                </c:pt>
                <c:pt idx="30">
                  <c:v>19.935</c:v>
                </c:pt>
                <c:pt idx="31">
                  <c:v>19.53</c:v>
                </c:pt>
                <c:pt idx="32">
                  <c:v>18.9</c:v>
                </c:pt>
                <c:pt idx="33">
                  <c:v>19.575</c:v>
                </c:pt>
                <c:pt idx="34">
                  <c:v>19.305</c:v>
                </c:pt>
                <c:pt idx="35">
                  <c:v>19.98</c:v>
                </c:pt>
                <c:pt idx="36">
                  <c:v>19.35</c:v>
                </c:pt>
                <c:pt idx="37">
                  <c:v>19.53</c:v>
                </c:pt>
                <c:pt idx="38">
                  <c:v>18.63</c:v>
                </c:pt>
                <c:pt idx="39">
                  <c:v>19.125</c:v>
                </c:pt>
                <c:pt idx="40">
                  <c:v>19.755</c:v>
                </c:pt>
                <c:pt idx="41">
                  <c:v>18.72</c:v>
                </c:pt>
                <c:pt idx="42">
                  <c:v>20.61</c:v>
                </c:pt>
                <c:pt idx="43">
                  <c:v>16.56</c:v>
                </c:pt>
                <c:pt idx="44">
                  <c:v>18.0</c:v>
                </c:pt>
                <c:pt idx="45">
                  <c:v>18.315</c:v>
                </c:pt>
                <c:pt idx="46">
                  <c:v>18.45</c:v>
                </c:pt>
                <c:pt idx="47">
                  <c:v>18.63</c:v>
                </c:pt>
                <c:pt idx="48">
                  <c:v>18.72</c:v>
                </c:pt>
                <c:pt idx="49">
                  <c:v>18.0</c:v>
                </c:pt>
                <c:pt idx="50">
                  <c:v>18.0</c:v>
                </c:pt>
                <c:pt idx="51">
                  <c:v>17.73</c:v>
                </c:pt>
                <c:pt idx="52">
                  <c:v>16.83</c:v>
                </c:pt>
                <c:pt idx="53">
                  <c:v>18.45</c:v>
                </c:pt>
                <c:pt idx="54">
                  <c:v>17.73</c:v>
                </c:pt>
                <c:pt idx="55">
                  <c:v>18.225</c:v>
                </c:pt>
                <c:pt idx="56">
                  <c:v>16.605</c:v>
                </c:pt>
                <c:pt idx="57">
                  <c:v>17.73</c:v>
                </c:pt>
                <c:pt idx="58">
                  <c:v>16.065</c:v>
                </c:pt>
                <c:pt idx="59">
                  <c:v>16.29</c:v>
                </c:pt>
                <c:pt idx="60">
                  <c:v>17.19</c:v>
                </c:pt>
                <c:pt idx="61">
                  <c:v>17.28</c:v>
                </c:pt>
                <c:pt idx="62">
                  <c:v>16.875</c:v>
                </c:pt>
                <c:pt idx="63">
                  <c:v>16.47</c:v>
                </c:pt>
                <c:pt idx="64">
                  <c:v>18.09</c:v>
                </c:pt>
                <c:pt idx="65">
                  <c:v>15.84</c:v>
                </c:pt>
                <c:pt idx="66">
                  <c:v>15.705</c:v>
                </c:pt>
                <c:pt idx="67">
                  <c:v>16.425</c:v>
                </c:pt>
                <c:pt idx="68">
                  <c:v>15.525</c:v>
                </c:pt>
                <c:pt idx="69">
                  <c:v>15.48</c:v>
                </c:pt>
                <c:pt idx="70">
                  <c:v>16.785</c:v>
                </c:pt>
                <c:pt idx="71">
                  <c:v>17.19</c:v>
                </c:pt>
                <c:pt idx="72">
                  <c:v>14.58</c:v>
                </c:pt>
                <c:pt idx="73">
                  <c:v>17.64</c:v>
                </c:pt>
                <c:pt idx="74">
                  <c:v>14.625</c:v>
                </c:pt>
                <c:pt idx="75">
                  <c:v>17.145</c:v>
                </c:pt>
                <c:pt idx="76">
                  <c:v>14.67</c:v>
                </c:pt>
                <c:pt idx="77">
                  <c:v>14.85</c:v>
                </c:pt>
                <c:pt idx="78">
                  <c:v>14.715</c:v>
                </c:pt>
                <c:pt idx="79">
                  <c:v>14.85</c:v>
                </c:pt>
                <c:pt idx="80">
                  <c:v>15.57</c:v>
                </c:pt>
                <c:pt idx="81">
                  <c:v>15.3</c:v>
                </c:pt>
                <c:pt idx="82">
                  <c:v>15.12</c:v>
                </c:pt>
                <c:pt idx="83">
                  <c:v>15.795</c:v>
                </c:pt>
                <c:pt idx="84">
                  <c:v>15.615</c:v>
                </c:pt>
                <c:pt idx="85">
                  <c:v>16.425</c:v>
                </c:pt>
                <c:pt idx="86">
                  <c:v>13.86</c:v>
                </c:pt>
                <c:pt idx="87">
                  <c:v>13.545</c:v>
                </c:pt>
                <c:pt idx="88">
                  <c:v>15.03</c:v>
                </c:pt>
                <c:pt idx="89">
                  <c:v>16.245</c:v>
                </c:pt>
                <c:pt idx="90">
                  <c:v>16.74</c:v>
                </c:pt>
                <c:pt idx="91">
                  <c:v>15.48</c:v>
                </c:pt>
                <c:pt idx="92">
                  <c:v>13.995</c:v>
                </c:pt>
                <c:pt idx="93">
                  <c:v>13.77</c:v>
                </c:pt>
                <c:pt idx="94">
                  <c:v>13.095</c:v>
                </c:pt>
                <c:pt idx="95">
                  <c:v>13.275</c:v>
                </c:pt>
                <c:pt idx="96">
                  <c:v>14.58</c:v>
                </c:pt>
                <c:pt idx="97">
                  <c:v>13.455</c:v>
                </c:pt>
                <c:pt idx="98">
                  <c:v>14.4</c:v>
                </c:pt>
                <c:pt idx="99">
                  <c:v>15.615</c:v>
                </c:pt>
                <c:pt idx="100">
                  <c:v>14.49</c:v>
                </c:pt>
                <c:pt idx="101">
                  <c:v>16.74</c:v>
                </c:pt>
                <c:pt idx="102">
                  <c:v>13.41</c:v>
                </c:pt>
                <c:pt idx="103">
                  <c:v>13.725</c:v>
                </c:pt>
                <c:pt idx="104">
                  <c:v>13.005</c:v>
                </c:pt>
                <c:pt idx="105">
                  <c:v>13.14</c:v>
                </c:pt>
                <c:pt idx="106">
                  <c:v>12.375</c:v>
                </c:pt>
                <c:pt idx="107">
                  <c:v>11.52</c:v>
                </c:pt>
                <c:pt idx="108">
                  <c:v>14.085</c:v>
                </c:pt>
                <c:pt idx="109">
                  <c:v>13.095</c:v>
                </c:pt>
                <c:pt idx="110">
                  <c:v>10.98</c:v>
                </c:pt>
                <c:pt idx="111">
                  <c:v>13.185</c:v>
                </c:pt>
                <c:pt idx="112">
                  <c:v>13.05</c:v>
                </c:pt>
                <c:pt idx="113">
                  <c:v>12.78</c:v>
                </c:pt>
                <c:pt idx="114">
                  <c:v>14.58</c:v>
                </c:pt>
                <c:pt idx="115">
                  <c:v>12.78</c:v>
                </c:pt>
                <c:pt idx="116">
                  <c:v>13.185</c:v>
                </c:pt>
                <c:pt idx="117">
                  <c:v>12.6</c:v>
                </c:pt>
                <c:pt idx="118">
                  <c:v>12.735</c:v>
                </c:pt>
                <c:pt idx="119">
                  <c:v>13.185</c:v>
                </c:pt>
                <c:pt idx="120">
                  <c:v>11.7</c:v>
                </c:pt>
                <c:pt idx="121">
                  <c:v>10.845</c:v>
                </c:pt>
                <c:pt idx="122">
                  <c:v>13.5</c:v>
                </c:pt>
                <c:pt idx="123">
                  <c:v>12.285</c:v>
                </c:pt>
                <c:pt idx="124">
                  <c:v>11.97</c:v>
                </c:pt>
              </c:numCache>
            </c:numRef>
          </c:xVal>
          <c:yVal>
            <c:numRef>
              <c:f>Regression!#REF!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900064"/>
        <c:axId val="452910192"/>
      </c:scatterChart>
      <c:valAx>
        <c:axId val="45290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Calculated Graduation and retention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910192"/>
        <c:crosses val="autoZero"/>
        <c:crossBetween val="midCat"/>
      </c:valAx>
      <c:valAx>
        <c:axId val="452910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900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Calculated Undergraduate Academic Reputation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USN RECOMPUTED OVERALL SCORE FOR AVAILABLE SCHOOLS</c:v>
          </c:tx>
          <c:spPr>
            <a:ln w="19050">
              <a:noFill/>
            </a:ln>
          </c:spPr>
          <c:xVal>
            <c:numRef>
              <c:f>Regression!$B$2:$B$126</c:f>
              <c:numCache>
                <c:formatCode>General</c:formatCode>
                <c:ptCount val="125"/>
                <c:pt idx="0">
                  <c:v>21.42</c:v>
                </c:pt>
                <c:pt idx="1">
                  <c:v>21.9</c:v>
                </c:pt>
                <c:pt idx="2">
                  <c:v>21.66</c:v>
                </c:pt>
                <c:pt idx="3">
                  <c:v>21.9</c:v>
                </c:pt>
                <c:pt idx="4">
                  <c:v>21.9</c:v>
                </c:pt>
                <c:pt idx="5">
                  <c:v>20.46</c:v>
                </c:pt>
                <c:pt idx="6">
                  <c:v>21.06</c:v>
                </c:pt>
                <c:pt idx="7">
                  <c:v>20.34</c:v>
                </c:pt>
                <c:pt idx="8">
                  <c:v>20.7</c:v>
                </c:pt>
                <c:pt idx="9">
                  <c:v>19.98</c:v>
                </c:pt>
                <c:pt idx="10">
                  <c:v>20.58</c:v>
                </c:pt>
                <c:pt idx="11">
                  <c:v>20.82</c:v>
                </c:pt>
                <c:pt idx="12">
                  <c:v>19.2825</c:v>
                </c:pt>
                <c:pt idx="13">
                  <c:v>18.915</c:v>
                </c:pt>
                <c:pt idx="14">
                  <c:v>20.94</c:v>
                </c:pt>
                <c:pt idx="15">
                  <c:v>18.2625</c:v>
                </c:pt>
                <c:pt idx="16">
                  <c:v>19.5225</c:v>
                </c:pt>
                <c:pt idx="17">
                  <c:v>18.9825</c:v>
                </c:pt>
                <c:pt idx="18">
                  <c:v>19.2825</c:v>
                </c:pt>
                <c:pt idx="19">
                  <c:v>19.5675</c:v>
                </c:pt>
                <c:pt idx="20">
                  <c:v>18.5625</c:v>
                </c:pt>
                <c:pt idx="21">
                  <c:v>19.0425</c:v>
                </c:pt>
                <c:pt idx="22">
                  <c:v>17.9625</c:v>
                </c:pt>
                <c:pt idx="23">
                  <c:v>16.7775</c:v>
                </c:pt>
                <c:pt idx="24">
                  <c:v>14.5725</c:v>
                </c:pt>
                <c:pt idx="25">
                  <c:v>15.8175</c:v>
                </c:pt>
                <c:pt idx="26">
                  <c:v>15.9975</c:v>
                </c:pt>
                <c:pt idx="27">
                  <c:v>16.365</c:v>
                </c:pt>
                <c:pt idx="28">
                  <c:v>13.74</c:v>
                </c:pt>
                <c:pt idx="29">
                  <c:v>17.3625</c:v>
                </c:pt>
                <c:pt idx="30">
                  <c:v>17.07</c:v>
                </c:pt>
                <c:pt idx="31">
                  <c:v>16.5975</c:v>
                </c:pt>
                <c:pt idx="32">
                  <c:v>13.8675</c:v>
                </c:pt>
                <c:pt idx="33">
                  <c:v>17.37</c:v>
                </c:pt>
                <c:pt idx="34">
                  <c:v>15.2925</c:v>
                </c:pt>
                <c:pt idx="35">
                  <c:v>15.1125</c:v>
                </c:pt>
                <c:pt idx="36">
                  <c:v>16.5975</c:v>
                </c:pt>
                <c:pt idx="37">
                  <c:v>15.105</c:v>
                </c:pt>
                <c:pt idx="38">
                  <c:v>14.0325</c:v>
                </c:pt>
                <c:pt idx="39">
                  <c:v>13.44</c:v>
                </c:pt>
                <c:pt idx="40">
                  <c:v>16.365</c:v>
                </c:pt>
                <c:pt idx="41">
                  <c:v>13.44</c:v>
                </c:pt>
                <c:pt idx="42">
                  <c:v>6.24</c:v>
                </c:pt>
                <c:pt idx="43">
                  <c:v>13.44</c:v>
                </c:pt>
                <c:pt idx="44">
                  <c:v>15.6975</c:v>
                </c:pt>
                <c:pt idx="45">
                  <c:v>16.365</c:v>
                </c:pt>
                <c:pt idx="46">
                  <c:v>12.9075</c:v>
                </c:pt>
                <c:pt idx="47">
                  <c:v>11.8875</c:v>
                </c:pt>
                <c:pt idx="48">
                  <c:v>11.8875</c:v>
                </c:pt>
                <c:pt idx="49">
                  <c:v>15.1125</c:v>
                </c:pt>
                <c:pt idx="50">
                  <c:v>14.5725</c:v>
                </c:pt>
                <c:pt idx="51">
                  <c:v>9.57</c:v>
                </c:pt>
                <c:pt idx="52">
                  <c:v>12.9</c:v>
                </c:pt>
                <c:pt idx="53">
                  <c:v>11.1225</c:v>
                </c:pt>
                <c:pt idx="54">
                  <c:v>8.745</c:v>
                </c:pt>
                <c:pt idx="55">
                  <c:v>10.2225</c:v>
                </c:pt>
                <c:pt idx="56">
                  <c:v>13.5</c:v>
                </c:pt>
                <c:pt idx="57">
                  <c:v>9.45</c:v>
                </c:pt>
                <c:pt idx="58">
                  <c:v>11.1225</c:v>
                </c:pt>
                <c:pt idx="59">
                  <c:v>11.235</c:v>
                </c:pt>
                <c:pt idx="60">
                  <c:v>13.4475</c:v>
                </c:pt>
                <c:pt idx="61">
                  <c:v>8.737500000000001</c:v>
                </c:pt>
                <c:pt idx="62">
                  <c:v>12.795</c:v>
                </c:pt>
                <c:pt idx="63">
                  <c:v>11.235</c:v>
                </c:pt>
                <c:pt idx="64">
                  <c:v>8.145</c:v>
                </c:pt>
                <c:pt idx="65">
                  <c:v>11.235</c:v>
                </c:pt>
                <c:pt idx="66">
                  <c:v>10.635</c:v>
                </c:pt>
                <c:pt idx="67">
                  <c:v>5.4</c:v>
                </c:pt>
                <c:pt idx="68">
                  <c:v>9.9225</c:v>
                </c:pt>
                <c:pt idx="69">
                  <c:v>8.3175</c:v>
                </c:pt>
                <c:pt idx="70">
                  <c:v>9.57</c:v>
                </c:pt>
                <c:pt idx="71">
                  <c:v>9.45</c:v>
                </c:pt>
                <c:pt idx="72">
                  <c:v>12.195</c:v>
                </c:pt>
                <c:pt idx="73">
                  <c:v>4.0875</c:v>
                </c:pt>
                <c:pt idx="74">
                  <c:v>13.5</c:v>
                </c:pt>
                <c:pt idx="75">
                  <c:v>4.695</c:v>
                </c:pt>
                <c:pt idx="76">
                  <c:v>10.05</c:v>
                </c:pt>
                <c:pt idx="77">
                  <c:v>8.737500000000001</c:v>
                </c:pt>
                <c:pt idx="78">
                  <c:v>5.7675</c:v>
                </c:pt>
                <c:pt idx="79">
                  <c:v>7.065</c:v>
                </c:pt>
                <c:pt idx="80">
                  <c:v>6.84</c:v>
                </c:pt>
                <c:pt idx="81">
                  <c:v>8.737500000000001</c:v>
                </c:pt>
                <c:pt idx="82">
                  <c:v>8.737500000000001</c:v>
                </c:pt>
                <c:pt idx="83">
                  <c:v>1.71</c:v>
                </c:pt>
                <c:pt idx="84">
                  <c:v>9.45</c:v>
                </c:pt>
                <c:pt idx="85">
                  <c:v>8.745</c:v>
                </c:pt>
                <c:pt idx="86">
                  <c:v>3.495</c:v>
                </c:pt>
                <c:pt idx="87">
                  <c:v>5.16</c:v>
                </c:pt>
                <c:pt idx="88">
                  <c:v>6.3525</c:v>
                </c:pt>
                <c:pt idx="89">
                  <c:v>5.16</c:v>
                </c:pt>
                <c:pt idx="90">
                  <c:v>0.4575</c:v>
                </c:pt>
                <c:pt idx="91">
                  <c:v>5.2875</c:v>
                </c:pt>
                <c:pt idx="92">
                  <c:v>7.665000000000001</c:v>
                </c:pt>
                <c:pt idx="93">
                  <c:v>5.16</c:v>
                </c:pt>
                <c:pt idx="94">
                  <c:v>6.84</c:v>
                </c:pt>
                <c:pt idx="95">
                  <c:v>4.695</c:v>
                </c:pt>
                <c:pt idx="96">
                  <c:v>2.895</c:v>
                </c:pt>
                <c:pt idx="97">
                  <c:v>1.95</c:v>
                </c:pt>
                <c:pt idx="98">
                  <c:v>2.895</c:v>
                </c:pt>
                <c:pt idx="99">
                  <c:v>0.6375</c:v>
                </c:pt>
                <c:pt idx="100">
                  <c:v>6.84</c:v>
                </c:pt>
                <c:pt idx="101">
                  <c:v>3.4425</c:v>
                </c:pt>
                <c:pt idx="102">
                  <c:v>4.695</c:v>
                </c:pt>
                <c:pt idx="103">
                  <c:v>4.3875</c:v>
                </c:pt>
                <c:pt idx="104">
                  <c:v>4.095</c:v>
                </c:pt>
                <c:pt idx="105">
                  <c:v>1.7775</c:v>
                </c:pt>
                <c:pt idx="106">
                  <c:v>1.7775</c:v>
                </c:pt>
                <c:pt idx="107">
                  <c:v>6.3525</c:v>
                </c:pt>
                <c:pt idx="108">
                  <c:v>1.0575</c:v>
                </c:pt>
                <c:pt idx="109">
                  <c:v>1.5375</c:v>
                </c:pt>
                <c:pt idx="110">
                  <c:v>1.7775</c:v>
                </c:pt>
                <c:pt idx="111">
                  <c:v>7.065</c:v>
                </c:pt>
                <c:pt idx="112">
                  <c:v>4.695</c:v>
                </c:pt>
                <c:pt idx="113">
                  <c:v>3.495</c:v>
                </c:pt>
                <c:pt idx="114">
                  <c:v>1.0575</c:v>
                </c:pt>
                <c:pt idx="115">
                  <c:v>2.2425</c:v>
                </c:pt>
                <c:pt idx="116">
                  <c:v>5.2875</c:v>
                </c:pt>
                <c:pt idx="117">
                  <c:v>2.2425</c:v>
                </c:pt>
                <c:pt idx="118">
                  <c:v>1.35</c:v>
                </c:pt>
                <c:pt idx="119">
                  <c:v>0.2175</c:v>
                </c:pt>
                <c:pt idx="120">
                  <c:v>5.2875</c:v>
                </c:pt>
                <c:pt idx="121">
                  <c:v>1.7775</c:v>
                </c:pt>
                <c:pt idx="122">
                  <c:v>4.0875</c:v>
                </c:pt>
                <c:pt idx="123">
                  <c:v>0.8175</c:v>
                </c:pt>
                <c:pt idx="124">
                  <c:v>2.1225</c:v>
                </c:pt>
              </c:numCache>
            </c:numRef>
          </c:xVal>
          <c:yVal>
            <c:numRef>
              <c:f>Regression!$I$2:$I$126</c:f>
              <c:numCache>
                <c:formatCode>General</c:formatCode>
                <c:ptCount val="1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9.0</c:v>
                </c:pt>
                <c:pt idx="10">
                  <c:v>11.0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24.0</c:v>
                </c:pt>
                <c:pt idx="25">
                  <c:v>26.0</c:v>
                </c:pt>
                <c:pt idx="26">
                  <c:v>26.0</c:v>
                </c:pt>
                <c:pt idx="27">
                  <c:v>26.0</c:v>
                </c:pt>
                <c:pt idx="28">
                  <c:v>29.0</c:v>
                </c:pt>
                <c:pt idx="29">
                  <c:v>29.0</c:v>
                </c:pt>
                <c:pt idx="30">
                  <c:v>29.0</c:v>
                </c:pt>
                <c:pt idx="31">
                  <c:v>29.0</c:v>
                </c:pt>
                <c:pt idx="32">
                  <c:v>29.0</c:v>
                </c:pt>
                <c:pt idx="33">
                  <c:v>29.0</c:v>
                </c:pt>
                <c:pt idx="34">
                  <c:v>35.0</c:v>
                </c:pt>
                <c:pt idx="35">
                  <c:v>35.0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39.0</c:v>
                </c:pt>
                <c:pt idx="40">
                  <c:v>39.0</c:v>
                </c:pt>
                <c:pt idx="41">
                  <c:v>42.0</c:v>
                </c:pt>
                <c:pt idx="42">
                  <c:v>42.0</c:v>
                </c:pt>
                <c:pt idx="43">
                  <c:v>44.0</c:v>
                </c:pt>
                <c:pt idx="44">
                  <c:v>44.0</c:v>
                </c:pt>
                <c:pt idx="45">
                  <c:v>46.0</c:v>
                </c:pt>
                <c:pt idx="46">
                  <c:v>47.0</c:v>
                </c:pt>
                <c:pt idx="47">
                  <c:v>47.0</c:v>
                </c:pt>
                <c:pt idx="48">
                  <c:v>47.0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54.0</c:v>
                </c:pt>
                <c:pt idx="54">
                  <c:v>54.0</c:v>
                </c:pt>
                <c:pt idx="55">
                  <c:v>54.0</c:v>
                </c:pt>
                <c:pt idx="56">
                  <c:v>57.0</c:v>
                </c:pt>
                <c:pt idx="57">
                  <c:v>57.0</c:v>
                </c:pt>
                <c:pt idx="58">
                  <c:v>59.0</c:v>
                </c:pt>
                <c:pt idx="59">
                  <c:v>59.0</c:v>
                </c:pt>
                <c:pt idx="60">
                  <c:v>61.0</c:v>
                </c:pt>
                <c:pt idx="61">
                  <c:v>61.0</c:v>
                </c:pt>
                <c:pt idx="62">
                  <c:v>63.0</c:v>
                </c:pt>
                <c:pt idx="63">
                  <c:v>63.0</c:v>
                </c:pt>
                <c:pt idx="64">
                  <c:v>65.0</c:v>
                </c:pt>
                <c:pt idx="65">
                  <c:v>66.0</c:v>
                </c:pt>
                <c:pt idx="66">
                  <c:v>66.0</c:v>
                </c:pt>
                <c:pt idx="67">
                  <c:v>66.0</c:v>
                </c:pt>
                <c:pt idx="68">
                  <c:v>66.0</c:v>
                </c:pt>
                <c:pt idx="69">
                  <c:v>70.0</c:v>
                </c:pt>
                <c:pt idx="70">
                  <c:v>70.0</c:v>
                </c:pt>
                <c:pt idx="71">
                  <c:v>70.0</c:v>
                </c:pt>
                <c:pt idx="72">
                  <c:v>70.0</c:v>
                </c:pt>
                <c:pt idx="73">
                  <c:v>70.0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78.0</c:v>
                </c:pt>
                <c:pt idx="79">
                  <c:v>78.0</c:v>
                </c:pt>
                <c:pt idx="80">
                  <c:v>78.0</c:v>
                </c:pt>
                <c:pt idx="81">
                  <c:v>82.0</c:v>
                </c:pt>
                <c:pt idx="82">
                  <c:v>82.0</c:v>
                </c:pt>
                <c:pt idx="83">
                  <c:v>84.0</c:v>
                </c:pt>
                <c:pt idx="84">
                  <c:v>84.0</c:v>
                </c:pt>
                <c:pt idx="85">
                  <c:v>84.0</c:v>
                </c:pt>
                <c:pt idx="86">
                  <c:v>87.0</c:v>
                </c:pt>
                <c:pt idx="87">
                  <c:v>88.0</c:v>
                </c:pt>
                <c:pt idx="88">
                  <c:v>88.0</c:v>
                </c:pt>
                <c:pt idx="89">
                  <c:v>88.0</c:v>
                </c:pt>
                <c:pt idx="90">
                  <c:v>91.0</c:v>
                </c:pt>
                <c:pt idx="91">
                  <c:v>91.0</c:v>
                </c:pt>
                <c:pt idx="92">
                  <c:v>91.0</c:v>
                </c:pt>
                <c:pt idx="93">
                  <c:v>94.0</c:v>
                </c:pt>
                <c:pt idx="94">
                  <c:v>94.0</c:v>
                </c:pt>
                <c:pt idx="95">
                  <c:v>94.0</c:v>
                </c:pt>
                <c:pt idx="96">
                  <c:v>97.0</c:v>
                </c:pt>
                <c:pt idx="97">
                  <c:v>97.0</c:v>
                </c:pt>
                <c:pt idx="98">
                  <c:v>97.0</c:v>
                </c:pt>
                <c:pt idx="99">
                  <c:v>97.0</c:v>
                </c:pt>
                <c:pt idx="100">
                  <c:v>97.0</c:v>
                </c:pt>
                <c:pt idx="101">
                  <c:v>97.0</c:v>
                </c:pt>
                <c:pt idx="102">
                  <c:v>103.0</c:v>
                </c:pt>
                <c:pt idx="103">
                  <c:v>103.0</c:v>
                </c:pt>
                <c:pt idx="104">
                  <c:v>105.0</c:v>
                </c:pt>
                <c:pt idx="105">
                  <c:v>105.0</c:v>
                </c:pt>
                <c:pt idx="106">
                  <c:v>107.0</c:v>
                </c:pt>
                <c:pt idx="107">
                  <c:v>107.0</c:v>
                </c:pt>
                <c:pt idx="108">
                  <c:v>109.0</c:v>
                </c:pt>
                <c:pt idx="109">
                  <c:v>109.0</c:v>
                </c:pt>
                <c:pt idx="110">
                  <c:v>109.0</c:v>
                </c:pt>
                <c:pt idx="111">
                  <c:v>109.0</c:v>
                </c:pt>
                <c:pt idx="112">
                  <c:v>109.0</c:v>
                </c:pt>
                <c:pt idx="113">
                  <c:v>109.0</c:v>
                </c:pt>
                <c:pt idx="114">
                  <c:v>115.0</c:v>
                </c:pt>
                <c:pt idx="115">
                  <c:v>115.0</c:v>
                </c:pt>
                <c:pt idx="116">
                  <c:v>115.0</c:v>
                </c:pt>
                <c:pt idx="117">
                  <c:v>115.0</c:v>
                </c:pt>
                <c:pt idx="118">
                  <c:v>119.0</c:v>
                </c:pt>
                <c:pt idx="119">
                  <c:v>119.0</c:v>
                </c:pt>
                <c:pt idx="120">
                  <c:v>119.0</c:v>
                </c:pt>
                <c:pt idx="121">
                  <c:v>119.0</c:v>
                </c:pt>
                <c:pt idx="122">
                  <c:v>119.0</c:v>
                </c:pt>
                <c:pt idx="123">
                  <c:v>119.0</c:v>
                </c:pt>
                <c:pt idx="124">
                  <c:v>119.0</c:v>
                </c:pt>
              </c:numCache>
            </c:numRef>
          </c:yVal>
          <c:smooth val="0"/>
        </c:ser>
        <c:ser>
          <c:idx val="1"/>
          <c:order val="1"/>
          <c:tx>
            <c:v>Predicted USN RECOMPUTED OVERALL SCORE FOR AVAILABLE SCHOOLS</c:v>
          </c:tx>
          <c:spPr>
            <a:ln w="19050">
              <a:noFill/>
            </a:ln>
          </c:spPr>
          <c:xVal>
            <c:numRef>
              <c:f>Regression!$B$2:$B$126</c:f>
              <c:numCache>
                <c:formatCode>General</c:formatCode>
                <c:ptCount val="125"/>
                <c:pt idx="0">
                  <c:v>21.42</c:v>
                </c:pt>
                <c:pt idx="1">
                  <c:v>21.9</c:v>
                </c:pt>
                <c:pt idx="2">
                  <c:v>21.66</c:v>
                </c:pt>
                <c:pt idx="3">
                  <c:v>21.9</c:v>
                </c:pt>
                <c:pt idx="4">
                  <c:v>21.9</c:v>
                </c:pt>
                <c:pt idx="5">
                  <c:v>20.46</c:v>
                </c:pt>
                <c:pt idx="6">
                  <c:v>21.06</c:v>
                </c:pt>
                <c:pt idx="7">
                  <c:v>20.34</c:v>
                </c:pt>
                <c:pt idx="8">
                  <c:v>20.7</c:v>
                </c:pt>
                <c:pt idx="9">
                  <c:v>19.98</c:v>
                </c:pt>
                <c:pt idx="10">
                  <c:v>20.58</c:v>
                </c:pt>
                <c:pt idx="11">
                  <c:v>20.82</c:v>
                </c:pt>
                <c:pt idx="12">
                  <c:v>19.2825</c:v>
                </c:pt>
                <c:pt idx="13">
                  <c:v>18.915</c:v>
                </c:pt>
                <c:pt idx="14">
                  <c:v>20.94</c:v>
                </c:pt>
                <c:pt idx="15">
                  <c:v>18.2625</c:v>
                </c:pt>
                <c:pt idx="16">
                  <c:v>19.5225</c:v>
                </c:pt>
                <c:pt idx="17">
                  <c:v>18.9825</c:v>
                </c:pt>
                <c:pt idx="18">
                  <c:v>19.2825</c:v>
                </c:pt>
                <c:pt idx="19">
                  <c:v>19.5675</c:v>
                </c:pt>
                <c:pt idx="20">
                  <c:v>18.5625</c:v>
                </c:pt>
                <c:pt idx="21">
                  <c:v>19.0425</c:v>
                </c:pt>
                <c:pt idx="22">
                  <c:v>17.9625</c:v>
                </c:pt>
                <c:pt idx="23">
                  <c:v>16.7775</c:v>
                </c:pt>
                <c:pt idx="24">
                  <c:v>14.5725</c:v>
                </c:pt>
                <c:pt idx="25">
                  <c:v>15.8175</c:v>
                </c:pt>
                <c:pt idx="26">
                  <c:v>15.9975</c:v>
                </c:pt>
                <c:pt idx="27">
                  <c:v>16.365</c:v>
                </c:pt>
                <c:pt idx="28">
                  <c:v>13.74</c:v>
                </c:pt>
                <c:pt idx="29">
                  <c:v>17.3625</c:v>
                </c:pt>
                <c:pt idx="30">
                  <c:v>17.07</c:v>
                </c:pt>
                <c:pt idx="31">
                  <c:v>16.5975</c:v>
                </c:pt>
                <c:pt idx="32">
                  <c:v>13.8675</c:v>
                </c:pt>
                <c:pt idx="33">
                  <c:v>17.37</c:v>
                </c:pt>
                <c:pt idx="34">
                  <c:v>15.2925</c:v>
                </c:pt>
                <c:pt idx="35">
                  <c:v>15.1125</c:v>
                </c:pt>
                <c:pt idx="36">
                  <c:v>16.5975</c:v>
                </c:pt>
                <c:pt idx="37">
                  <c:v>15.105</c:v>
                </c:pt>
                <c:pt idx="38">
                  <c:v>14.0325</c:v>
                </c:pt>
                <c:pt idx="39">
                  <c:v>13.44</c:v>
                </c:pt>
                <c:pt idx="40">
                  <c:v>16.365</c:v>
                </c:pt>
                <c:pt idx="41">
                  <c:v>13.44</c:v>
                </c:pt>
                <c:pt idx="42">
                  <c:v>6.24</c:v>
                </c:pt>
                <c:pt idx="43">
                  <c:v>13.44</c:v>
                </c:pt>
                <c:pt idx="44">
                  <c:v>15.6975</c:v>
                </c:pt>
                <c:pt idx="45">
                  <c:v>16.365</c:v>
                </c:pt>
                <c:pt idx="46">
                  <c:v>12.9075</c:v>
                </c:pt>
                <c:pt idx="47">
                  <c:v>11.8875</c:v>
                </c:pt>
                <c:pt idx="48">
                  <c:v>11.8875</c:v>
                </c:pt>
                <c:pt idx="49">
                  <c:v>15.1125</c:v>
                </c:pt>
                <c:pt idx="50">
                  <c:v>14.5725</c:v>
                </c:pt>
                <c:pt idx="51">
                  <c:v>9.57</c:v>
                </c:pt>
                <c:pt idx="52">
                  <c:v>12.9</c:v>
                </c:pt>
                <c:pt idx="53">
                  <c:v>11.1225</c:v>
                </c:pt>
                <c:pt idx="54">
                  <c:v>8.745</c:v>
                </c:pt>
                <c:pt idx="55">
                  <c:v>10.2225</c:v>
                </c:pt>
                <c:pt idx="56">
                  <c:v>13.5</c:v>
                </c:pt>
                <c:pt idx="57">
                  <c:v>9.45</c:v>
                </c:pt>
                <c:pt idx="58">
                  <c:v>11.1225</c:v>
                </c:pt>
                <c:pt idx="59">
                  <c:v>11.235</c:v>
                </c:pt>
                <c:pt idx="60">
                  <c:v>13.4475</c:v>
                </c:pt>
                <c:pt idx="61">
                  <c:v>8.737500000000001</c:v>
                </c:pt>
                <c:pt idx="62">
                  <c:v>12.795</c:v>
                </c:pt>
                <c:pt idx="63">
                  <c:v>11.235</c:v>
                </c:pt>
                <c:pt idx="64">
                  <c:v>8.145</c:v>
                </c:pt>
                <c:pt idx="65">
                  <c:v>11.235</c:v>
                </c:pt>
                <c:pt idx="66">
                  <c:v>10.635</c:v>
                </c:pt>
                <c:pt idx="67">
                  <c:v>5.4</c:v>
                </c:pt>
                <c:pt idx="68">
                  <c:v>9.9225</c:v>
                </c:pt>
                <c:pt idx="69">
                  <c:v>8.3175</c:v>
                </c:pt>
                <c:pt idx="70">
                  <c:v>9.57</c:v>
                </c:pt>
                <c:pt idx="71">
                  <c:v>9.45</c:v>
                </c:pt>
                <c:pt idx="72">
                  <c:v>12.195</c:v>
                </c:pt>
                <c:pt idx="73">
                  <c:v>4.0875</c:v>
                </c:pt>
                <c:pt idx="74">
                  <c:v>13.5</c:v>
                </c:pt>
                <c:pt idx="75">
                  <c:v>4.695</c:v>
                </c:pt>
                <c:pt idx="76">
                  <c:v>10.05</c:v>
                </c:pt>
                <c:pt idx="77">
                  <c:v>8.737500000000001</c:v>
                </c:pt>
                <c:pt idx="78">
                  <c:v>5.7675</c:v>
                </c:pt>
                <c:pt idx="79">
                  <c:v>7.065</c:v>
                </c:pt>
                <c:pt idx="80">
                  <c:v>6.84</c:v>
                </c:pt>
                <c:pt idx="81">
                  <c:v>8.737500000000001</c:v>
                </c:pt>
                <c:pt idx="82">
                  <c:v>8.737500000000001</c:v>
                </c:pt>
                <c:pt idx="83">
                  <c:v>1.71</c:v>
                </c:pt>
                <c:pt idx="84">
                  <c:v>9.45</c:v>
                </c:pt>
                <c:pt idx="85">
                  <c:v>8.745</c:v>
                </c:pt>
                <c:pt idx="86">
                  <c:v>3.495</c:v>
                </c:pt>
                <c:pt idx="87">
                  <c:v>5.16</c:v>
                </c:pt>
                <c:pt idx="88">
                  <c:v>6.3525</c:v>
                </c:pt>
                <c:pt idx="89">
                  <c:v>5.16</c:v>
                </c:pt>
                <c:pt idx="90">
                  <c:v>0.4575</c:v>
                </c:pt>
                <c:pt idx="91">
                  <c:v>5.2875</c:v>
                </c:pt>
                <c:pt idx="92">
                  <c:v>7.665000000000001</c:v>
                </c:pt>
                <c:pt idx="93">
                  <c:v>5.16</c:v>
                </c:pt>
                <c:pt idx="94">
                  <c:v>6.84</c:v>
                </c:pt>
                <c:pt idx="95">
                  <c:v>4.695</c:v>
                </c:pt>
                <c:pt idx="96">
                  <c:v>2.895</c:v>
                </c:pt>
                <c:pt idx="97">
                  <c:v>1.95</c:v>
                </c:pt>
                <c:pt idx="98">
                  <c:v>2.895</c:v>
                </c:pt>
                <c:pt idx="99">
                  <c:v>0.6375</c:v>
                </c:pt>
                <c:pt idx="100">
                  <c:v>6.84</c:v>
                </c:pt>
                <c:pt idx="101">
                  <c:v>3.4425</c:v>
                </c:pt>
                <c:pt idx="102">
                  <c:v>4.695</c:v>
                </c:pt>
                <c:pt idx="103">
                  <c:v>4.3875</c:v>
                </c:pt>
                <c:pt idx="104">
                  <c:v>4.095</c:v>
                </c:pt>
                <c:pt idx="105">
                  <c:v>1.7775</c:v>
                </c:pt>
                <c:pt idx="106">
                  <c:v>1.7775</c:v>
                </c:pt>
                <c:pt idx="107">
                  <c:v>6.3525</c:v>
                </c:pt>
                <c:pt idx="108">
                  <c:v>1.0575</c:v>
                </c:pt>
                <c:pt idx="109">
                  <c:v>1.5375</c:v>
                </c:pt>
                <c:pt idx="110">
                  <c:v>1.7775</c:v>
                </c:pt>
                <c:pt idx="111">
                  <c:v>7.065</c:v>
                </c:pt>
                <c:pt idx="112">
                  <c:v>4.695</c:v>
                </c:pt>
                <c:pt idx="113">
                  <c:v>3.495</c:v>
                </c:pt>
                <c:pt idx="114">
                  <c:v>1.0575</c:v>
                </c:pt>
                <c:pt idx="115">
                  <c:v>2.2425</c:v>
                </c:pt>
                <c:pt idx="116">
                  <c:v>5.2875</c:v>
                </c:pt>
                <c:pt idx="117">
                  <c:v>2.2425</c:v>
                </c:pt>
                <c:pt idx="118">
                  <c:v>1.35</c:v>
                </c:pt>
                <c:pt idx="119">
                  <c:v>0.2175</c:v>
                </c:pt>
                <c:pt idx="120">
                  <c:v>5.2875</c:v>
                </c:pt>
                <c:pt idx="121">
                  <c:v>1.7775</c:v>
                </c:pt>
                <c:pt idx="122">
                  <c:v>4.0875</c:v>
                </c:pt>
                <c:pt idx="123">
                  <c:v>0.8175</c:v>
                </c:pt>
                <c:pt idx="124">
                  <c:v>2.1225</c:v>
                </c:pt>
              </c:numCache>
            </c:numRef>
          </c:xVal>
          <c:yVal>
            <c:numRef>
              <c:f>Regression!#REF!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41424"/>
        <c:axId val="458348576"/>
      </c:scatterChart>
      <c:valAx>
        <c:axId val="45834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Calculated Undergraduate Academic Reputation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348576"/>
        <c:crosses val="autoZero"/>
        <c:crossBetween val="midCat"/>
      </c:valAx>
      <c:valAx>
        <c:axId val="458348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USN RECOMPUTED OVERALL SCORE FOR AVAILABLE SCHOOLS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341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Calculated Falculty Resources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USN RECOMPUTED OVERALL SCORE FOR AVAILABLE SCHOOLS</c:v>
          </c:tx>
          <c:spPr>
            <a:ln w="19050">
              <a:noFill/>
            </a:ln>
          </c:spPr>
          <c:xVal>
            <c:numRef>
              <c:f>Regression!$C$2:$C$126</c:f>
              <c:numCache>
                <c:formatCode>General</c:formatCode>
                <c:ptCount val="125"/>
                <c:pt idx="0">
                  <c:v>15.261</c:v>
                </c:pt>
                <c:pt idx="1">
                  <c:v>17.964</c:v>
                </c:pt>
                <c:pt idx="2">
                  <c:v>16.052</c:v>
                </c:pt>
                <c:pt idx="3">
                  <c:v>17.453</c:v>
                </c:pt>
                <c:pt idx="4">
                  <c:v>15.441</c:v>
                </c:pt>
                <c:pt idx="5">
                  <c:v>16.87</c:v>
                </c:pt>
                <c:pt idx="6">
                  <c:v>14.869</c:v>
                </c:pt>
                <c:pt idx="7">
                  <c:v>12.803</c:v>
                </c:pt>
                <c:pt idx="8">
                  <c:v>12.402</c:v>
                </c:pt>
                <c:pt idx="9">
                  <c:v>17.789</c:v>
                </c:pt>
                <c:pt idx="10">
                  <c:v>14.156</c:v>
                </c:pt>
                <c:pt idx="11">
                  <c:v>14.776</c:v>
                </c:pt>
                <c:pt idx="12">
                  <c:v>13.179</c:v>
                </c:pt>
                <c:pt idx="13">
                  <c:v>14.548</c:v>
                </c:pt>
                <c:pt idx="14">
                  <c:v>16.589</c:v>
                </c:pt>
                <c:pt idx="15">
                  <c:v>8.864</c:v>
                </c:pt>
                <c:pt idx="16">
                  <c:v>14.71</c:v>
                </c:pt>
                <c:pt idx="17">
                  <c:v>14.565</c:v>
                </c:pt>
                <c:pt idx="18">
                  <c:v>14.645</c:v>
                </c:pt>
                <c:pt idx="19">
                  <c:v>16.089</c:v>
                </c:pt>
                <c:pt idx="20">
                  <c:v>11.886</c:v>
                </c:pt>
                <c:pt idx="21">
                  <c:v>9.596</c:v>
                </c:pt>
                <c:pt idx="22">
                  <c:v>13.834</c:v>
                </c:pt>
                <c:pt idx="23">
                  <c:v>11.665</c:v>
                </c:pt>
                <c:pt idx="24">
                  <c:v>13.602</c:v>
                </c:pt>
                <c:pt idx="25">
                  <c:v>13.191</c:v>
                </c:pt>
                <c:pt idx="26">
                  <c:v>10.161</c:v>
                </c:pt>
                <c:pt idx="27">
                  <c:v>15.09</c:v>
                </c:pt>
                <c:pt idx="28">
                  <c:v>9.01</c:v>
                </c:pt>
                <c:pt idx="29">
                  <c:v>11.723</c:v>
                </c:pt>
                <c:pt idx="30">
                  <c:v>10.25</c:v>
                </c:pt>
                <c:pt idx="31">
                  <c:v>13.098</c:v>
                </c:pt>
                <c:pt idx="32">
                  <c:v>12.028</c:v>
                </c:pt>
                <c:pt idx="33">
                  <c:v>12.905</c:v>
                </c:pt>
                <c:pt idx="34">
                  <c:v>10.514</c:v>
                </c:pt>
                <c:pt idx="35">
                  <c:v>14.515</c:v>
                </c:pt>
                <c:pt idx="36">
                  <c:v>9.472</c:v>
                </c:pt>
                <c:pt idx="37">
                  <c:v>13.335</c:v>
                </c:pt>
                <c:pt idx="38">
                  <c:v>9.556999999999998</c:v>
                </c:pt>
                <c:pt idx="39">
                  <c:v>13.382</c:v>
                </c:pt>
                <c:pt idx="40">
                  <c:v>12.702</c:v>
                </c:pt>
                <c:pt idx="41">
                  <c:v>12.126</c:v>
                </c:pt>
                <c:pt idx="42">
                  <c:v>10.821</c:v>
                </c:pt>
                <c:pt idx="43">
                  <c:v>10.31</c:v>
                </c:pt>
                <c:pt idx="44">
                  <c:v>10.79</c:v>
                </c:pt>
                <c:pt idx="45">
                  <c:v>3.97</c:v>
                </c:pt>
                <c:pt idx="46">
                  <c:v>8.366</c:v>
                </c:pt>
                <c:pt idx="47">
                  <c:v>7.521</c:v>
                </c:pt>
                <c:pt idx="48">
                  <c:v>8.985</c:v>
                </c:pt>
                <c:pt idx="49">
                  <c:v>1.868</c:v>
                </c:pt>
                <c:pt idx="50">
                  <c:v>10.33</c:v>
                </c:pt>
                <c:pt idx="51">
                  <c:v>8.023</c:v>
                </c:pt>
                <c:pt idx="52">
                  <c:v>14.529</c:v>
                </c:pt>
                <c:pt idx="53">
                  <c:v>5.954</c:v>
                </c:pt>
                <c:pt idx="54">
                  <c:v>9.107</c:v>
                </c:pt>
                <c:pt idx="55">
                  <c:v>8.037000000000001</c:v>
                </c:pt>
                <c:pt idx="56">
                  <c:v>12.534</c:v>
                </c:pt>
                <c:pt idx="57">
                  <c:v>8.445</c:v>
                </c:pt>
                <c:pt idx="58">
                  <c:v>11.716</c:v>
                </c:pt>
                <c:pt idx="59">
                  <c:v>9.258</c:v>
                </c:pt>
                <c:pt idx="60">
                  <c:v>9.77</c:v>
                </c:pt>
                <c:pt idx="61">
                  <c:v>9.349</c:v>
                </c:pt>
                <c:pt idx="62">
                  <c:v>10.285</c:v>
                </c:pt>
                <c:pt idx="63">
                  <c:v>9.484000000000001</c:v>
                </c:pt>
                <c:pt idx="64">
                  <c:v>9.516</c:v>
                </c:pt>
                <c:pt idx="65">
                  <c:v>10.244</c:v>
                </c:pt>
                <c:pt idx="66">
                  <c:v>11.308</c:v>
                </c:pt>
                <c:pt idx="67">
                  <c:v>10.037</c:v>
                </c:pt>
                <c:pt idx="68">
                  <c:v>8.638</c:v>
                </c:pt>
                <c:pt idx="69">
                  <c:v>8.213999999999998</c:v>
                </c:pt>
                <c:pt idx="70">
                  <c:v>9.516</c:v>
                </c:pt>
                <c:pt idx="71">
                  <c:v>8.022</c:v>
                </c:pt>
                <c:pt idx="72">
                  <c:v>11.76</c:v>
                </c:pt>
                <c:pt idx="73">
                  <c:v>9.854</c:v>
                </c:pt>
                <c:pt idx="74">
                  <c:v>12.31</c:v>
                </c:pt>
                <c:pt idx="75">
                  <c:v>4.775</c:v>
                </c:pt>
                <c:pt idx="76">
                  <c:v>8.573</c:v>
                </c:pt>
                <c:pt idx="77">
                  <c:v>9.645</c:v>
                </c:pt>
                <c:pt idx="78">
                  <c:v>9.819</c:v>
                </c:pt>
                <c:pt idx="79">
                  <c:v>10.556</c:v>
                </c:pt>
                <c:pt idx="80">
                  <c:v>9.625</c:v>
                </c:pt>
                <c:pt idx="81">
                  <c:v>8.311</c:v>
                </c:pt>
                <c:pt idx="82">
                  <c:v>9.84</c:v>
                </c:pt>
                <c:pt idx="83">
                  <c:v>6.744</c:v>
                </c:pt>
                <c:pt idx="84">
                  <c:v>2.667</c:v>
                </c:pt>
                <c:pt idx="85">
                  <c:v>4.975</c:v>
                </c:pt>
                <c:pt idx="86">
                  <c:v>9.301</c:v>
                </c:pt>
                <c:pt idx="87">
                  <c:v>6.687</c:v>
                </c:pt>
                <c:pt idx="88">
                  <c:v>6.854</c:v>
                </c:pt>
                <c:pt idx="89">
                  <c:v>7.675</c:v>
                </c:pt>
                <c:pt idx="90">
                  <c:v>8.457</c:v>
                </c:pt>
                <c:pt idx="91">
                  <c:v>4.325</c:v>
                </c:pt>
                <c:pt idx="92">
                  <c:v>4.996</c:v>
                </c:pt>
                <c:pt idx="93">
                  <c:v>8.937</c:v>
                </c:pt>
                <c:pt idx="94">
                  <c:v>7.64</c:v>
                </c:pt>
                <c:pt idx="95">
                  <c:v>8.73</c:v>
                </c:pt>
                <c:pt idx="96">
                  <c:v>9.786000000000001</c:v>
                </c:pt>
                <c:pt idx="97">
                  <c:v>7.369000000000001</c:v>
                </c:pt>
                <c:pt idx="98">
                  <c:v>8.603</c:v>
                </c:pt>
                <c:pt idx="99">
                  <c:v>7.337999999999999</c:v>
                </c:pt>
                <c:pt idx="100">
                  <c:v>8.024</c:v>
                </c:pt>
                <c:pt idx="101">
                  <c:v>6.526000000000001</c:v>
                </c:pt>
                <c:pt idx="102">
                  <c:v>5.093999999999999</c:v>
                </c:pt>
                <c:pt idx="103">
                  <c:v>7.68</c:v>
                </c:pt>
                <c:pt idx="104">
                  <c:v>7.677</c:v>
                </c:pt>
                <c:pt idx="105">
                  <c:v>7.962</c:v>
                </c:pt>
                <c:pt idx="106">
                  <c:v>5.572</c:v>
                </c:pt>
                <c:pt idx="107">
                  <c:v>8.347000000000001</c:v>
                </c:pt>
                <c:pt idx="108">
                  <c:v>5.658</c:v>
                </c:pt>
                <c:pt idx="109">
                  <c:v>8.234</c:v>
                </c:pt>
                <c:pt idx="110">
                  <c:v>9.683</c:v>
                </c:pt>
                <c:pt idx="111">
                  <c:v>4.955999999999999</c:v>
                </c:pt>
                <c:pt idx="112">
                  <c:v>8.829</c:v>
                </c:pt>
                <c:pt idx="113">
                  <c:v>7.375</c:v>
                </c:pt>
                <c:pt idx="114">
                  <c:v>6.656</c:v>
                </c:pt>
                <c:pt idx="115">
                  <c:v>4.902</c:v>
                </c:pt>
                <c:pt idx="116">
                  <c:v>5.488</c:v>
                </c:pt>
                <c:pt idx="117">
                  <c:v>9.436</c:v>
                </c:pt>
                <c:pt idx="118">
                  <c:v>8.281000000000001</c:v>
                </c:pt>
                <c:pt idx="119">
                  <c:v>8.293000000000001</c:v>
                </c:pt>
                <c:pt idx="120">
                  <c:v>5.125</c:v>
                </c:pt>
                <c:pt idx="121">
                  <c:v>7.699</c:v>
                </c:pt>
                <c:pt idx="122">
                  <c:v>4.294</c:v>
                </c:pt>
                <c:pt idx="123">
                  <c:v>8.197</c:v>
                </c:pt>
                <c:pt idx="124">
                  <c:v>8.971</c:v>
                </c:pt>
              </c:numCache>
            </c:numRef>
          </c:xVal>
          <c:yVal>
            <c:numRef>
              <c:f>Regression!$I$2:$I$126</c:f>
              <c:numCache>
                <c:formatCode>General</c:formatCode>
                <c:ptCount val="1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9.0</c:v>
                </c:pt>
                <c:pt idx="10">
                  <c:v>11.0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24.0</c:v>
                </c:pt>
                <c:pt idx="25">
                  <c:v>26.0</c:v>
                </c:pt>
                <c:pt idx="26">
                  <c:v>26.0</c:v>
                </c:pt>
                <c:pt idx="27">
                  <c:v>26.0</c:v>
                </c:pt>
                <c:pt idx="28">
                  <c:v>29.0</c:v>
                </c:pt>
                <c:pt idx="29">
                  <c:v>29.0</c:v>
                </c:pt>
                <c:pt idx="30">
                  <c:v>29.0</c:v>
                </c:pt>
                <c:pt idx="31">
                  <c:v>29.0</c:v>
                </c:pt>
                <c:pt idx="32">
                  <c:v>29.0</c:v>
                </c:pt>
                <c:pt idx="33">
                  <c:v>29.0</c:v>
                </c:pt>
                <c:pt idx="34">
                  <c:v>35.0</c:v>
                </c:pt>
                <c:pt idx="35">
                  <c:v>35.0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39.0</c:v>
                </c:pt>
                <c:pt idx="40">
                  <c:v>39.0</c:v>
                </c:pt>
                <c:pt idx="41">
                  <c:v>42.0</c:v>
                </c:pt>
                <c:pt idx="42">
                  <c:v>42.0</c:v>
                </c:pt>
                <c:pt idx="43">
                  <c:v>44.0</c:v>
                </c:pt>
                <c:pt idx="44">
                  <c:v>44.0</c:v>
                </c:pt>
                <c:pt idx="45">
                  <c:v>46.0</c:v>
                </c:pt>
                <c:pt idx="46">
                  <c:v>47.0</c:v>
                </c:pt>
                <c:pt idx="47">
                  <c:v>47.0</c:v>
                </c:pt>
                <c:pt idx="48">
                  <c:v>47.0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54.0</c:v>
                </c:pt>
                <c:pt idx="54">
                  <c:v>54.0</c:v>
                </c:pt>
                <c:pt idx="55">
                  <c:v>54.0</c:v>
                </c:pt>
                <c:pt idx="56">
                  <c:v>57.0</c:v>
                </c:pt>
                <c:pt idx="57">
                  <c:v>57.0</c:v>
                </c:pt>
                <c:pt idx="58">
                  <c:v>59.0</c:v>
                </c:pt>
                <c:pt idx="59">
                  <c:v>59.0</c:v>
                </c:pt>
                <c:pt idx="60">
                  <c:v>61.0</c:v>
                </c:pt>
                <c:pt idx="61">
                  <c:v>61.0</c:v>
                </c:pt>
                <c:pt idx="62">
                  <c:v>63.0</c:v>
                </c:pt>
                <c:pt idx="63">
                  <c:v>63.0</c:v>
                </c:pt>
                <c:pt idx="64">
                  <c:v>65.0</c:v>
                </c:pt>
                <c:pt idx="65">
                  <c:v>66.0</c:v>
                </c:pt>
                <c:pt idx="66">
                  <c:v>66.0</c:v>
                </c:pt>
                <c:pt idx="67">
                  <c:v>66.0</c:v>
                </c:pt>
                <c:pt idx="68">
                  <c:v>66.0</c:v>
                </c:pt>
                <c:pt idx="69">
                  <c:v>70.0</c:v>
                </c:pt>
                <c:pt idx="70">
                  <c:v>70.0</c:v>
                </c:pt>
                <c:pt idx="71">
                  <c:v>70.0</c:v>
                </c:pt>
                <c:pt idx="72">
                  <c:v>70.0</c:v>
                </c:pt>
                <c:pt idx="73">
                  <c:v>70.0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78.0</c:v>
                </c:pt>
                <c:pt idx="79">
                  <c:v>78.0</c:v>
                </c:pt>
                <c:pt idx="80">
                  <c:v>78.0</c:v>
                </c:pt>
                <c:pt idx="81">
                  <c:v>82.0</c:v>
                </c:pt>
                <c:pt idx="82">
                  <c:v>82.0</c:v>
                </c:pt>
                <c:pt idx="83">
                  <c:v>84.0</c:v>
                </c:pt>
                <c:pt idx="84">
                  <c:v>84.0</c:v>
                </c:pt>
                <c:pt idx="85">
                  <c:v>84.0</c:v>
                </c:pt>
                <c:pt idx="86">
                  <c:v>87.0</c:v>
                </c:pt>
                <c:pt idx="87">
                  <c:v>88.0</c:v>
                </c:pt>
                <c:pt idx="88">
                  <c:v>88.0</c:v>
                </c:pt>
                <c:pt idx="89">
                  <c:v>88.0</c:v>
                </c:pt>
                <c:pt idx="90">
                  <c:v>91.0</c:v>
                </c:pt>
                <c:pt idx="91">
                  <c:v>91.0</c:v>
                </c:pt>
                <c:pt idx="92">
                  <c:v>91.0</c:v>
                </c:pt>
                <c:pt idx="93">
                  <c:v>94.0</c:v>
                </c:pt>
                <c:pt idx="94">
                  <c:v>94.0</c:v>
                </c:pt>
                <c:pt idx="95">
                  <c:v>94.0</c:v>
                </c:pt>
                <c:pt idx="96">
                  <c:v>97.0</c:v>
                </c:pt>
                <c:pt idx="97">
                  <c:v>97.0</c:v>
                </c:pt>
                <c:pt idx="98">
                  <c:v>97.0</c:v>
                </c:pt>
                <c:pt idx="99">
                  <c:v>97.0</c:v>
                </c:pt>
                <c:pt idx="100">
                  <c:v>97.0</c:v>
                </c:pt>
                <c:pt idx="101">
                  <c:v>97.0</c:v>
                </c:pt>
                <c:pt idx="102">
                  <c:v>103.0</c:v>
                </c:pt>
                <c:pt idx="103">
                  <c:v>103.0</c:v>
                </c:pt>
                <c:pt idx="104">
                  <c:v>105.0</c:v>
                </c:pt>
                <c:pt idx="105">
                  <c:v>105.0</c:v>
                </c:pt>
                <c:pt idx="106">
                  <c:v>107.0</c:v>
                </c:pt>
                <c:pt idx="107">
                  <c:v>107.0</c:v>
                </c:pt>
                <c:pt idx="108">
                  <c:v>109.0</c:v>
                </c:pt>
                <c:pt idx="109">
                  <c:v>109.0</c:v>
                </c:pt>
                <c:pt idx="110">
                  <c:v>109.0</c:v>
                </c:pt>
                <c:pt idx="111">
                  <c:v>109.0</c:v>
                </c:pt>
                <c:pt idx="112">
                  <c:v>109.0</c:v>
                </c:pt>
                <c:pt idx="113">
                  <c:v>109.0</c:v>
                </c:pt>
                <c:pt idx="114">
                  <c:v>115.0</c:v>
                </c:pt>
                <c:pt idx="115">
                  <c:v>115.0</c:v>
                </c:pt>
                <c:pt idx="116">
                  <c:v>115.0</c:v>
                </c:pt>
                <c:pt idx="117">
                  <c:v>115.0</c:v>
                </c:pt>
                <c:pt idx="118">
                  <c:v>119.0</c:v>
                </c:pt>
                <c:pt idx="119">
                  <c:v>119.0</c:v>
                </c:pt>
                <c:pt idx="120">
                  <c:v>119.0</c:v>
                </c:pt>
                <c:pt idx="121">
                  <c:v>119.0</c:v>
                </c:pt>
                <c:pt idx="122">
                  <c:v>119.0</c:v>
                </c:pt>
                <c:pt idx="123">
                  <c:v>119.0</c:v>
                </c:pt>
                <c:pt idx="124">
                  <c:v>119.0</c:v>
                </c:pt>
              </c:numCache>
            </c:numRef>
          </c:yVal>
          <c:smooth val="0"/>
        </c:ser>
        <c:ser>
          <c:idx val="1"/>
          <c:order val="1"/>
          <c:tx>
            <c:v>Predicted USN RECOMPUTED OVERALL SCORE FOR AVAILABLE SCHOOLS</c:v>
          </c:tx>
          <c:spPr>
            <a:ln w="19050">
              <a:noFill/>
            </a:ln>
          </c:spPr>
          <c:xVal>
            <c:numRef>
              <c:f>Regression!$C$2:$C$126</c:f>
              <c:numCache>
                <c:formatCode>General</c:formatCode>
                <c:ptCount val="125"/>
                <c:pt idx="0">
                  <c:v>15.261</c:v>
                </c:pt>
                <c:pt idx="1">
                  <c:v>17.964</c:v>
                </c:pt>
                <c:pt idx="2">
                  <c:v>16.052</c:v>
                </c:pt>
                <c:pt idx="3">
                  <c:v>17.453</c:v>
                </c:pt>
                <c:pt idx="4">
                  <c:v>15.441</c:v>
                </c:pt>
                <c:pt idx="5">
                  <c:v>16.87</c:v>
                </c:pt>
                <c:pt idx="6">
                  <c:v>14.869</c:v>
                </c:pt>
                <c:pt idx="7">
                  <c:v>12.803</c:v>
                </c:pt>
                <c:pt idx="8">
                  <c:v>12.402</c:v>
                </c:pt>
                <c:pt idx="9">
                  <c:v>17.789</c:v>
                </c:pt>
                <c:pt idx="10">
                  <c:v>14.156</c:v>
                </c:pt>
                <c:pt idx="11">
                  <c:v>14.776</c:v>
                </c:pt>
                <c:pt idx="12">
                  <c:v>13.179</c:v>
                </c:pt>
                <c:pt idx="13">
                  <c:v>14.548</c:v>
                </c:pt>
                <c:pt idx="14">
                  <c:v>16.589</c:v>
                </c:pt>
                <c:pt idx="15">
                  <c:v>8.864</c:v>
                </c:pt>
                <c:pt idx="16">
                  <c:v>14.71</c:v>
                </c:pt>
                <c:pt idx="17">
                  <c:v>14.565</c:v>
                </c:pt>
                <c:pt idx="18">
                  <c:v>14.645</c:v>
                </c:pt>
                <c:pt idx="19">
                  <c:v>16.089</c:v>
                </c:pt>
                <c:pt idx="20">
                  <c:v>11.886</c:v>
                </c:pt>
                <c:pt idx="21">
                  <c:v>9.596</c:v>
                </c:pt>
                <c:pt idx="22">
                  <c:v>13.834</c:v>
                </c:pt>
                <c:pt idx="23">
                  <c:v>11.665</c:v>
                </c:pt>
                <c:pt idx="24">
                  <c:v>13.602</c:v>
                </c:pt>
                <c:pt idx="25">
                  <c:v>13.191</c:v>
                </c:pt>
                <c:pt idx="26">
                  <c:v>10.161</c:v>
                </c:pt>
                <c:pt idx="27">
                  <c:v>15.09</c:v>
                </c:pt>
                <c:pt idx="28">
                  <c:v>9.01</c:v>
                </c:pt>
                <c:pt idx="29">
                  <c:v>11.723</c:v>
                </c:pt>
                <c:pt idx="30">
                  <c:v>10.25</c:v>
                </c:pt>
                <c:pt idx="31">
                  <c:v>13.098</c:v>
                </c:pt>
                <c:pt idx="32">
                  <c:v>12.028</c:v>
                </c:pt>
                <c:pt idx="33">
                  <c:v>12.905</c:v>
                </c:pt>
                <c:pt idx="34">
                  <c:v>10.514</c:v>
                </c:pt>
                <c:pt idx="35">
                  <c:v>14.515</c:v>
                </c:pt>
                <c:pt idx="36">
                  <c:v>9.472</c:v>
                </c:pt>
                <c:pt idx="37">
                  <c:v>13.335</c:v>
                </c:pt>
                <c:pt idx="38">
                  <c:v>9.556999999999998</c:v>
                </c:pt>
                <c:pt idx="39">
                  <c:v>13.382</c:v>
                </c:pt>
                <c:pt idx="40">
                  <c:v>12.702</c:v>
                </c:pt>
                <c:pt idx="41">
                  <c:v>12.126</c:v>
                </c:pt>
                <c:pt idx="42">
                  <c:v>10.821</c:v>
                </c:pt>
                <c:pt idx="43">
                  <c:v>10.31</c:v>
                </c:pt>
                <c:pt idx="44">
                  <c:v>10.79</c:v>
                </c:pt>
                <c:pt idx="45">
                  <c:v>3.97</c:v>
                </c:pt>
                <c:pt idx="46">
                  <c:v>8.366</c:v>
                </c:pt>
                <c:pt idx="47">
                  <c:v>7.521</c:v>
                </c:pt>
                <c:pt idx="48">
                  <c:v>8.985</c:v>
                </c:pt>
                <c:pt idx="49">
                  <c:v>1.868</c:v>
                </c:pt>
                <c:pt idx="50">
                  <c:v>10.33</c:v>
                </c:pt>
                <c:pt idx="51">
                  <c:v>8.023</c:v>
                </c:pt>
                <c:pt idx="52">
                  <c:v>14.529</c:v>
                </c:pt>
                <c:pt idx="53">
                  <c:v>5.954</c:v>
                </c:pt>
                <c:pt idx="54">
                  <c:v>9.107</c:v>
                </c:pt>
                <c:pt idx="55">
                  <c:v>8.037000000000001</c:v>
                </c:pt>
                <c:pt idx="56">
                  <c:v>12.534</c:v>
                </c:pt>
                <c:pt idx="57">
                  <c:v>8.445</c:v>
                </c:pt>
                <c:pt idx="58">
                  <c:v>11.716</c:v>
                </c:pt>
                <c:pt idx="59">
                  <c:v>9.258</c:v>
                </c:pt>
                <c:pt idx="60">
                  <c:v>9.77</c:v>
                </c:pt>
                <c:pt idx="61">
                  <c:v>9.349</c:v>
                </c:pt>
                <c:pt idx="62">
                  <c:v>10.285</c:v>
                </c:pt>
                <c:pt idx="63">
                  <c:v>9.484000000000001</c:v>
                </c:pt>
                <c:pt idx="64">
                  <c:v>9.516</c:v>
                </c:pt>
                <c:pt idx="65">
                  <c:v>10.244</c:v>
                </c:pt>
                <c:pt idx="66">
                  <c:v>11.308</c:v>
                </c:pt>
                <c:pt idx="67">
                  <c:v>10.037</c:v>
                </c:pt>
                <c:pt idx="68">
                  <c:v>8.638</c:v>
                </c:pt>
                <c:pt idx="69">
                  <c:v>8.213999999999998</c:v>
                </c:pt>
                <c:pt idx="70">
                  <c:v>9.516</c:v>
                </c:pt>
                <c:pt idx="71">
                  <c:v>8.022</c:v>
                </c:pt>
                <c:pt idx="72">
                  <c:v>11.76</c:v>
                </c:pt>
                <c:pt idx="73">
                  <c:v>9.854</c:v>
                </c:pt>
                <c:pt idx="74">
                  <c:v>12.31</c:v>
                </c:pt>
                <c:pt idx="75">
                  <c:v>4.775</c:v>
                </c:pt>
                <c:pt idx="76">
                  <c:v>8.573</c:v>
                </c:pt>
                <c:pt idx="77">
                  <c:v>9.645</c:v>
                </c:pt>
                <c:pt idx="78">
                  <c:v>9.819</c:v>
                </c:pt>
                <c:pt idx="79">
                  <c:v>10.556</c:v>
                </c:pt>
                <c:pt idx="80">
                  <c:v>9.625</c:v>
                </c:pt>
                <c:pt idx="81">
                  <c:v>8.311</c:v>
                </c:pt>
                <c:pt idx="82">
                  <c:v>9.84</c:v>
                </c:pt>
                <c:pt idx="83">
                  <c:v>6.744</c:v>
                </c:pt>
                <c:pt idx="84">
                  <c:v>2.667</c:v>
                </c:pt>
                <c:pt idx="85">
                  <c:v>4.975</c:v>
                </c:pt>
                <c:pt idx="86">
                  <c:v>9.301</c:v>
                </c:pt>
                <c:pt idx="87">
                  <c:v>6.687</c:v>
                </c:pt>
                <c:pt idx="88">
                  <c:v>6.854</c:v>
                </c:pt>
                <c:pt idx="89">
                  <c:v>7.675</c:v>
                </c:pt>
                <c:pt idx="90">
                  <c:v>8.457</c:v>
                </c:pt>
                <c:pt idx="91">
                  <c:v>4.325</c:v>
                </c:pt>
                <c:pt idx="92">
                  <c:v>4.996</c:v>
                </c:pt>
                <c:pt idx="93">
                  <c:v>8.937</c:v>
                </c:pt>
                <c:pt idx="94">
                  <c:v>7.64</c:v>
                </c:pt>
                <c:pt idx="95">
                  <c:v>8.73</c:v>
                </c:pt>
                <c:pt idx="96">
                  <c:v>9.786000000000001</c:v>
                </c:pt>
                <c:pt idx="97">
                  <c:v>7.369000000000001</c:v>
                </c:pt>
                <c:pt idx="98">
                  <c:v>8.603</c:v>
                </c:pt>
                <c:pt idx="99">
                  <c:v>7.337999999999999</c:v>
                </c:pt>
                <c:pt idx="100">
                  <c:v>8.024</c:v>
                </c:pt>
                <c:pt idx="101">
                  <c:v>6.526000000000001</c:v>
                </c:pt>
                <c:pt idx="102">
                  <c:v>5.093999999999999</c:v>
                </c:pt>
                <c:pt idx="103">
                  <c:v>7.68</c:v>
                </c:pt>
                <c:pt idx="104">
                  <c:v>7.677</c:v>
                </c:pt>
                <c:pt idx="105">
                  <c:v>7.962</c:v>
                </c:pt>
                <c:pt idx="106">
                  <c:v>5.572</c:v>
                </c:pt>
                <c:pt idx="107">
                  <c:v>8.347000000000001</c:v>
                </c:pt>
                <c:pt idx="108">
                  <c:v>5.658</c:v>
                </c:pt>
                <c:pt idx="109">
                  <c:v>8.234</c:v>
                </c:pt>
                <c:pt idx="110">
                  <c:v>9.683</c:v>
                </c:pt>
                <c:pt idx="111">
                  <c:v>4.955999999999999</c:v>
                </c:pt>
                <c:pt idx="112">
                  <c:v>8.829</c:v>
                </c:pt>
                <c:pt idx="113">
                  <c:v>7.375</c:v>
                </c:pt>
                <c:pt idx="114">
                  <c:v>6.656</c:v>
                </c:pt>
                <c:pt idx="115">
                  <c:v>4.902</c:v>
                </c:pt>
                <c:pt idx="116">
                  <c:v>5.488</c:v>
                </c:pt>
                <c:pt idx="117">
                  <c:v>9.436</c:v>
                </c:pt>
                <c:pt idx="118">
                  <c:v>8.281000000000001</c:v>
                </c:pt>
                <c:pt idx="119">
                  <c:v>8.293000000000001</c:v>
                </c:pt>
                <c:pt idx="120">
                  <c:v>5.125</c:v>
                </c:pt>
                <c:pt idx="121">
                  <c:v>7.699</c:v>
                </c:pt>
                <c:pt idx="122">
                  <c:v>4.294</c:v>
                </c:pt>
                <c:pt idx="123">
                  <c:v>8.197</c:v>
                </c:pt>
                <c:pt idx="124">
                  <c:v>8.971</c:v>
                </c:pt>
              </c:numCache>
            </c:numRef>
          </c:xVal>
          <c:yVal>
            <c:numRef>
              <c:f>Regression!#REF!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02704"/>
        <c:axId val="458409856"/>
      </c:scatterChart>
      <c:valAx>
        <c:axId val="45840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Calculated Falculty Resources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409856"/>
        <c:crosses val="autoZero"/>
        <c:crossBetween val="midCat"/>
      </c:valAx>
      <c:valAx>
        <c:axId val="458409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USN RECOMPUTED OVERALL SCORE FOR AVAILABLE SCHOOLS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402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Calculated Student Selectivity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USN RECOMPUTED OVERALL SCORE FOR AVAILABLE SCHOOLS</c:v>
          </c:tx>
          <c:spPr>
            <a:ln w="19050">
              <a:noFill/>
            </a:ln>
          </c:spPr>
          <c:xVal>
            <c:numRef>
              <c:f>Regression!$D$2:$D$126</c:f>
              <c:numCache>
                <c:formatCode>General</c:formatCode>
                <c:ptCount val="125"/>
                <c:pt idx="0">
                  <c:v>10.825</c:v>
                </c:pt>
                <c:pt idx="1">
                  <c:v>10.90875</c:v>
                </c:pt>
                <c:pt idx="2">
                  <c:v>11.11375</c:v>
                </c:pt>
                <c:pt idx="3">
                  <c:v>10.7975</c:v>
                </c:pt>
                <c:pt idx="4">
                  <c:v>11.0925</c:v>
                </c:pt>
                <c:pt idx="5">
                  <c:v>10.40375</c:v>
                </c:pt>
                <c:pt idx="6">
                  <c:v>10.6425</c:v>
                </c:pt>
                <c:pt idx="7">
                  <c:v>10.26125</c:v>
                </c:pt>
                <c:pt idx="8">
                  <c:v>11.26625</c:v>
                </c:pt>
                <c:pt idx="9">
                  <c:v>10.22125</c:v>
                </c:pt>
                <c:pt idx="10">
                  <c:v>10.49625</c:v>
                </c:pt>
                <c:pt idx="11">
                  <c:v>10.11875</c:v>
                </c:pt>
                <c:pt idx="12">
                  <c:v>10.58625</c:v>
                </c:pt>
                <c:pt idx="13">
                  <c:v>10.56875</c:v>
                </c:pt>
                <c:pt idx="14">
                  <c:v>10.018125</c:v>
                </c:pt>
                <c:pt idx="15">
                  <c:v>9.873125</c:v>
                </c:pt>
                <c:pt idx="16">
                  <c:v>10.0825</c:v>
                </c:pt>
                <c:pt idx="17">
                  <c:v>9.621875000000001</c:v>
                </c:pt>
                <c:pt idx="18">
                  <c:v>9.794374999999998</c:v>
                </c:pt>
                <c:pt idx="19">
                  <c:v>9.439374999999998</c:v>
                </c:pt>
                <c:pt idx="20">
                  <c:v>8.7775</c:v>
                </c:pt>
                <c:pt idx="21">
                  <c:v>10.024375</c:v>
                </c:pt>
                <c:pt idx="22">
                  <c:v>8.865625</c:v>
                </c:pt>
                <c:pt idx="23">
                  <c:v>9.696874999999998</c:v>
                </c:pt>
                <c:pt idx="24">
                  <c:v>8.948749999999998</c:v>
                </c:pt>
                <c:pt idx="25">
                  <c:v>8.408125</c:v>
                </c:pt>
                <c:pt idx="26">
                  <c:v>9.673125000000001</c:v>
                </c:pt>
                <c:pt idx="27">
                  <c:v>7.16</c:v>
                </c:pt>
                <c:pt idx="28">
                  <c:v>8.563125</c:v>
                </c:pt>
                <c:pt idx="29">
                  <c:v>7.849375</c:v>
                </c:pt>
                <c:pt idx="30">
                  <c:v>9.928125000000001</c:v>
                </c:pt>
                <c:pt idx="31">
                  <c:v>8.3475</c:v>
                </c:pt>
                <c:pt idx="32">
                  <c:v>8.951875</c:v>
                </c:pt>
                <c:pt idx="33">
                  <c:v>8.36125</c:v>
                </c:pt>
                <c:pt idx="34">
                  <c:v>6.484375</c:v>
                </c:pt>
                <c:pt idx="35">
                  <c:v>8.391250000000001</c:v>
                </c:pt>
                <c:pt idx="36">
                  <c:v>8.88375</c:v>
                </c:pt>
                <c:pt idx="37">
                  <c:v>7.47</c:v>
                </c:pt>
                <c:pt idx="38">
                  <c:v>7.57875</c:v>
                </c:pt>
                <c:pt idx="39">
                  <c:v>7.31125</c:v>
                </c:pt>
                <c:pt idx="40">
                  <c:v>8.998125</c:v>
                </c:pt>
                <c:pt idx="41">
                  <c:v>8.44875</c:v>
                </c:pt>
                <c:pt idx="42">
                  <c:v>7.63</c:v>
                </c:pt>
                <c:pt idx="43">
                  <c:v>7.07875</c:v>
                </c:pt>
                <c:pt idx="44">
                  <c:v>7.96</c:v>
                </c:pt>
                <c:pt idx="45">
                  <c:v>6.82</c:v>
                </c:pt>
                <c:pt idx="46">
                  <c:v>7.67375</c:v>
                </c:pt>
                <c:pt idx="47">
                  <c:v>7.57</c:v>
                </c:pt>
                <c:pt idx="48">
                  <c:v>6.328125</c:v>
                </c:pt>
                <c:pt idx="49">
                  <c:v>8.733125000000001</c:v>
                </c:pt>
                <c:pt idx="50">
                  <c:v>5.01125</c:v>
                </c:pt>
                <c:pt idx="51">
                  <c:v>7.12875</c:v>
                </c:pt>
                <c:pt idx="52">
                  <c:v>5.105</c:v>
                </c:pt>
                <c:pt idx="53">
                  <c:v>6.756875</c:v>
                </c:pt>
                <c:pt idx="54">
                  <c:v>6.438124999999999</c:v>
                </c:pt>
                <c:pt idx="55">
                  <c:v>6.284375000000001</c:v>
                </c:pt>
                <c:pt idx="56">
                  <c:v>6.644375</c:v>
                </c:pt>
                <c:pt idx="57">
                  <c:v>5.95</c:v>
                </c:pt>
                <c:pt idx="58">
                  <c:v>6.369375</c:v>
                </c:pt>
                <c:pt idx="59">
                  <c:v>7.75125</c:v>
                </c:pt>
                <c:pt idx="60">
                  <c:v>6.713125</c:v>
                </c:pt>
                <c:pt idx="61">
                  <c:v>4.84</c:v>
                </c:pt>
                <c:pt idx="62">
                  <c:v>3.83</c:v>
                </c:pt>
                <c:pt idx="63">
                  <c:v>7.406875</c:v>
                </c:pt>
                <c:pt idx="64">
                  <c:v>3.28875</c:v>
                </c:pt>
                <c:pt idx="65">
                  <c:v>4.468125</c:v>
                </c:pt>
                <c:pt idx="66">
                  <c:v>6.380625</c:v>
                </c:pt>
                <c:pt idx="67">
                  <c:v>4.419375</c:v>
                </c:pt>
                <c:pt idx="68">
                  <c:v>4.109375</c:v>
                </c:pt>
                <c:pt idx="69">
                  <c:v>6.061875000000001</c:v>
                </c:pt>
                <c:pt idx="70">
                  <c:v>4.418125</c:v>
                </c:pt>
                <c:pt idx="71">
                  <c:v>6.148125</c:v>
                </c:pt>
                <c:pt idx="72">
                  <c:v>4.680625</c:v>
                </c:pt>
                <c:pt idx="73">
                  <c:v>6.049375</c:v>
                </c:pt>
                <c:pt idx="74">
                  <c:v>2.97875</c:v>
                </c:pt>
                <c:pt idx="75">
                  <c:v>5.7775</c:v>
                </c:pt>
                <c:pt idx="76">
                  <c:v>4.780625</c:v>
                </c:pt>
                <c:pt idx="77">
                  <c:v>4.580624999999999</c:v>
                </c:pt>
                <c:pt idx="78">
                  <c:v>6.753125000000001</c:v>
                </c:pt>
                <c:pt idx="79">
                  <c:v>4.78</c:v>
                </c:pt>
                <c:pt idx="80">
                  <c:v>4.82375</c:v>
                </c:pt>
                <c:pt idx="81">
                  <c:v>3.33375</c:v>
                </c:pt>
                <c:pt idx="82">
                  <c:v>2.444375</c:v>
                </c:pt>
                <c:pt idx="83">
                  <c:v>3.6175</c:v>
                </c:pt>
                <c:pt idx="84">
                  <c:v>3.09875</c:v>
                </c:pt>
                <c:pt idx="85">
                  <c:v>3.576875</c:v>
                </c:pt>
                <c:pt idx="86">
                  <c:v>4.880000000000001</c:v>
                </c:pt>
                <c:pt idx="87">
                  <c:v>4.636875</c:v>
                </c:pt>
                <c:pt idx="88">
                  <c:v>2.96</c:v>
                </c:pt>
                <c:pt idx="89">
                  <c:v>5.1675</c:v>
                </c:pt>
                <c:pt idx="90">
                  <c:v>4.256875</c:v>
                </c:pt>
                <c:pt idx="91">
                  <c:v>8.016250000000001</c:v>
                </c:pt>
                <c:pt idx="92">
                  <c:v>2.4925</c:v>
                </c:pt>
                <c:pt idx="93">
                  <c:v>2.333125</c:v>
                </c:pt>
                <c:pt idx="94">
                  <c:v>4.72125</c:v>
                </c:pt>
                <c:pt idx="95">
                  <c:v>4.138125</c:v>
                </c:pt>
                <c:pt idx="96">
                  <c:v>2.835</c:v>
                </c:pt>
                <c:pt idx="97">
                  <c:v>5.47125</c:v>
                </c:pt>
                <c:pt idx="98">
                  <c:v>2.86625</c:v>
                </c:pt>
                <c:pt idx="99">
                  <c:v>1.244375</c:v>
                </c:pt>
                <c:pt idx="100">
                  <c:v>3.598125</c:v>
                </c:pt>
                <c:pt idx="101">
                  <c:v>5.31625</c:v>
                </c:pt>
                <c:pt idx="102">
                  <c:v>2.82</c:v>
                </c:pt>
                <c:pt idx="103">
                  <c:v>3.43875</c:v>
                </c:pt>
                <c:pt idx="104">
                  <c:v>4.718125</c:v>
                </c:pt>
                <c:pt idx="105">
                  <c:v>1.813125</c:v>
                </c:pt>
                <c:pt idx="106">
                  <c:v>6.750625</c:v>
                </c:pt>
                <c:pt idx="107">
                  <c:v>2.513125</c:v>
                </c:pt>
                <c:pt idx="108">
                  <c:v>1.775625</c:v>
                </c:pt>
                <c:pt idx="109">
                  <c:v>3.28875</c:v>
                </c:pt>
                <c:pt idx="110">
                  <c:v>1.856875</c:v>
                </c:pt>
                <c:pt idx="111">
                  <c:v>2.88875</c:v>
                </c:pt>
                <c:pt idx="112">
                  <c:v>2.71</c:v>
                </c:pt>
                <c:pt idx="113">
                  <c:v>2.288125</c:v>
                </c:pt>
                <c:pt idx="114">
                  <c:v>2.264375</c:v>
                </c:pt>
                <c:pt idx="115">
                  <c:v>3.915624999999999</c:v>
                </c:pt>
                <c:pt idx="116">
                  <c:v>1.669375</c:v>
                </c:pt>
                <c:pt idx="117">
                  <c:v>4.103124999999999</c:v>
                </c:pt>
                <c:pt idx="118">
                  <c:v>1.549375</c:v>
                </c:pt>
                <c:pt idx="119">
                  <c:v>1.615625</c:v>
                </c:pt>
                <c:pt idx="120">
                  <c:v>1.608125</c:v>
                </c:pt>
                <c:pt idx="121">
                  <c:v>3.595</c:v>
                </c:pt>
                <c:pt idx="122">
                  <c:v>1.395625</c:v>
                </c:pt>
                <c:pt idx="123">
                  <c:v>2.025625</c:v>
                </c:pt>
                <c:pt idx="124">
                  <c:v>3.0225</c:v>
                </c:pt>
              </c:numCache>
            </c:numRef>
          </c:xVal>
          <c:yVal>
            <c:numRef>
              <c:f>Regression!$I$2:$I$126</c:f>
              <c:numCache>
                <c:formatCode>General</c:formatCode>
                <c:ptCount val="1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9.0</c:v>
                </c:pt>
                <c:pt idx="10">
                  <c:v>11.0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24.0</c:v>
                </c:pt>
                <c:pt idx="25">
                  <c:v>26.0</c:v>
                </c:pt>
                <c:pt idx="26">
                  <c:v>26.0</c:v>
                </c:pt>
                <c:pt idx="27">
                  <c:v>26.0</c:v>
                </c:pt>
                <c:pt idx="28">
                  <c:v>29.0</c:v>
                </c:pt>
                <c:pt idx="29">
                  <c:v>29.0</c:v>
                </c:pt>
                <c:pt idx="30">
                  <c:v>29.0</c:v>
                </c:pt>
                <c:pt idx="31">
                  <c:v>29.0</c:v>
                </c:pt>
                <c:pt idx="32">
                  <c:v>29.0</c:v>
                </c:pt>
                <c:pt idx="33">
                  <c:v>29.0</c:v>
                </c:pt>
                <c:pt idx="34">
                  <c:v>35.0</c:v>
                </c:pt>
                <c:pt idx="35">
                  <c:v>35.0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39.0</c:v>
                </c:pt>
                <c:pt idx="40">
                  <c:v>39.0</c:v>
                </c:pt>
                <c:pt idx="41">
                  <c:v>42.0</c:v>
                </c:pt>
                <c:pt idx="42">
                  <c:v>42.0</c:v>
                </c:pt>
                <c:pt idx="43">
                  <c:v>44.0</c:v>
                </c:pt>
                <c:pt idx="44">
                  <c:v>44.0</c:v>
                </c:pt>
                <c:pt idx="45">
                  <c:v>46.0</c:v>
                </c:pt>
                <c:pt idx="46">
                  <c:v>47.0</c:v>
                </c:pt>
                <c:pt idx="47">
                  <c:v>47.0</c:v>
                </c:pt>
                <c:pt idx="48">
                  <c:v>47.0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54.0</c:v>
                </c:pt>
                <c:pt idx="54">
                  <c:v>54.0</c:v>
                </c:pt>
                <c:pt idx="55">
                  <c:v>54.0</c:v>
                </c:pt>
                <c:pt idx="56">
                  <c:v>57.0</c:v>
                </c:pt>
                <c:pt idx="57">
                  <c:v>57.0</c:v>
                </c:pt>
                <c:pt idx="58">
                  <c:v>59.0</c:v>
                </c:pt>
                <c:pt idx="59">
                  <c:v>59.0</c:v>
                </c:pt>
                <c:pt idx="60">
                  <c:v>61.0</c:v>
                </c:pt>
                <c:pt idx="61">
                  <c:v>61.0</c:v>
                </c:pt>
                <c:pt idx="62">
                  <c:v>63.0</c:v>
                </c:pt>
                <c:pt idx="63">
                  <c:v>63.0</c:v>
                </c:pt>
                <c:pt idx="64">
                  <c:v>65.0</c:v>
                </c:pt>
                <c:pt idx="65">
                  <c:v>66.0</c:v>
                </c:pt>
                <c:pt idx="66">
                  <c:v>66.0</c:v>
                </c:pt>
                <c:pt idx="67">
                  <c:v>66.0</c:v>
                </c:pt>
                <c:pt idx="68">
                  <c:v>66.0</c:v>
                </c:pt>
                <c:pt idx="69">
                  <c:v>70.0</c:v>
                </c:pt>
                <c:pt idx="70">
                  <c:v>70.0</c:v>
                </c:pt>
                <c:pt idx="71">
                  <c:v>70.0</c:v>
                </c:pt>
                <c:pt idx="72">
                  <c:v>70.0</c:v>
                </c:pt>
                <c:pt idx="73">
                  <c:v>70.0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78.0</c:v>
                </c:pt>
                <c:pt idx="79">
                  <c:v>78.0</c:v>
                </c:pt>
                <c:pt idx="80">
                  <c:v>78.0</c:v>
                </c:pt>
                <c:pt idx="81">
                  <c:v>82.0</c:v>
                </c:pt>
                <c:pt idx="82">
                  <c:v>82.0</c:v>
                </c:pt>
                <c:pt idx="83">
                  <c:v>84.0</c:v>
                </c:pt>
                <c:pt idx="84">
                  <c:v>84.0</c:v>
                </c:pt>
                <c:pt idx="85">
                  <c:v>84.0</c:v>
                </c:pt>
                <c:pt idx="86">
                  <c:v>87.0</c:v>
                </c:pt>
                <c:pt idx="87">
                  <c:v>88.0</c:v>
                </c:pt>
                <c:pt idx="88">
                  <c:v>88.0</c:v>
                </c:pt>
                <c:pt idx="89">
                  <c:v>88.0</c:v>
                </c:pt>
                <c:pt idx="90">
                  <c:v>91.0</c:v>
                </c:pt>
                <c:pt idx="91">
                  <c:v>91.0</c:v>
                </c:pt>
                <c:pt idx="92">
                  <c:v>91.0</c:v>
                </c:pt>
                <c:pt idx="93">
                  <c:v>94.0</c:v>
                </c:pt>
                <c:pt idx="94">
                  <c:v>94.0</c:v>
                </c:pt>
                <c:pt idx="95">
                  <c:v>94.0</c:v>
                </c:pt>
                <c:pt idx="96">
                  <c:v>97.0</c:v>
                </c:pt>
                <c:pt idx="97">
                  <c:v>97.0</c:v>
                </c:pt>
                <c:pt idx="98">
                  <c:v>97.0</c:v>
                </c:pt>
                <c:pt idx="99">
                  <c:v>97.0</c:v>
                </c:pt>
                <c:pt idx="100">
                  <c:v>97.0</c:v>
                </c:pt>
                <c:pt idx="101">
                  <c:v>97.0</c:v>
                </c:pt>
                <c:pt idx="102">
                  <c:v>103.0</c:v>
                </c:pt>
                <c:pt idx="103">
                  <c:v>103.0</c:v>
                </c:pt>
                <c:pt idx="104">
                  <c:v>105.0</c:v>
                </c:pt>
                <c:pt idx="105">
                  <c:v>105.0</c:v>
                </c:pt>
                <c:pt idx="106">
                  <c:v>107.0</c:v>
                </c:pt>
                <c:pt idx="107">
                  <c:v>107.0</c:v>
                </c:pt>
                <c:pt idx="108">
                  <c:v>109.0</c:v>
                </c:pt>
                <c:pt idx="109">
                  <c:v>109.0</c:v>
                </c:pt>
                <c:pt idx="110">
                  <c:v>109.0</c:v>
                </c:pt>
                <c:pt idx="111">
                  <c:v>109.0</c:v>
                </c:pt>
                <c:pt idx="112">
                  <c:v>109.0</c:v>
                </c:pt>
                <c:pt idx="113">
                  <c:v>109.0</c:v>
                </c:pt>
                <c:pt idx="114">
                  <c:v>115.0</c:v>
                </c:pt>
                <c:pt idx="115">
                  <c:v>115.0</c:v>
                </c:pt>
                <c:pt idx="116">
                  <c:v>115.0</c:v>
                </c:pt>
                <c:pt idx="117">
                  <c:v>115.0</c:v>
                </c:pt>
                <c:pt idx="118">
                  <c:v>119.0</c:v>
                </c:pt>
                <c:pt idx="119">
                  <c:v>119.0</c:v>
                </c:pt>
                <c:pt idx="120">
                  <c:v>119.0</c:v>
                </c:pt>
                <c:pt idx="121">
                  <c:v>119.0</c:v>
                </c:pt>
                <c:pt idx="122">
                  <c:v>119.0</c:v>
                </c:pt>
                <c:pt idx="123">
                  <c:v>119.0</c:v>
                </c:pt>
                <c:pt idx="124">
                  <c:v>119.0</c:v>
                </c:pt>
              </c:numCache>
            </c:numRef>
          </c:yVal>
          <c:smooth val="0"/>
        </c:ser>
        <c:ser>
          <c:idx val="1"/>
          <c:order val="1"/>
          <c:tx>
            <c:v>Predicted USN RECOMPUTED OVERALL SCORE FOR AVAILABLE SCHOOLS</c:v>
          </c:tx>
          <c:spPr>
            <a:ln w="19050">
              <a:noFill/>
            </a:ln>
          </c:spPr>
          <c:xVal>
            <c:numRef>
              <c:f>Regression!$D$2:$D$126</c:f>
              <c:numCache>
                <c:formatCode>General</c:formatCode>
                <c:ptCount val="125"/>
                <c:pt idx="0">
                  <c:v>10.825</c:v>
                </c:pt>
                <c:pt idx="1">
                  <c:v>10.90875</c:v>
                </c:pt>
                <c:pt idx="2">
                  <c:v>11.11375</c:v>
                </c:pt>
                <c:pt idx="3">
                  <c:v>10.7975</c:v>
                </c:pt>
                <c:pt idx="4">
                  <c:v>11.0925</c:v>
                </c:pt>
                <c:pt idx="5">
                  <c:v>10.40375</c:v>
                </c:pt>
                <c:pt idx="6">
                  <c:v>10.6425</c:v>
                </c:pt>
                <c:pt idx="7">
                  <c:v>10.26125</c:v>
                </c:pt>
                <c:pt idx="8">
                  <c:v>11.26625</c:v>
                </c:pt>
                <c:pt idx="9">
                  <c:v>10.22125</c:v>
                </c:pt>
                <c:pt idx="10">
                  <c:v>10.49625</c:v>
                </c:pt>
                <c:pt idx="11">
                  <c:v>10.11875</c:v>
                </c:pt>
                <c:pt idx="12">
                  <c:v>10.58625</c:v>
                </c:pt>
                <c:pt idx="13">
                  <c:v>10.56875</c:v>
                </c:pt>
                <c:pt idx="14">
                  <c:v>10.018125</c:v>
                </c:pt>
                <c:pt idx="15">
                  <c:v>9.873125</c:v>
                </c:pt>
                <c:pt idx="16">
                  <c:v>10.0825</c:v>
                </c:pt>
                <c:pt idx="17">
                  <c:v>9.621875000000001</c:v>
                </c:pt>
                <c:pt idx="18">
                  <c:v>9.794374999999998</c:v>
                </c:pt>
                <c:pt idx="19">
                  <c:v>9.439374999999998</c:v>
                </c:pt>
                <c:pt idx="20">
                  <c:v>8.7775</c:v>
                </c:pt>
                <c:pt idx="21">
                  <c:v>10.024375</c:v>
                </c:pt>
                <c:pt idx="22">
                  <c:v>8.865625</c:v>
                </c:pt>
                <c:pt idx="23">
                  <c:v>9.696874999999998</c:v>
                </c:pt>
                <c:pt idx="24">
                  <c:v>8.948749999999998</c:v>
                </c:pt>
                <c:pt idx="25">
                  <c:v>8.408125</c:v>
                </c:pt>
                <c:pt idx="26">
                  <c:v>9.673125000000001</c:v>
                </c:pt>
                <c:pt idx="27">
                  <c:v>7.16</c:v>
                </c:pt>
                <c:pt idx="28">
                  <c:v>8.563125</c:v>
                </c:pt>
                <c:pt idx="29">
                  <c:v>7.849375</c:v>
                </c:pt>
                <c:pt idx="30">
                  <c:v>9.928125000000001</c:v>
                </c:pt>
                <c:pt idx="31">
                  <c:v>8.3475</c:v>
                </c:pt>
                <c:pt idx="32">
                  <c:v>8.951875</c:v>
                </c:pt>
                <c:pt idx="33">
                  <c:v>8.36125</c:v>
                </c:pt>
                <c:pt idx="34">
                  <c:v>6.484375</c:v>
                </c:pt>
                <c:pt idx="35">
                  <c:v>8.391250000000001</c:v>
                </c:pt>
                <c:pt idx="36">
                  <c:v>8.88375</c:v>
                </c:pt>
                <c:pt idx="37">
                  <c:v>7.47</c:v>
                </c:pt>
                <c:pt idx="38">
                  <c:v>7.57875</c:v>
                </c:pt>
                <c:pt idx="39">
                  <c:v>7.31125</c:v>
                </c:pt>
                <c:pt idx="40">
                  <c:v>8.998125</c:v>
                </c:pt>
                <c:pt idx="41">
                  <c:v>8.44875</c:v>
                </c:pt>
                <c:pt idx="42">
                  <c:v>7.63</c:v>
                </c:pt>
                <c:pt idx="43">
                  <c:v>7.07875</c:v>
                </c:pt>
                <c:pt idx="44">
                  <c:v>7.96</c:v>
                </c:pt>
                <c:pt idx="45">
                  <c:v>6.82</c:v>
                </c:pt>
                <c:pt idx="46">
                  <c:v>7.67375</c:v>
                </c:pt>
                <c:pt idx="47">
                  <c:v>7.57</c:v>
                </c:pt>
                <c:pt idx="48">
                  <c:v>6.328125</c:v>
                </c:pt>
                <c:pt idx="49">
                  <c:v>8.733125000000001</c:v>
                </c:pt>
                <c:pt idx="50">
                  <c:v>5.01125</c:v>
                </c:pt>
                <c:pt idx="51">
                  <c:v>7.12875</c:v>
                </c:pt>
                <c:pt idx="52">
                  <c:v>5.105</c:v>
                </c:pt>
                <c:pt idx="53">
                  <c:v>6.756875</c:v>
                </c:pt>
                <c:pt idx="54">
                  <c:v>6.438124999999999</c:v>
                </c:pt>
                <c:pt idx="55">
                  <c:v>6.284375000000001</c:v>
                </c:pt>
                <c:pt idx="56">
                  <c:v>6.644375</c:v>
                </c:pt>
                <c:pt idx="57">
                  <c:v>5.95</c:v>
                </c:pt>
                <c:pt idx="58">
                  <c:v>6.369375</c:v>
                </c:pt>
                <c:pt idx="59">
                  <c:v>7.75125</c:v>
                </c:pt>
                <c:pt idx="60">
                  <c:v>6.713125</c:v>
                </c:pt>
                <c:pt idx="61">
                  <c:v>4.84</c:v>
                </c:pt>
                <c:pt idx="62">
                  <c:v>3.83</c:v>
                </c:pt>
                <c:pt idx="63">
                  <c:v>7.406875</c:v>
                </c:pt>
                <c:pt idx="64">
                  <c:v>3.28875</c:v>
                </c:pt>
                <c:pt idx="65">
                  <c:v>4.468125</c:v>
                </c:pt>
                <c:pt idx="66">
                  <c:v>6.380625</c:v>
                </c:pt>
                <c:pt idx="67">
                  <c:v>4.419375</c:v>
                </c:pt>
                <c:pt idx="68">
                  <c:v>4.109375</c:v>
                </c:pt>
                <c:pt idx="69">
                  <c:v>6.061875000000001</c:v>
                </c:pt>
                <c:pt idx="70">
                  <c:v>4.418125</c:v>
                </c:pt>
                <c:pt idx="71">
                  <c:v>6.148125</c:v>
                </c:pt>
                <c:pt idx="72">
                  <c:v>4.680625</c:v>
                </c:pt>
                <c:pt idx="73">
                  <c:v>6.049375</c:v>
                </c:pt>
                <c:pt idx="74">
                  <c:v>2.97875</c:v>
                </c:pt>
                <c:pt idx="75">
                  <c:v>5.7775</c:v>
                </c:pt>
                <c:pt idx="76">
                  <c:v>4.780625</c:v>
                </c:pt>
                <c:pt idx="77">
                  <c:v>4.580624999999999</c:v>
                </c:pt>
                <c:pt idx="78">
                  <c:v>6.753125000000001</c:v>
                </c:pt>
                <c:pt idx="79">
                  <c:v>4.78</c:v>
                </c:pt>
                <c:pt idx="80">
                  <c:v>4.82375</c:v>
                </c:pt>
                <c:pt idx="81">
                  <c:v>3.33375</c:v>
                </c:pt>
                <c:pt idx="82">
                  <c:v>2.444375</c:v>
                </c:pt>
                <c:pt idx="83">
                  <c:v>3.6175</c:v>
                </c:pt>
                <c:pt idx="84">
                  <c:v>3.09875</c:v>
                </c:pt>
                <c:pt idx="85">
                  <c:v>3.576875</c:v>
                </c:pt>
                <c:pt idx="86">
                  <c:v>4.880000000000001</c:v>
                </c:pt>
                <c:pt idx="87">
                  <c:v>4.636875</c:v>
                </c:pt>
                <c:pt idx="88">
                  <c:v>2.96</c:v>
                </c:pt>
                <c:pt idx="89">
                  <c:v>5.1675</c:v>
                </c:pt>
                <c:pt idx="90">
                  <c:v>4.256875</c:v>
                </c:pt>
                <c:pt idx="91">
                  <c:v>8.016250000000001</c:v>
                </c:pt>
                <c:pt idx="92">
                  <c:v>2.4925</c:v>
                </c:pt>
                <c:pt idx="93">
                  <c:v>2.333125</c:v>
                </c:pt>
                <c:pt idx="94">
                  <c:v>4.72125</c:v>
                </c:pt>
                <c:pt idx="95">
                  <c:v>4.138125</c:v>
                </c:pt>
                <c:pt idx="96">
                  <c:v>2.835</c:v>
                </c:pt>
                <c:pt idx="97">
                  <c:v>5.47125</c:v>
                </c:pt>
                <c:pt idx="98">
                  <c:v>2.86625</c:v>
                </c:pt>
                <c:pt idx="99">
                  <c:v>1.244375</c:v>
                </c:pt>
                <c:pt idx="100">
                  <c:v>3.598125</c:v>
                </c:pt>
                <c:pt idx="101">
                  <c:v>5.31625</c:v>
                </c:pt>
                <c:pt idx="102">
                  <c:v>2.82</c:v>
                </c:pt>
                <c:pt idx="103">
                  <c:v>3.43875</c:v>
                </c:pt>
                <c:pt idx="104">
                  <c:v>4.718125</c:v>
                </c:pt>
                <c:pt idx="105">
                  <c:v>1.813125</c:v>
                </c:pt>
                <c:pt idx="106">
                  <c:v>6.750625</c:v>
                </c:pt>
                <c:pt idx="107">
                  <c:v>2.513125</c:v>
                </c:pt>
                <c:pt idx="108">
                  <c:v>1.775625</c:v>
                </c:pt>
                <c:pt idx="109">
                  <c:v>3.28875</c:v>
                </c:pt>
                <c:pt idx="110">
                  <c:v>1.856875</c:v>
                </c:pt>
                <c:pt idx="111">
                  <c:v>2.88875</c:v>
                </c:pt>
                <c:pt idx="112">
                  <c:v>2.71</c:v>
                </c:pt>
                <c:pt idx="113">
                  <c:v>2.288125</c:v>
                </c:pt>
                <c:pt idx="114">
                  <c:v>2.264375</c:v>
                </c:pt>
                <c:pt idx="115">
                  <c:v>3.915624999999999</c:v>
                </c:pt>
                <c:pt idx="116">
                  <c:v>1.669375</c:v>
                </c:pt>
                <c:pt idx="117">
                  <c:v>4.103124999999999</c:v>
                </c:pt>
                <c:pt idx="118">
                  <c:v>1.549375</c:v>
                </c:pt>
                <c:pt idx="119">
                  <c:v>1.615625</c:v>
                </c:pt>
                <c:pt idx="120">
                  <c:v>1.608125</c:v>
                </c:pt>
                <c:pt idx="121">
                  <c:v>3.595</c:v>
                </c:pt>
                <c:pt idx="122">
                  <c:v>1.395625</c:v>
                </c:pt>
                <c:pt idx="123">
                  <c:v>2.025625</c:v>
                </c:pt>
                <c:pt idx="124">
                  <c:v>3.0225</c:v>
                </c:pt>
              </c:numCache>
            </c:numRef>
          </c:xVal>
          <c:yVal>
            <c:numRef>
              <c:f>Regression!#REF!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67552"/>
        <c:axId val="458474720"/>
      </c:scatterChart>
      <c:valAx>
        <c:axId val="45846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Calculated Student Selectivity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474720"/>
        <c:crosses val="autoZero"/>
        <c:crossBetween val="midCat"/>
      </c:valAx>
      <c:valAx>
        <c:axId val="458474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USN RECOMPUTED OVERALL SCORE FOR AVAILABLE SCHOOLS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467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Calculated Financial Resources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USN RECOMPUTED OVERALL SCORE FOR AVAILABLE SCHOOLS</c:v>
          </c:tx>
          <c:spPr>
            <a:ln w="19050">
              <a:noFill/>
            </a:ln>
          </c:spPr>
          <c:xVal>
            <c:numRef>
              <c:f>Regression!$E$2:$E$126</c:f>
              <c:numCache>
                <c:formatCode>General</c:formatCode>
                <c:ptCount val="125"/>
                <c:pt idx="0">
                  <c:v>9.59</c:v>
                </c:pt>
                <c:pt idx="1">
                  <c:v>9.030000000000001</c:v>
                </c:pt>
                <c:pt idx="2">
                  <c:v>9.43</c:v>
                </c:pt>
                <c:pt idx="3">
                  <c:v>9.75</c:v>
                </c:pt>
                <c:pt idx="4">
                  <c:v>9.83</c:v>
                </c:pt>
                <c:pt idx="5">
                  <c:v>9.27</c:v>
                </c:pt>
                <c:pt idx="6">
                  <c:v>9.67</c:v>
                </c:pt>
                <c:pt idx="7">
                  <c:v>9.51</c:v>
                </c:pt>
                <c:pt idx="8">
                  <c:v>9.91</c:v>
                </c:pt>
                <c:pt idx="9">
                  <c:v>8.95</c:v>
                </c:pt>
                <c:pt idx="10">
                  <c:v>9.11</c:v>
                </c:pt>
                <c:pt idx="11">
                  <c:v>7.66</c:v>
                </c:pt>
                <c:pt idx="12">
                  <c:v>9.35</c:v>
                </c:pt>
                <c:pt idx="13">
                  <c:v>8.219999999999998</c:v>
                </c:pt>
                <c:pt idx="14">
                  <c:v>4.83</c:v>
                </c:pt>
                <c:pt idx="15">
                  <c:v>5.0</c:v>
                </c:pt>
                <c:pt idx="16">
                  <c:v>8.54</c:v>
                </c:pt>
                <c:pt idx="17">
                  <c:v>6.04</c:v>
                </c:pt>
                <c:pt idx="18">
                  <c:v>6.45</c:v>
                </c:pt>
                <c:pt idx="19">
                  <c:v>3.54</c:v>
                </c:pt>
                <c:pt idx="20">
                  <c:v>7.25</c:v>
                </c:pt>
                <c:pt idx="21">
                  <c:v>6.93</c:v>
                </c:pt>
                <c:pt idx="22">
                  <c:v>3.7</c:v>
                </c:pt>
                <c:pt idx="23">
                  <c:v>8.87</c:v>
                </c:pt>
                <c:pt idx="24">
                  <c:v>5.24</c:v>
                </c:pt>
                <c:pt idx="25">
                  <c:v>4.75</c:v>
                </c:pt>
                <c:pt idx="26">
                  <c:v>8.79</c:v>
                </c:pt>
                <c:pt idx="27">
                  <c:v>4.91</c:v>
                </c:pt>
                <c:pt idx="28">
                  <c:v>8.7</c:v>
                </c:pt>
                <c:pt idx="29">
                  <c:v>5.48</c:v>
                </c:pt>
                <c:pt idx="30">
                  <c:v>7.58</c:v>
                </c:pt>
                <c:pt idx="31">
                  <c:v>3.22</c:v>
                </c:pt>
                <c:pt idx="32">
                  <c:v>8.379999999999998</c:v>
                </c:pt>
                <c:pt idx="33">
                  <c:v>3.38</c:v>
                </c:pt>
                <c:pt idx="34">
                  <c:v>7.74</c:v>
                </c:pt>
                <c:pt idx="35">
                  <c:v>0.24</c:v>
                </c:pt>
                <c:pt idx="36">
                  <c:v>3.14</c:v>
                </c:pt>
                <c:pt idx="37">
                  <c:v>1.12</c:v>
                </c:pt>
                <c:pt idx="38">
                  <c:v>4.51</c:v>
                </c:pt>
                <c:pt idx="39">
                  <c:v>5.8</c:v>
                </c:pt>
                <c:pt idx="40">
                  <c:v>2.66</c:v>
                </c:pt>
                <c:pt idx="41">
                  <c:v>3.79</c:v>
                </c:pt>
                <c:pt idx="42">
                  <c:v>9.190000000000001</c:v>
                </c:pt>
                <c:pt idx="43">
                  <c:v>5.16</c:v>
                </c:pt>
                <c:pt idx="44">
                  <c:v>1.29</c:v>
                </c:pt>
                <c:pt idx="45">
                  <c:v>0.64</c:v>
                </c:pt>
                <c:pt idx="46">
                  <c:v>2.41</c:v>
                </c:pt>
                <c:pt idx="47">
                  <c:v>6.12</c:v>
                </c:pt>
                <c:pt idx="48">
                  <c:v>4.109999999999999</c:v>
                </c:pt>
                <c:pt idx="49">
                  <c:v>8.06</c:v>
                </c:pt>
                <c:pt idx="50">
                  <c:v>1.2</c:v>
                </c:pt>
                <c:pt idx="51">
                  <c:v>6.53</c:v>
                </c:pt>
                <c:pt idx="52">
                  <c:v>5.56</c:v>
                </c:pt>
                <c:pt idx="53">
                  <c:v>5.4</c:v>
                </c:pt>
                <c:pt idx="54">
                  <c:v>6.69</c:v>
                </c:pt>
                <c:pt idx="55">
                  <c:v>6.85</c:v>
                </c:pt>
                <c:pt idx="56">
                  <c:v>2.17</c:v>
                </c:pt>
                <c:pt idx="57">
                  <c:v>7.41</c:v>
                </c:pt>
                <c:pt idx="58">
                  <c:v>5.96</c:v>
                </c:pt>
                <c:pt idx="59">
                  <c:v>0.8</c:v>
                </c:pt>
                <c:pt idx="60">
                  <c:v>2.33</c:v>
                </c:pt>
                <c:pt idx="61">
                  <c:v>4.43</c:v>
                </c:pt>
                <c:pt idx="62">
                  <c:v>1.69</c:v>
                </c:pt>
                <c:pt idx="63">
                  <c:v>0.16</c:v>
                </c:pt>
                <c:pt idx="64">
                  <c:v>10.0</c:v>
                </c:pt>
                <c:pt idx="65">
                  <c:v>4.03</c:v>
                </c:pt>
                <c:pt idx="66">
                  <c:v>3.06</c:v>
                </c:pt>
                <c:pt idx="67">
                  <c:v>7.9</c:v>
                </c:pt>
                <c:pt idx="68">
                  <c:v>2.58</c:v>
                </c:pt>
                <c:pt idx="69">
                  <c:v>8.299999999999998</c:v>
                </c:pt>
                <c:pt idx="70">
                  <c:v>1.37</c:v>
                </c:pt>
                <c:pt idx="71">
                  <c:v>3.95</c:v>
                </c:pt>
                <c:pt idx="72">
                  <c:v>4.35</c:v>
                </c:pt>
                <c:pt idx="73">
                  <c:v>8.139999999999998</c:v>
                </c:pt>
                <c:pt idx="74">
                  <c:v>1.77</c:v>
                </c:pt>
                <c:pt idx="75">
                  <c:v>8.62</c:v>
                </c:pt>
                <c:pt idx="76">
                  <c:v>2.09</c:v>
                </c:pt>
                <c:pt idx="77">
                  <c:v>3.87</c:v>
                </c:pt>
                <c:pt idx="78">
                  <c:v>7.01</c:v>
                </c:pt>
                <c:pt idx="79">
                  <c:v>1.93</c:v>
                </c:pt>
                <c:pt idx="80">
                  <c:v>0.32</c:v>
                </c:pt>
                <c:pt idx="81">
                  <c:v>2.5</c:v>
                </c:pt>
                <c:pt idx="82">
                  <c:v>2.9</c:v>
                </c:pt>
                <c:pt idx="83">
                  <c:v>6.37</c:v>
                </c:pt>
                <c:pt idx="84">
                  <c:v>1.61</c:v>
                </c:pt>
                <c:pt idx="85">
                  <c:v>0.08</c:v>
                </c:pt>
                <c:pt idx="86">
                  <c:v>4.27</c:v>
                </c:pt>
                <c:pt idx="87">
                  <c:v>5.72</c:v>
                </c:pt>
                <c:pt idx="88">
                  <c:v>4.59</c:v>
                </c:pt>
                <c:pt idx="89">
                  <c:v>1.04</c:v>
                </c:pt>
                <c:pt idx="90">
                  <c:v>5.32</c:v>
                </c:pt>
                <c:pt idx="91">
                  <c:v>7.17</c:v>
                </c:pt>
                <c:pt idx="92">
                  <c:v>2.98</c:v>
                </c:pt>
                <c:pt idx="93">
                  <c:v>7.09</c:v>
                </c:pt>
                <c:pt idx="94">
                  <c:v>5.64</c:v>
                </c:pt>
                <c:pt idx="95">
                  <c:v>7.33</c:v>
                </c:pt>
                <c:pt idx="96">
                  <c:v>2.82</c:v>
                </c:pt>
                <c:pt idx="97">
                  <c:v>7.5</c:v>
                </c:pt>
                <c:pt idx="98">
                  <c:v>3.46</c:v>
                </c:pt>
                <c:pt idx="99">
                  <c:v>0.48</c:v>
                </c:pt>
                <c:pt idx="100">
                  <c:v>0.56</c:v>
                </c:pt>
                <c:pt idx="101">
                  <c:v>0.0</c:v>
                </c:pt>
                <c:pt idx="102">
                  <c:v>6.61</c:v>
                </c:pt>
                <c:pt idx="103">
                  <c:v>1.85</c:v>
                </c:pt>
                <c:pt idx="104">
                  <c:v>0.4</c:v>
                </c:pt>
                <c:pt idx="105">
                  <c:v>2.25</c:v>
                </c:pt>
                <c:pt idx="106">
                  <c:v>7.82</c:v>
                </c:pt>
                <c:pt idx="107">
                  <c:v>1.53</c:v>
                </c:pt>
                <c:pt idx="108">
                  <c:v>0.96</c:v>
                </c:pt>
                <c:pt idx="109">
                  <c:v>4.67</c:v>
                </c:pt>
                <c:pt idx="110">
                  <c:v>8.46</c:v>
                </c:pt>
                <c:pt idx="111">
                  <c:v>0.72</c:v>
                </c:pt>
                <c:pt idx="112">
                  <c:v>5.88</c:v>
                </c:pt>
                <c:pt idx="113">
                  <c:v>6.2</c:v>
                </c:pt>
                <c:pt idx="114">
                  <c:v>1.45</c:v>
                </c:pt>
                <c:pt idx="115">
                  <c:v>4.189999999999999</c:v>
                </c:pt>
                <c:pt idx="116">
                  <c:v>0.88</c:v>
                </c:pt>
                <c:pt idx="117">
                  <c:v>5.08</c:v>
                </c:pt>
                <c:pt idx="118">
                  <c:v>6.29</c:v>
                </c:pt>
                <c:pt idx="119">
                  <c:v>7.98</c:v>
                </c:pt>
                <c:pt idx="120">
                  <c:v>6.77</c:v>
                </c:pt>
                <c:pt idx="121">
                  <c:v>3.3</c:v>
                </c:pt>
                <c:pt idx="122">
                  <c:v>2.74</c:v>
                </c:pt>
                <c:pt idx="123">
                  <c:v>3.62</c:v>
                </c:pt>
                <c:pt idx="124">
                  <c:v>2.01</c:v>
                </c:pt>
              </c:numCache>
            </c:numRef>
          </c:xVal>
          <c:yVal>
            <c:numRef>
              <c:f>Regression!$I$2:$I$126</c:f>
              <c:numCache>
                <c:formatCode>General</c:formatCode>
                <c:ptCount val="1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9.0</c:v>
                </c:pt>
                <c:pt idx="10">
                  <c:v>11.0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24.0</c:v>
                </c:pt>
                <c:pt idx="25">
                  <c:v>26.0</c:v>
                </c:pt>
                <c:pt idx="26">
                  <c:v>26.0</c:v>
                </c:pt>
                <c:pt idx="27">
                  <c:v>26.0</c:v>
                </c:pt>
                <c:pt idx="28">
                  <c:v>29.0</c:v>
                </c:pt>
                <c:pt idx="29">
                  <c:v>29.0</c:v>
                </c:pt>
                <c:pt idx="30">
                  <c:v>29.0</c:v>
                </c:pt>
                <c:pt idx="31">
                  <c:v>29.0</c:v>
                </c:pt>
                <c:pt idx="32">
                  <c:v>29.0</c:v>
                </c:pt>
                <c:pt idx="33">
                  <c:v>29.0</c:v>
                </c:pt>
                <c:pt idx="34">
                  <c:v>35.0</c:v>
                </c:pt>
                <c:pt idx="35">
                  <c:v>35.0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39.0</c:v>
                </c:pt>
                <c:pt idx="40">
                  <c:v>39.0</c:v>
                </c:pt>
                <c:pt idx="41">
                  <c:v>42.0</c:v>
                </c:pt>
                <c:pt idx="42">
                  <c:v>42.0</c:v>
                </c:pt>
                <c:pt idx="43">
                  <c:v>44.0</c:v>
                </c:pt>
                <c:pt idx="44">
                  <c:v>44.0</c:v>
                </c:pt>
                <c:pt idx="45">
                  <c:v>46.0</c:v>
                </c:pt>
                <c:pt idx="46">
                  <c:v>47.0</c:v>
                </c:pt>
                <c:pt idx="47">
                  <c:v>47.0</c:v>
                </c:pt>
                <c:pt idx="48">
                  <c:v>47.0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54.0</c:v>
                </c:pt>
                <c:pt idx="54">
                  <c:v>54.0</c:v>
                </c:pt>
                <c:pt idx="55">
                  <c:v>54.0</c:v>
                </c:pt>
                <c:pt idx="56">
                  <c:v>57.0</c:v>
                </c:pt>
                <c:pt idx="57">
                  <c:v>57.0</c:v>
                </c:pt>
                <c:pt idx="58">
                  <c:v>59.0</c:v>
                </c:pt>
                <c:pt idx="59">
                  <c:v>59.0</c:v>
                </c:pt>
                <c:pt idx="60">
                  <c:v>61.0</c:v>
                </c:pt>
                <c:pt idx="61">
                  <c:v>61.0</c:v>
                </c:pt>
                <c:pt idx="62">
                  <c:v>63.0</c:v>
                </c:pt>
                <c:pt idx="63">
                  <c:v>63.0</c:v>
                </c:pt>
                <c:pt idx="64">
                  <c:v>65.0</c:v>
                </c:pt>
                <c:pt idx="65">
                  <c:v>66.0</c:v>
                </c:pt>
                <c:pt idx="66">
                  <c:v>66.0</c:v>
                </c:pt>
                <c:pt idx="67">
                  <c:v>66.0</c:v>
                </c:pt>
                <c:pt idx="68">
                  <c:v>66.0</c:v>
                </c:pt>
                <c:pt idx="69">
                  <c:v>70.0</c:v>
                </c:pt>
                <c:pt idx="70">
                  <c:v>70.0</c:v>
                </c:pt>
                <c:pt idx="71">
                  <c:v>70.0</c:v>
                </c:pt>
                <c:pt idx="72">
                  <c:v>70.0</c:v>
                </c:pt>
                <c:pt idx="73">
                  <c:v>70.0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78.0</c:v>
                </c:pt>
                <c:pt idx="79">
                  <c:v>78.0</c:v>
                </c:pt>
                <c:pt idx="80">
                  <c:v>78.0</c:v>
                </c:pt>
                <c:pt idx="81">
                  <c:v>82.0</c:v>
                </c:pt>
                <c:pt idx="82">
                  <c:v>82.0</c:v>
                </c:pt>
                <c:pt idx="83">
                  <c:v>84.0</c:v>
                </c:pt>
                <c:pt idx="84">
                  <c:v>84.0</c:v>
                </c:pt>
                <c:pt idx="85">
                  <c:v>84.0</c:v>
                </c:pt>
                <c:pt idx="86">
                  <c:v>87.0</c:v>
                </c:pt>
                <c:pt idx="87">
                  <c:v>88.0</c:v>
                </c:pt>
                <c:pt idx="88">
                  <c:v>88.0</c:v>
                </c:pt>
                <c:pt idx="89">
                  <c:v>88.0</c:v>
                </c:pt>
                <c:pt idx="90">
                  <c:v>91.0</c:v>
                </c:pt>
                <c:pt idx="91">
                  <c:v>91.0</c:v>
                </c:pt>
                <c:pt idx="92">
                  <c:v>91.0</c:v>
                </c:pt>
                <c:pt idx="93">
                  <c:v>94.0</c:v>
                </c:pt>
                <c:pt idx="94">
                  <c:v>94.0</c:v>
                </c:pt>
                <c:pt idx="95">
                  <c:v>94.0</c:v>
                </c:pt>
                <c:pt idx="96">
                  <c:v>97.0</c:v>
                </c:pt>
                <c:pt idx="97">
                  <c:v>97.0</c:v>
                </c:pt>
                <c:pt idx="98">
                  <c:v>97.0</c:v>
                </c:pt>
                <c:pt idx="99">
                  <c:v>97.0</c:v>
                </c:pt>
                <c:pt idx="100">
                  <c:v>97.0</c:v>
                </c:pt>
                <c:pt idx="101">
                  <c:v>97.0</c:v>
                </c:pt>
                <c:pt idx="102">
                  <c:v>103.0</c:v>
                </c:pt>
                <c:pt idx="103">
                  <c:v>103.0</c:v>
                </c:pt>
                <c:pt idx="104">
                  <c:v>105.0</c:v>
                </c:pt>
                <c:pt idx="105">
                  <c:v>105.0</c:v>
                </c:pt>
                <c:pt idx="106">
                  <c:v>107.0</c:v>
                </c:pt>
                <c:pt idx="107">
                  <c:v>107.0</c:v>
                </c:pt>
                <c:pt idx="108">
                  <c:v>109.0</c:v>
                </c:pt>
                <c:pt idx="109">
                  <c:v>109.0</c:v>
                </c:pt>
                <c:pt idx="110">
                  <c:v>109.0</c:v>
                </c:pt>
                <c:pt idx="111">
                  <c:v>109.0</c:v>
                </c:pt>
                <c:pt idx="112">
                  <c:v>109.0</c:v>
                </c:pt>
                <c:pt idx="113">
                  <c:v>109.0</c:v>
                </c:pt>
                <c:pt idx="114">
                  <c:v>115.0</c:v>
                </c:pt>
                <c:pt idx="115">
                  <c:v>115.0</c:v>
                </c:pt>
                <c:pt idx="116">
                  <c:v>115.0</c:v>
                </c:pt>
                <c:pt idx="117">
                  <c:v>115.0</c:v>
                </c:pt>
                <c:pt idx="118">
                  <c:v>119.0</c:v>
                </c:pt>
                <c:pt idx="119">
                  <c:v>119.0</c:v>
                </c:pt>
                <c:pt idx="120">
                  <c:v>119.0</c:v>
                </c:pt>
                <c:pt idx="121">
                  <c:v>119.0</c:v>
                </c:pt>
                <c:pt idx="122">
                  <c:v>119.0</c:v>
                </c:pt>
                <c:pt idx="123">
                  <c:v>119.0</c:v>
                </c:pt>
                <c:pt idx="124">
                  <c:v>119.0</c:v>
                </c:pt>
              </c:numCache>
            </c:numRef>
          </c:yVal>
          <c:smooth val="0"/>
        </c:ser>
        <c:ser>
          <c:idx val="1"/>
          <c:order val="1"/>
          <c:tx>
            <c:v>Predicted USN RECOMPUTED OVERALL SCORE FOR AVAILABLE SCHOOLS</c:v>
          </c:tx>
          <c:spPr>
            <a:ln w="19050">
              <a:noFill/>
            </a:ln>
          </c:spPr>
          <c:xVal>
            <c:numRef>
              <c:f>Regression!$E$2:$E$126</c:f>
              <c:numCache>
                <c:formatCode>General</c:formatCode>
                <c:ptCount val="125"/>
                <c:pt idx="0">
                  <c:v>9.59</c:v>
                </c:pt>
                <c:pt idx="1">
                  <c:v>9.030000000000001</c:v>
                </c:pt>
                <c:pt idx="2">
                  <c:v>9.43</c:v>
                </c:pt>
                <c:pt idx="3">
                  <c:v>9.75</c:v>
                </c:pt>
                <c:pt idx="4">
                  <c:v>9.83</c:v>
                </c:pt>
                <c:pt idx="5">
                  <c:v>9.27</c:v>
                </c:pt>
                <c:pt idx="6">
                  <c:v>9.67</c:v>
                </c:pt>
                <c:pt idx="7">
                  <c:v>9.51</c:v>
                </c:pt>
                <c:pt idx="8">
                  <c:v>9.91</c:v>
                </c:pt>
                <c:pt idx="9">
                  <c:v>8.95</c:v>
                </c:pt>
                <c:pt idx="10">
                  <c:v>9.11</c:v>
                </c:pt>
                <c:pt idx="11">
                  <c:v>7.66</c:v>
                </c:pt>
                <c:pt idx="12">
                  <c:v>9.35</c:v>
                </c:pt>
                <c:pt idx="13">
                  <c:v>8.219999999999998</c:v>
                </c:pt>
                <c:pt idx="14">
                  <c:v>4.83</c:v>
                </c:pt>
                <c:pt idx="15">
                  <c:v>5.0</c:v>
                </c:pt>
                <c:pt idx="16">
                  <c:v>8.54</c:v>
                </c:pt>
                <c:pt idx="17">
                  <c:v>6.04</c:v>
                </c:pt>
                <c:pt idx="18">
                  <c:v>6.45</c:v>
                </c:pt>
                <c:pt idx="19">
                  <c:v>3.54</c:v>
                </c:pt>
                <c:pt idx="20">
                  <c:v>7.25</c:v>
                </c:pt>
                <c:pt idx="21">
                  <c:v>6.93</c:v>
                </c:pt>
                <c:pt idx="22">
                  <c:v>3.7</c:v>
                </c:pt>
                <c:pt idx="23">
                  <c:v>8.87</c:v>
                </c:pt>
                <c:pt idx="24">
                  <c:v>5.24</c:v>
                </c:pt>
                <c:pt idx="25">
                  <c:v>4.75</c:v>
                </c:pt>
                <c:pt idx="26">
                  <c:v>8.79</c:v>
                </c:pt>
                <c:pt idx="27">
                  <c:v>4.91</c:v>
                </c:pt>
                <c:pt idx="28">
                  <c:v>8.7</c:v>
                </c:pt>
                <c:pt idx="29">
                  <c:v>5.48</c:v>
                </c:pt>
                <c:pt idx="30">
                  <c:v>7.58</c:v>
                </c:pt>
                <c:pt idx="31">
                  <c:v>3.22</c:v>
                </c:pt>
                <c:pt idx="32">
                  <c:v>8.379999999999998</c:v>
                </c:pt>
                <c:pt idx="33">
                  <c:v>3.38</c:v>
                </c:pt>
                <c:pt idx="34">
                  <c:v>7.74</c:v>
                </c:pt>
                <c:pt idx="35">
                  <c:v>0.24</c:v>
                </c:pt>
                <c:pt idx="36">
                  <c:v>3.14</c:v>
                </c:pt>
                <c:pt idx="37">
                  <c:v>1.12</c:v>
                </c:pt>
                <c:pt idx="38">
                  <c:v>4.51</c:v>
                </c:pt>
                <c:pt idx="39">
                  <c:v>5.8</c:v>
                </c:pt>
                <c:pt idx="40">
                  <c:v>2.66</c:v>
                </c:pt>
                <c:pt idx="41">
                  <c:v>3.79</c:v>
                </c:pt>
                <c:pt idx="42">
                  <c:v>9.190000000000001</c:v>
                </c:pt>
                <c:pt idx="43">
                  <c:v>5.16</c:v>
                </c:pt>
                <c:pt idx="44">
                  <c:v>1.29</c:v>
                </c:pt>
                <c:pt idx="45">
                  <c:v>0.64</c:v>
                </c:pt>
                <c:pt idx="46">
                  <c:v>2.41</c:v>
                </c:pt>
                <c:pt idx="47">
                  <c:v>6.12</c:v>
                </c:pt>
                <c:pt idx="48">
                  <c:v>4.109999999999999</c:v>
                </c:pt>
                <c:pt idx="49">
                  <c:v>8.06</c:v>
                </c:pt>
                <c:pt idx="50">
                  <c:v>1.2</c:v>
                </c:pt>
                <c:pt idx="51">
                  <c:v>6.53</c:v>
                </c:pt>
                <c:pt idx="52">
                  <c:v>5.56</c:v>
                </c:pt>
                <c:pt idx="53">
                  <c:v>5.4</c:v>
                </c:pt>
                <c:pt idx="54">
                  <c:v>6.69</c:v>
                </c:pt>
                <c:pt idx="55">
                  <c:v>6.85</c:v>
                </c:pt>
                <c:pt idx="56">
                  <c:v>2.17</c:v>
                </c:pt>
                <c:pt idx="57">
                  <c:v>7.41</c:v>
                </c:pt>
                <c:pt idx="58">
                  <c:v>5.96</c:v>
                </c:pt>
                <c:pt idx="59">
                  <c:v>0.8</c:v>
                </c:pt>
                <c:pt idx="60">
                  <c:v>2.33</c:v>
                </c:pt>
                <c:pt idx="61">
                  <c:v>4.43</c:v>
                </c:pt>
                <c:pt idx="62">
                  <c:v>1.69</c:v>
                </c:pt>
                <c:pt idx="63">
                  <c:v>0.16</c:v>
                </c:pt>
                <c:pt idx="64">
                  <c:v>10.0</c:v>
                </c:pt>
                <c:pt idx="65">
                  <c:v>4.03</c:v>
                </c:pt>
                <c:pt idx="66">
                  <c:v>3.06</c:v>
                </c:pt>
                <c:pt idx="67">
                  <c:v>7.9</c:v>
                </c:pt>
                <c:pt idx="68">
                  <c:v>2.58</c:v>
                </c:pt>
                <c:pt idx="69">
                  <c:v>8.299999999999998</c:v>
                </c:pt>
                <c:pt idx="70">
                  <c:v>1.37</c:v>
                </c:pt>
                <c:pt idx="71">
                  <c:v>3.95</c:v>
                </c:pt>
                <c:pt idx="72">
                  <c:v>4.35</c:v>
                </c:pt>
                <c:pt idx="73">
                  <c:v>8.139999999999998</c:v>
                </c:pt>
                <c:pt idx="74">
                  <c:v>1.77</c:v>
                </c:pt>
                <c:pt idx="75">
                  <c:v>8.62</c:v>
                </c:pt>
                <c:pt idx="76">
                  <c:v>2.09</c:v>
                </c:pt>
                <c:pt idx="77">
                  <c:v>3.87</c:v>
                </c:pt>
                <c:pt idx="78">
                  <c:v>7.01</c:v>
                </c:pt>
                <c:pt idx="79">
                  <c:v>1.93</c:v>
                </c:pt>
                <c:pt idx="80">
                  <c:v>0.32</c:v>
                </c:pt>
                <c:pt idx="81">
                  <c:v>2.5</c:v>
                </c:pt>
                <c:pt idx="82">
                  <c:v>2.9</c:v>
                </c:pt>
                <c:pt idx="83">
                  <c:v>6.37</c:v>
                </c:pt>
                <c:pt idx="84">
                  <c:v>1.61</c:v>
                </c:pt>
                <c:pt idx="85">
                  <c:v>0.08</c:v>
                </c:pt>
                <c:pt idx="86">
                  <c:v>4.27</c:v>
                </c:pt>
                <c:pt idx="87">
                  <c:v>5.72</c:v>
                </c:pt>
                <c:pt idx="88">
                  <c:v>4.59</c:v>
                </c:pt>
                <c:pt idx="89">
                  <c:v>1.04</c:v>
                </c:pt>
                <c:pt idx="90">
                  <c:v>5.32</c:v>
                </c:pt>
                <c:pt idx="91">
                  <c:v>7.17</c:v>
                </c:pt>
                <c:pt idx="92">
                  <c:v>2.98</c:v>
                </c:pt>
                <c:pt idx="93">
                  <c:v>7.09</c:v>
                </c:pt>
                <c:pt idx="94">
                  <c:v>5.64</c:v>
                </c:pt>
                <c:pt idx="95">
                  <c:v>7.33</c:v>
                </c:pt>
                <c:pt idx="96">
                  <c:v>2.82</c:v>
                </c:pt>
                <c:pt idx="97">
                  <c:v>7.5</c:v>
                </c:pt>
                <c:pt idx="98">
                  <c:v>3.46</c:v>
                </c:pt>
                <c:pt idx="99">
                  <c:v>0.48</c:v>
                </c:pt>
                <c:pt idx="100">
                  <c:v>0.56</c:v>
                </c:pt>
                <c:pt idx="101">
                  <c:v>0.0</c:v>
                </c:pt>
                <c:pt idx="102">
                  <c:v>6.61</c:v>
                </c:pt>
                <c:pt idx="103">
                  <c:v>1.85</c:v>
                </c:pt>
                <c:pt idx="104">
                  <c:v>0.4</c:v>
                </c:pt>
                <c:pt idx="105">
                  <c:v>2.25</c:v>
                </c:pt>
                <c:pt idx="106">
                  <c:v>7.82</c:v>
                </c:pt>
                <c:pt idx="107">
                  <c:v>1.53</c:v>
                </c:pt>
                <c:pt idx="108">
                  <c:v>0.96</c:v>
                </c:pt>
                <c:pt idx="109">
                  <c:v>4.67</c:v>
                </c:pt>
                <c:pt idx="110">
                  <c:v>8.46</c:v>
                </c:pt>
                <c:pt idx="111">
                  <c:v>0.72</c:v>
                </c:pt>
                <c:pt idx="112">
                  <c:v>5.88</c:v>
                </c:pt>
                <c:pt idx="113">
                  <c:v>6.2</c:v>
                </c:pt>
                <c:pt idx="114">
                  <c:v>1.45</c:v>
                </c:pt>
                <c:pt idx="115">
                  <c:v>4.189999999999999</c:v>
                </c:pt>
                <c:pt idx="116">
                  <c:v>0.88</c:v>
                </c:pt>
                <c:pt idx="117">
                  <c:v>5.08</c:v>
                </c:pt>
                <c:pt idx="118">
                  <c:v>6.29</c:v>
                </c:pt>
                <c:pt idx="119">
                  <c:v>7.98</c:v>
                </c:pt>
                <c:pt idx="120">
                  <c:v>6.77</c:v>
                </c:pt>
                <c:pt idx="121">
                  <c:v>3.3</c:v>
                </c:pt>
                <c:pt idx="122">
                  <c:v>2.74</c:v>
                </c:pt>
                <c:pt idx="123">
                  <c:v>3.62</c:v>
                </c:pt>
                <c:pt idx="124">
                  <c:v>2.01</c:v>
                </c:pt>
              </c:numCache>
            </c:numRef>
          </c:xVal>
          <c:yVal>
            <c:numRef>
              <c:f>Regression!#REF!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32304"/>
        <c:axId val="458539472"/>
      </c:scatterChart>
      <c:valAx>
        <c:axId val="45853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Calculated Financial Resources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539472"/>
        <c:crosses val="autoZero"/>
        <c:crossBetween val="midCat"/>
      </c:valAx>
      <c:valAx>
        <c:axId val="458539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USN RECOMPUTED OVERALL SCORE FOR AVAILABLE SCHOOLS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532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Calculated Graduation Rate Performance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USN RECOMPUTED OVERALL SCORE FOR AVAILABLE SCHOOLS</c:v>
          </c:tx>
          <c:spPr>
            <a:ln w="19050">
              <a:noFill/>
            </a:ln>
          </c:spPr>
          <c:xVal>
            <c:numRef>
              <c:f>Regression!$F$2:$F$126</c:f>
              <c:numCache>
                <c:formatCode>_(* #,##0.00_);_(* \(#,##0.00\);_(* "-"??_);_(@_)</c:formatCode>
                <c:ptCount val="125"/>
                <c:pt idx="0">
                  <c:v>3.2025</c:v>
                </c:pt>
                <c:pt idx="1">
                  <c:v>3.99</c:v>
                </c:pt>
                <c:pt idx="2">
                  <c:v>3.2025</c:v>
                </c:pt>
                <c:pt idx="3">
                  <c:v>2.775</c:v>
                </c:pt>
                <c:pt idx="4">
                  <c:v>1.2675</c:v>
                </c:pt>
                <c:pt idx="5">
                  <c:v>3.2025</c:v>
                </c:pt>
                <c:pt idx="6">
                  <c:v>3.99</c:v>
                </c:pt>
                <c:pt idx="7">
                  <c:v>2.775</c:v>
                </c:pt>
                <c:pt idx="8">
                  <c:v>0.84</c:v>
                </c:pt>
                <c:pt idx="9">
                  <c:v>1.5675</c:v>
                </c:pt>
                <c:pt idx="10">
                  <c:v>3.99</c:v>
                </c:pt>
                <c:pt idx="11">
                  <c:v>3.2025</c:v>
                </c:pt>
                <c:pt idx="12">
                  <c:v>2.055</c:v>
                </c:pt>
                <c:pt idx="13">
                  <c:v>4.7175</c:v>
                </c:pt>
                <c:pt idx="14">
                  <c:v>2.055</c:v>
                </c:pt>
                <c:pt idx="15">
                  <c:v>3.2025</c:v>
                </c:pt>
                <c:pt idx="16">
                  <c:v>1.5675</c:v>
                </c:pt>
                <c:pt idx="17">
                  <c:v>3.99</c:v>
                </c:pt>
                <c:pt idx="18">
                  <c:v>4.7175</c:v>
                </c:pt>
                <c:pt idx="19">
                  <c:v>2.775</c:v>
                </c:pt>
                <c:pt idx="20">
                  <c:v>3.99</c:v>
                </c:pt>
                <c:pt idx="21">
                  <c:v>1.5675</c:v>
                </c:pt>
                <c:pt idx="22">
                  <c:v>2.055</c:v>
                </c:pt>
                <c:pt idx="23">
                  <c:v>1.0275</c:v>
                </c:pt>
                <c:pt idx="24">
                  <c:v>3.2025</c:v>
                </c:pt>
                <c:pt idx="25">
                  <c:v>5.5575</c:v>
                </c:pt>
                <c:pt idx="26">
                  <c:v>1.3875</c:v>
                </c:pt>
                <c:pt idx="27">
                  <c:v>5.1975</c:v>
                </c:pt>
                <c:pt idx="28">
                  <c:v>1.5675</c:v>
                </c:pt>
                <c:pt idx="29">
                  <c:v>3.99</c:v>
                </c:pt>
                <c:pt idx="30">
                  <c:v>2.055</c:v>
                </c:pt>
                <c:pt idx="31">
                  <c:v>5.1975</c:v>
                </c:pt>
                <c:pt idx="32">
                  <c:v>2.055</c:v>
                </c:pt>
                <c:pt idx="33">
                  <c:v>5.5575</c:v>
                </c:pt>
                <c:pt idx="34">
                  <c:v>6.165</c:v>
                </c:pt>
                <c:pt idx="35">
                  <c:v>4.7175</c:v>
                </c:pt>
                <c:pt idx="36">
                  <c:v>3.2025</c:v>
                </c:pt>
                <c:pt idx="37">
                  <c:v>6.045</c:v>
                </c:pt>
                <c:pt idx="38">
                  <c:v>6.045</c:v>
                </c:pt>
                <c:pt idx="39">
                  <c:v>6.465</c:v>
                </c:pt>
                <c:pt idx="40">
                  <c:v>3.99</c:v>
                </c:pt>
                <c:pt idx="41">
                  <c:v>5.865</c:v>
                </c:pt>
                <c:pt idx="42">
                  <c:v>7.3125</c:v>
                </c:pt>
                <c:pt idx="43">
                  <c:v>2.055</c:v>
                </c:pt>
                <c:pt idx="44">
                  <c:v>3.99</c:v>
                </c:pt>
                <c:pt idx="45">
                  <c:v>5.1975</c:v>
                </c:pt>
                <c:pt idx="46">
                  <c:v>6.8925</c:v>
                </c:pt>
                <c:pt idx="47">
                  <c:v>3.2025</c:v>
                </c:pt>
                <c:pt idx="48">
                  <c:v>6.465</c:v>
                </c:pt>
                <c:pt idx="49">
                  <c:v>2.055</c:v>
                </c:pt>
                <c:pt idx="50">
                  <c:v>7.0125</c:v>
                </c:pt>
                <c:pt idx="51">
                  <c:v>6.165</c:v>
                </c:pt>
                <c:pt idx="52">
                  <c:v>5.1975</c:v>
                </c:pt>
                <c:pt idx="53">
                  <c:v>6.465</c:v>
                </c:pt>
                <c:pt idx="54">
                  <c:v>4.7175</c:v>
                </c:pt>
                <c:pt idx="55">
                  <c:v>5.5575</c:v>
                </c:pt>
                <c:pt idx="56">
                  <c:v>4.7175</c:v>
                </c:pt>
                <c:pt idx="57">
                  <c:v>6.165</c:v>
                </c:pt>
                <c:pt idx="58">
                  <c:v>1.3875</c:v>
                </c:pt>
                <c:pt idx="59">
                  <c:v>1.5675</c:v>
                </c:pt>
                <c:pt idx="60">
                  <c:v>3.99</c:v>
                </c:pt>
                <c:pt idx="61">
                  <c:v>6.165</c:v>
                </c:pt>
                <c:pt idx="62">
                  <c:v>7.0125</c:v>
                </c:pt>
                <c:pt idx="63">
                  <c:v>2.055</c:v>
                </c:pt>
                <c:pt idx="64">
                  <c:v>7.3725</c:v>
                </c:pt>
                <c:pt idx="65">
                  <c:v>3.2025</c:v>
                </c:pt>
                <c:pt idx="66">
                  <c:v>1.2675</c:v>
                </c:pt>
                <c:pt idx="67">
                  <c:v>2.055</c:v>
                </c:pt>
                <c:pt idx="68">
                  <c:v>3.99</c:v>
                </c:pt>
                <c:pt idx="69">
                  <c:v>1.3875</c:v>
                </c:pt>
                <c:pt idx="70">
                  <c:v>7.1925</c:v>
                </c:pt>
                <c:pt idx="71">
                  <c:v>4.7175</c:v>
                </c:pt>
                <c:pt idx="72">
                  <c:v>1.0275</c:v>
                </c:pt>
                <c:pt idx="73">
                  <c:v>7.1925</c:v>
                </c:pt>
                <c:pt idx="74">
                  <c:v>1.5675</c:v>
                </c:pt>
                <c:pt idx="75">
                  <c:v>5.865</c:v>
                </c:pt>
                <c:pt idx="76">
                  <c:v>1.0275</c:v>
                </c:pt>
                <c:pt idx="77">
                  <c:v>3.2025</c:v>
                </c:pt>
                <c:pt idx="78">
                  <c:v>0.42</c:v>
                </c:pt>
                <c:pt idx="79">
                  <c:v>0.84</c:v>
                </c:pt>
                <c:pt idx="80">
                  <c:v>3.99</c:v>
                </c:pt>
                <c:pt idx="81">
                  <c:v>5.865</c:v>
                </c:pt>
                <c:pt idx="82">
                  <c:v>5.1975</c:v>
                </c:pt>
                <c:pt idx="83">
                  <c:v>6.465</c:v>
                </c:pt>
                <c:pt idx="84">
                  <c:v>6.8925</c:v>
                </c:pt>
                <c:pt idx="85">
                  <c:v>7.4325</c:v>
                </c:pt>
                <c:pt idx="86">
                  <c:v>2.775</c:v>
                </c:pt>
                <c:pt idx="87">
                  <c:v>0.6</c:v>
                </c:pt>
                <c:pt idx="88">
                  <c:v>6.165</c:v>
                </c:pt>
                <c:pt idx="89">
                  <c:v>3.99</c:v>
                </c:pt>
                <c:pt idx="90">
                  <c:v>7.0125</c:v>
                </c:pt>
                <c:pt idx="91">
                  <c:v>0.42</c:v>
                </c:pt>
                <c:pt idx="92">
                  <c:v>3.2025</c:v>
                </c:pt>
                <c:pt idx="93">
                  <c:v>2.775</c:v>
                </c:pt>
                <c:pt idx="94">
                  <c:v>0.18</c:v>
                </c:pt>
                <c:pt idx="95">
                  <c:v>0.84</c:v>
                </c:pt>
                <c:pt idx="96">
                  <c:v>6.465</c:v>
                </c:pt>
                <c:pt idx="97">
                  <c:v>0.78</c:v>
                </c:pt>
                <c:pt idx="98">
                  <c:v>2.055</c:v>
                </c:pt>
                <c:pt idx="99">
                  <c:v>7.5</c:v>
                </c:pt>
                <c:pt idx="100">
                  <c:v>3.2025</c:v>
                </c:pt>
                <c:pt idx="101">
                  <c:v>4.7175</c:v>
                </c:pt>
                <c:pt idx="102">
                  <c:v>2.055</c:v>
                </c:pt>
                <c:pt idx="103">
                  <c:v>2.775</c:v>
                </c:pt>
                <c:pt idx="104">
                  <c:v>1.0275</c:v>
                </c:pt>
                <c:pt idx="105">
                  <c:v>5.1975</c:v>
                </c:pt>
                <c:pt idx="106">
                  <c:v>0.06</c:v>
                </c:pt>
                <c:pt idx="107">
                  <c:v>0.24</c:v>
                </c:pt>
                <c:pt idx="108">
                  <c:v>6.465</c:v>
                </c:pt>
                <c:pt idx="109">
                  <c:v>1.5675</c:v>
                </c:pt>
                <c:pt idx="110">
                  <c:v>0.54</c:v>
                </c:pt>
                <c:pt idx="111">
                  <c:v>3.2025</c:v>
                </c:pt>
                <c:pt idx="112">
                  <c:v>0.0</c:v>
                </c:pt>
                <c:pt idx="113">
                  <c:v>1.5675</c:v>
                </c:pt>
                <c:pt idx="114">
                  <c:v>6.465</c:v>
                </c:pt>
                <c:pt idx="115">
                  <c:v>0.6</c:v>
                </c:pt>
                <c:pt idx="116">
                  <c:v>4.7175</c:v>
                </c:pt>
                <c:pt idx="117">
                  <c:v>0.24</c:v>
                </c:pt>
                <c:pt idx="118">
                  <c:v>2.055</c:v>
                </c:pt>
                <c:pt idx="119">
                  <c:v>5.5575</c:v>
                </c:pt>
                <c:pt idx="120">
                  <c:v>0.6</c:v>
                </c:pt>
                <c:pt idx="121">
                  <c:v>0.12</c:v>
                </c:pt>
                <c:pt idx="122">
                  <c:v>5.5575</c:v>
                </c:pt>
                <c:pt idx="123">
                  <c:v>2.775</c:v>
                </c:pt>
                <c:pt idx="124">
                  <c:v>0.2925</c:v>
                </c:pt>
              </c:numCache>
            </c:numRef>
          </c:xVal>
          <c:yVal>
            <c:numRef>
              <c:f>Regression!$I$2:$I$126</c:f>
              <c:numCache>
                <c:formatCode>General</c:formatCode>
                <c:ptCount val="1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9.0</c:v>
                </c:pt>
                <c:pt idx="10">
                  <c:v>11.0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24.0</c:v>
                </c:pt>
                <c:pt idx="25">
                  <c:v>26.0</c:v>
                </c:pt>
                <c:pt idx="26">
                  <c:v>26.0</c:v>
                </c:pt>
                <c:pt idx="27">
                  <c:v>26.0</c:v>
                </c:pt>
                <c:pt idx="28">
                  <c:v>29.0</c:v>
                </c:pt>
                <c:pt idx="29">
                  <c:v>29.0</c:v>
                </c:pt>
                <c:pt idx="30">
                  <c:v>29.0</c:v>
                </c:pt>
                <c:pt idx="31">
                  <c:v>29.0</c:v>
                </c:pt>
                <c:pt idx="32">
                  <c:v>29.0</c:v>
                </c:pt>
                <c:pt idx="33">
                  <c:v>29.0</c:v>
                </c:pt>
                <c:pt idx="34">
                  <c:v>35.0</c:v>
                </c:pt>
                <c:pt idx="35">
                  <c:v>35.0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39.0</c:v>
                </c:pt>
                <c:pt idx="40">
                  <c:v>39.0</c:v>
                </c:pt>
                <c:pt idx="41">
                  <c:v>42.0</c:v>
                </c:pt>
                <c:pt idx="42">
                  <c:v>42.0</c:v>
                </c:pt>
                <c:pt idx="43">
                  <c:v>44.0</c:v>
                </c:pt>
                <c:pt idx="44">
                  <c:v>44.0</c:v>
                </c:pt>
                <c:pt idx="45">
                  <c:v>46.0</c:v>
                </c:pt>
                <c:pt idx="46">
                  <c:v>47.0</c:v>
                </c:pt>
                <c:pt idx="47">
                  <c:v>47.0</c:v>
                </c:pt>
                <c:pt idx="48">
                  <c:v>47.0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54.0</c:v>
                </c:pt>
                <c:pt idx="54">
                  <c:v>54.0</c:v>
                </c:pt>
                <c:pt idx="55">
                  <c:v>54.0</c:v>
                </c:pt>
                <c:pt idx="56">
                  <c:v>57.0</c:v>
                </c:pt>
                <c:pt idx="57">
                  <c:v>57.0</c:v>
                </c:pt>
                <c:pt idx="58">
                  <c:v>59.0</c:v>
                </c:pt>
                <c:pt idx="59">
                  <c:v>59.0</c:v>
                </c:pt>
                <c:pt idx="60">
                  <c:v>61.0</c:v>
                </c:pt>
                <c:pt idx="61">
                  <c:v>61.0</c:v>
                </c:pt>
                <c:pt idx="62">
                  <c:v>63.0</c:v>
                </c:pt>
                <c:pt idx="63">
                  <c:v>63.0</c:v>
                </c:pt>
                <c:pt idx="64">
                  <c:v>65.0</c:v>
                </c:pt>
                <c:pt idx="65">
                  <c:v>66.0</c:v>
                </c:pt>
                <c:pt idx="66">
                  <c:v>66.0</c:v>
                </c:pt>
                <c:pt idx="67">
                  <c:v>66.0</c:v>
                </c:pt>
                <c:pt idx="68">
                  <c:v>66.0</c:v>
                </c:pt>
                <c:pt idx="69">
                  <c:v>70.0</c:v>
                </c:pt>
                <c:pt idx="70">
                  <c:v>70.0</c:v>
                </c:pt>
                <c:pt idx="71">
                  <c:v>70.0</c:v>
                </c:pt>
                <c:pt idx="72">
                  <c:v>70.0</c:v>
                </c:pt>
                <c:pt idx="73">
                  <c:v>70.0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78.0</c:v>
                </c:pt>
                <c:pt idx="79">
                  <c:v>78.0</c:v>
                </c:pt>
                <c:pt idx="80">
                  <c:v>78.0</c:v>
                </c:pt>
                <c:pt idx="81">
                  <c:v>82.0</c:v>
                </c:pt>
                <c:pt idx="82">
                  <c:v>82.0</c:v>
                </c:pt>
                <c:pt idx="83">
                  <c:v>84.0</c:v>
                </c:pt>
                <c:pt idx="84">
                  <c:v>84.0</c:v>
                </c:pt>
                <c:pt idx="85">
                  <c:v>84.0</c:v>
                </c:pt>
                <c:pt idx="86">
                  <c:v>87.0</c:v>
                </c:pt>
                <c:pt idx="87">
                  <c:v>88.0</c:v>
                </c:pt>
                <c:pt idx="88">
                  <c:v>88.0</c:v>
                </c:pt>
                <c:pt idx="89">
                  <c:v>88.0</c:v>
                </c:pt>
                <c:pt idx="90">
                  <c:v>91.0</c:v>
                </c:pt>
                <c:pt idx="91">
                  <c:v>91.0</c:v>
                </c:pt>
                <c:pt idx="92">
                  <c:v>91.0</c:v>
                </c:pt>
                <c:pt idx="93">
                  <c:v>94.0</c:v>
                </c:pt>
                <c:pt idx="94">
                  <c:v>94.0</c:v>
                </c:pt>
                <c:pt idx="95">
                  <c:v>94.0</c:v>
                </c:pt>
                <c:pt idx="96">
                  <c:v>97.0</c:v>
                </c:pt>
                <c:pt idx="97">
                  <c:v>97.0</c:v>
                </c:pt>
                <c:pt idx="98">
                  <c:v>97.0</c:v>
                </c:pt>
                <c:pt idx="99">
                  <c:v>97.0</c:v>
                </c:pt>
                <c:pt idx="100">
                  <c:v>97.0</c:v>
                </c:pt>
                <c:pt idx="101">
                  <c:v>97.0</c:v>
                </c:pt>
                <c:pt idx="102">
                  <c:v>103.0</c:v>
                </c:pt>
                <c:pt idx="103">
                  <c:v>103.0</c:v>
                </c:pt>
                <c:pt idx="104">
                  <c:v>105.0</c:v>
                </c:pt>
                <c:pt idx="105">
                  <c:v>105.0</c:v>
                </c:pt>
                <c:pt idx="106">
                  <c:v>107.0</c:v>
                </c:pt>
                <c:pt idx="107">
                  <c:v>107.0</c:v>
                </c:pt>
                <c:pt idx="108">
                  <c:v>109.0</c:v>
                </c:pt>
                <c:pt idx="109">
                  <c:v>109.0</c:v>
                </c:pt>
                <c:pt idx="110">
                  <c:v>109.0</c:v>
                </c:pt>
                <c:pt idx="111">
                  <c:v>109.0</c:v>
                </c:pt>
                <c:pt idx="112">
                  <c:v>109.0</c:v>
                </c:pt>
                <c:pt idx="113">
                  <c:v>109.0</c:v>
                </c:pt>
                <c:pt idx="114">
                  <c:v>115.0</c:v>
                </c:pt>
                <c:pt idx="115">
                  <c:v>115.0</c:v>
                </c:pt>
                <c:pt idx="116">
                  <c:v>115.0</c:v>
                </c:pt>
                <c:pt idx="117">
                  <c:v>115.0</c:v>
                </c:pt>
                <c:pt idx="118">
                  <c:v>119.0</c:v>
                </c:pt>
                <c:pt idx="119">
                  <c:v>119.0</c:v>
                </c:pt>
                <c:pt idx="120">
                  <c:v>119.0</c:v>
                </c:pt>
                <c:pt idx="121">
                  <c:v>119.0</c:v>
                </c:pt>
                <c:pt idx="122">
                  <c:v>119.0</c:v>
                </c:pt>
                <c:pt idx="123">
                  <c:v>119.0</c:v>
                </c:pt>
                <c:pt idx="124">
                  <c:v>119.0</c:v>
                </c:pt>
              </c:numCache>
            </c:numRef>
          </c:yVal>
          <c:smooth val="0"/>
        </c:ser>
        <c:ser>
          <c:idx val="1"/>
          <c:order val="1"/>
          <c:tx>
            <c:v>Predicted USN RECOMPUTED OVERALL SCORE FOR AVAILABLE SCHOOLS</c:v>
          </c:tx>
          <c:spPr>
            <a:ln w="19050">
              <a:noFill/>
            </a:ln>
          </c:spPr>
          <c:xVal>
            <c:numRef>
              <c:f>Regression!$F$2:$F$126</c:f>
              <c:numCache>
                <c:formatCode>_(* #,##0.00_);_(* \(#,##0.00\);_(* "-"??_);_(@_)</c:formatCode>
                <c:ptCount val="125"/>
                <c:pt idx="0">
                  <c:v>3.2025</c:v>
                </c:pt>
                <c:pt idx="1">
                  <c:v>3.99</c:v>
                </c:pt>
                <c:pt idx="2">
                  <c:v>3.2025</c:v>
                </c:pt>
                <c:pt idx="3">
                  <c:v>2.775</c:v>
                </c:pt>
                <c:pt idx="4">
                  <c:v>1.2675</c:v>
                </c:pt>
                <c:pt idx="5">
                  <c:v>3.2025</c:v>
                </c:pt>
                <c:pt idx="6">
                  <c:v>3.99</c:v>
                </c:pt>
                <c:pt idx="7">
                  <c:v>2.775</c:v>
                </c:pt>
                <c:pt idx="8">
                  <c:v>0.84</c:v>
                </c:pt>
                <c:pt idx="9">
                  <c:v>1.5675</c:v>
                </c:pt>
                <c:pt idx="10">
                  <c:v>3.99</c:v>
                </c:pt>
                <c:pt idx="11">
                  <c:v>3.2025</c:v>
                </c:pt>
                <c:pt idx="12">
                  <c:v>2.055</c:v>
                </c:pt>
                <c:pt idx="13">
                  <c:v>4.7175</c:v>
                </c:pt>
                <c:pt idx="14">
                  <c:v>2.055</c:v>
                </c:pt>
                <c:pt idx="15">
                  <c:v>3.2025</c:v>
                </c:pt>
                <c:pt idx="16">
                  <c:v>1.5675</c:v>
                </c:pt>
                <c:pt idx="17">
                  <c:v>3.99</c:v>
                </c:pt>
                <c:pt idx="18">
                  <c:v>4.7175</c:v>
                </c:pt>
                <c:pt idx="19">
                  <c:v>2.775</c:v>
                </c:pt>
                <c:pt idx="20">
                  <c:v>3.99</c:v>
                </c:pt>
                <c:pt idx="21">
                  <c:v>1.5675</c:v>
                </c:pt>
                <c:pt idx="22">
                  <c:v>2.055</c:v>
                </c:pt>
                <c:pt idx="23">
                  <c:v>1.0275</c:v>
                </c:pt>
                <c:pt idx="24">
                  <c:v>3.2025</c:v>
                </c:pt>
                <c:pt idx="25">
                  <c:v>5.5575</c:v>
                </c:pt>
                <c:pt idx="26">
                  <c:v>1.3875</c:v>
                </c:pt>
                <c:pt idx="27">
                  <c:v>5.1975</c:v>
                </c:pt>
                <c:pt idx="28">
                  <c:v>1.5675</c:v>
                </c:pt>
                <c:pt idx="29">
                  <c:v>3.99</c:v>
                </c:pt>
                <c:pt idx="30">
                  <c:v>2.055</c:v>
                </c:pt>
                <c:pt idx="31">
                  <c:v>5.1975</c:v>
                </c:pt>
                <c:pt idx="32">
                  <c:v>2.055</c:v>
                </c:pt>
                <c:pt idx="33">
                  <c:v>5.5575</c:v>
                </c:pt>
                <c:pt idx="34">
                  <c:v>6.165</c:v>
                </c:pt>
                <c:pt idx="35">
                  <c:v>4.7175</c:v>
                </c:pt>
                <c:pt idx="36">
                  <c:v>3.2025</c:v>
                </c:pt>
                <c:pt idx="37">
                  <c:v>6.045</c:v>
                </c:pt>
                <c:pt idx="38">
                  <c:v>6.045</c:v>
                </c:pt>
                <c:pt idx="39">
                  <c:v>6.465</c:v>
                </c:pt>
                <c:pt idx="40">
                  <c:v>3.99</c:v>
                </c:pt>
                <c:pt idx="41">
                  <c:v>5.865</c:v>
                </c:pt>
                <c:pt idx="42">
                  <c:v>7.3125</c:v>
                </c:pt>
                <c:pt idx="43">
                  <c:v>2.055</c:v>
                </c:pt>
                <c:pt idx="44">
                  <c:v>3.99</c:v>
                </c:pt>
                <c:pt idx="45">
                  <c:v>5.1975</c:v>
                </c:pt>
                <c:pt idx="46">
                  <c:v>6.8925</c:v>
                </c:pt>
                <c:pt idx="47">
                  <c:v>3.2025</c:v>
                </c:pt>
                <c:pt idx="48">
                  <c:v>6.465</c:v>
                </c:pt>
                <c:pt idx="49">
                  <c:v>2.055</c:v>
                </c:pt>
                <c:pt idx="50">
                  <c:v>7.0125</c:v>
                </c:pt>
                <c:pt idx="51">
                  <c:v>6.165</c:v>
                </c:pt>
                <c:pt idx="52">
                  <c:v>5.1975</c:v>
                </c:pt>
                <c:pt idx="53">
                  <c:v>6.465</c:v>
                </c:pt>
                <c:pt idx="54">
                  <c:v>4.7175</c:v>
                </c:pt>
                <c:pt idx="55">
                  <c:v>5.5575</c:v>
                </c:pt>
                <c:pt idx="56">
                  <c:v>4.7175</c:v>
                </c:pt>
                <c:pt idx="57">
                  <c:v>6.165</c:v>
                </c:pt>
                <c:pt idx="58">
                  <c:v>1.3875</c:v>
                </c:pt>
                <c:pt idx="59">
                  <c:v>1.5675</c:v>
                </c:pt>
                <c:pt idx="60">
                  <c:v>3.99</c:v>
                </c:pt>
                <c:pt idx="61">
                  <c:v>6.165</c:v>
                </c:pt>
                <c:pt idx="62">
                  <c:v>7.0125</c:v>
                </c:pt>
                <c:pt idx="63">
                  <c:v>2.055</c:v>
                </c:pt>
                <c:pt idx="64">
                  <c:v>7.3725</c:v>
                </c:pt>
                <c:pt idx="65">
                  <c:v>3.2025</c:v>
                </c:pt>
                <c:pt idx="66">
                  <c:v>1.2675</c:v>
                </c:pt>
                <c:pt idx="67">
                  <c:v>2.055</c:v>
                </c:pt>
                <c:pt idx="68">
                  <c:v>3.99</c:v>
                </c:pt>
                <c:pt idx="69">
                  <c:v>1.3875</c:v>
                </c:pt>
                <c:pt idx="70">
                  <c:v>7.1925</c:v>
                </c:pt>
                <c:pt idx="71">
                  <c:v>4.7175</c:v>
                </c:pt>
                <c:pt idx="72">
                  <c:v>1.0275</c:v>
                </c:pt>
                <c:pt idx="73">
                  <c:v>7.1925</c:v>
                </c:pt>
                <c:pt idx="74">
                  <c:v>1.5675</c:v>
                </c:pt>
                <c:pt idx="75">
                  <c:v>5.865</c:v>
                </c:pt>
                <c:pt idx="76">
                  <c:v>1.0275</c:v>
                </c:pt>
                <c:pt idx="77">
                  <c:v>3.2025</c:v>
                </c:pt>
                <c:pt idx="78">
                  <c:v>0.42</c:v>
                </c:pt>
                <c:pt idx="79">
                  <c:v>0.84</c:v>
                </c:pt>
                <c:pt idx="80">
                  <c:v>3.99</c:v>
                </c:pt>
                <c:pt idx="81">
                  <c:v>5.865</c:v>
                </c:pt>
                <c:pt idx="82">
                  <c:v>5.1975</c:v>
                </c:pt>
                <c:pt idx="83">
                  <c:v>6.465</c:v>
                </c:pt>
                <c:pt idx="84">
                  <c:v>6.8925</c:v>
                </c:pt>
                <c:pt idx="85">
                  <c:v>7.4325</c:v>
                </c:pt>
                <c:pt idx="86">
                  <c:v>2.775</c:v>
                </c:pt>
                <c:pt idx="87">
                  <c:v>0.6</c:v>
                </c:pt>
                <c:pt idx="88">
                  <c:v>6.165</c:v>
                </c:pt>
                <c:pt idx="89">
                  <c:v>3.99</c:v>
                </c:pt>
                <c:pt idx="90">
                  <c:v>7.0125</c:v>
                </c:pt>
                <c:pt idx="91">
                  <c:v>0.42</c:v>
                </c:pt>
                <c:pt idx="92">
                  <c:v>3.2025</c:v>
                </c:pt>
                <c:pt idx="93">
                  <c:v>2.775</c:v>
                </c:pt>
                <c:pt idx="94">
                  <c:v>0.18</c:v>
                </c:pt>
                <c:pt idx="95">
                  <c:v>0.84</c:v>
                </c:pt>
                <c:pt idx="96">
                  <c:v>6.465</c:v>
                </c:pt>
                <c:pt idx="97">
                  <c:v>0.78</c:v>
                </c:pt>
                <c:pt idx="98">
                  <c:v>2.055</c:v>
                </c:pt>
                <c:pt idx="99">
                  <c:v>7.5</c:v>
                </c:pt>
                <c:pt idx="100">
                  <c:v>3.2025</c:v>
                </c:pt>
                <c:pt idx="101">
                  <c:v>4.7175</c:v>
                </c:pt>
                <c:pt idx="102">
                  <c:v>2.055</c:v>
                </c:pt>
                <c:pt idx="103">
                  <c:v>2.775</c:v>
                </c:pt>
                <c:pt idx="104">
                  <c:v>1.0275</c:v>
                </c:pt>
                <c:pt idx="105">
                  <c:v>5.1975</c:v>
                </c:pt>
                <c:pt idx="106">
                  <c:v>0.06</c:v>
                </c:pt>
                <c:pt idx="107">
                  <c:v>0.24</c:v>
                </c:pt>
                <c:pt idx="108">
                  <c:v>6.465</c:v>
                </c:pt>
                <c:pt idx="109">
                  <c:v>1.5675</c:v>
                </c:pt>
                <c:pt idx="110">
                  <c:v>0.54</c:v>
                </c:pt>
                <c:pt idx="111">
                  <c:v>3.2025</c:v>
                </c:pt>
                <c:pt idx="112">
                  <c:v>0.0</c:v>
                </c:pt>
                <c:pt idx="113">
                  <c:v>1.5675</c:v>
                </c:pt>
                <c:pt idx="114">
                  <c:v>6.465</c:v>
                </c:pt>
                <c:pt idx="115">
                  <c:v>0.6</c:v>
                </c:pt>
                <c:pt idx="116">
                  <c:v>4.7175</c:v>
                </c:pt>
                <c:pt idx="117">
                  <c:v>0.24</c:v>
                </c:pt>
                <c:pt idx="118">
                  <c:v>2.055</c:v>
                </c:pt>
                <c:pt idx="119">
                  <c:v>5.5575</c:v>
                </c:pt>
                <c:pt idx="120">
                  <c:v>0.6</c:v>
                </c:pt>
                <c:pt idx="121">
                  <c:v>0.12</c:v>
                </c:pt>
                <c:pt idx="122">
                  <c:v>5.5575</c:v>
                </c:pt>
                <c:pt idx="123">
                  <c:v>2.775</c:v>
                </c:pt>
                <c:pt idx="124">
                  <c:v>0.2925</c:v>
                </c:pt>
              </c:numCache>
            </c:numRef>
          </c:xVal>
          <c:yVal>
            <c:numRef>
              <c:f>Regression!#REF!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97584"/>
        <c:axId val="458604720"/>
      </c:scatterChart>
      <c:valAx>
        <c:axId val="45859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Calculated Graduation Rate Performance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8604720"/>
        <c:crosses val="autoZero"/>
        <c:crossBetween val="midCat"/>
      </c:valAx>
      <c:valAx>
        <c:axId val="458604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USN RECOMPUTED OVERALL SCORE FOR AVAILABLE SCHOOLS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597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Calculated Alumni giving 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USN RECOMPUTED OVERALL SCORE FOR AVAILABLE SCHOOLS</c:v>
          </c:tx>
          <c:spPr>
            <a:ln w="19050">
              <a:noFill/>
            </a:ln>
          </c:spPr>
          <c:xVal>
            <c:numRef>
              <c:f>Regression!$G$2:$G$126</c:f>
              <c:numCache>
                <c:formatCode>General</c:formatCode>
                <c:ptCount val="125"/>
                <c:pt idx="0">
                  <c:v>4.96</c:v>
                </c:pt>
                <c:pt idx="1">
                  <c:v>4.6</c:v>
                </c:pt>
                <c:pt idx="2">
                  <c:v>4.52</c:v>
                </c:pt>
                <c:pt idx="3">
                  <c:v>4.6</c:v>
                </c:pt>
                <c:pt idx="4">
                  <c:v>4.76</c:v>
                </c:pt>
                <c:pt idx="5">
                  <c:v>4.6</c:v>
                </c:pt>
                <c:pt idx="6">
                  <c:v>4.76</c:v>
                </c:pt>
                <c:pt idx="7">
                  <c:v>4.92</c:v>
                </c:pt>
                <c:pt idx="8">
                  <c:v>4.245</c:v>
                </c:pt>
                <c:pt idx="9">
                  <c:v>4.44</c:v>
                </c:pt>
                <c:pt idx="10">
                  <c:v>4.6</c:v>
                </c:pt>
                <c:pt idx="11">
                  <c:v>4.48</c:v>
                </c:pt>
                <c:pt idx="12">
                  <c:v>4.52</c:v>
                </c:pt>
                <c:pt idx="13">
                  <c:v>4.88</c:v>
                </c:pt>
                <c:pt idx="14">
                  <c:v>2.695</c:v>
                </c:pt>
                <c:pt idx="15">
                  <c:v>4.84</c:v>
                </c:pt>
                <c:pt idx="16">
                  <c:v>3.65</c:v>
                </c:pt>
                <c:pt idx="17">
                  <c:v>1.425</c:v>
                </c:pt>
                <c:pt idx="18">
                  <c:v>4.045</c:v>
                </c:pt>
                <c:pt idx="19">
                  <c:v>3.925</c:v>
                </c:pt>
                <c:pt idx="20">
                  <c:v>3.805</c:v>
                </c:pt>
                <c:pt idx="21">
                  <c:v>4.4</c:v>
                </c:pt>
                <c:pt idx="22">
                  <c:v>1.625</c:v>
                </c:pt>
                <c:pt idx="23">
                  <c:v>4.125</c:v>
                </c:pt>
                <c:pt idx="24">
                  <c:v>3.65</c:v>
                </c:pt>
                <c:pt idx="25">
                  <c:v>2.06</c:v>
                </c:pt>
                <c:pt idx="26">
                  <c:v>2.695</c:v>
                </c:pt>
                <c:pt idx="27">
                  <c:v>0.71</c:v>
                </c:pt>
                <c:pt idx="28">
                  <c:v>4.125</c:v>
                </c:pt>
                <c:pt idx="29">
                  <c:v>1.03</c:v>
                </c:pt>
                <c:pt idx="30">
                  <c:v>0.71</c:v>
                </c:pt>
                <c:pt idx="31">
                  <c:v>2.06</c:v>
                </c:pt>
                <c:pt idx="32">
                  <c:v>3.41</c:v>
                </c:pt>
                <c:pt idx="33">
                  <c:v>2.895</c:v>
                </c:pt>
                <c:pt idx="34">
                  <c:v>1.03</c:v>
                </c:pt>
                <c:pt idx="35">
                  <c:v>3.17</c:v>
                </c:pt>
                <c:pt idx="36">
                  <c:v>2.895</c:v>
                </c:pt>
                <c:pt idx="37">
                  <c:v>2.46</c:v>
                </c:pt>
                <c:pt idx="38">
                  <c:v>3.41</c:v>
                </c:pt>
                <c:pt idx="39">
                  <c:v>3.17</c:v>
                </c:pt>
                <c:pt idx="40">
                  <c:v>1.03</c:v>
                </c:pt>
                <c:pt idx="41">
                  <c:v>4.285</c:v>
                </c:pt>
                <c:pt idx="42">
                  <c:v>3.41</c:v>
                </c:pt>
                <c:pt idx="43">
                  <c:v>3.845</c:v>
                </c:pt>
                <c:pt idx="44">
                  <c:v>1.625</c:v>
                </c:pt>
                <c:pt idx="45">
                  <c:v>4.045</c:v>
                </c:pt>
                <c:pt idx="46">
                  <c:v>4.125</c:v>
                </c:pt>
                <c:pt idx="47">
                  <c:v>0.395</c:v>
                </c:pt>
                <c:pt idx="48">
                  <c:v>1.625</c:v>
                </c:pt>
                <c:pt idx="49">
                  <c:v>3.17</c:v>
                </c:pt>
                <c:pt idx="50">
                  <c:v>1.425</c:v>
                </c:pt>
                <c:pt idx="51">
                  <c:v>3.925</c:v>
                </c:pt>
                <c:pt idx="52">
                  <c:v>2.46</c:v>
                </c:pt>
                <c:pt idx="53">
                  <c:v>3.41</c:v>
                </c:pt>
                <c:pt idx="54">
                  <c:v>1.625</c:v>
                </c:pt>
                <c:pt idx="55">
                  <c:v>2.895</c:v>
                </c:pt>
                <c:pt idx="56">
                  <c:v>1.03</c:v>
                </c:pt>
                <c:pt idx="57">
                  <c:v>2.06</c:v>
                </c:pt>
                <c:pt idx="58">
                  <c:v>1.03</c:v>
                </c:pt>
                <c:pt idx="59">
                  <c:v>2.06</c:v>
                </c:pt>
                <c:pt idx="60">
                  <c:v>2.695</c:v>
                </c:pt>
                <c:pt idx="61">
                  <c:v>1.625</c:v>
                </c:pt>
                <c:pt idx="62">
                  <c:v>1.625</c:v>
                </c:pt>
                <c:pt idx="63">
                  <c:v>2.06</c:v>
                </c:pt>
                <c:pt idx="64">
                  <c:v>1.03</c:v>
                </c:pt>
                <c:pt idx="65">
                  <c:v>3.925</c:v>
                </c:pt>
                <c:pt idx="66">
                  <c:v>3.845</c:v>
                </c:pt>
                <c:pt idx="67">
                  <c:v>1.625</c:v>
                </c:pt>
                <c:pt idx="68">
                  <c:v>2.06</c:v>
                </c:pt>
                <c:pt idx="69">
                  <c:v>2.46</c:v>
                </c:pt>
                <c:pt idx="70">
                  <c:v>0.71</c:v>
                </c:pt>
                <c:pt idx="71">
                  <c:v>0.115</c:v>
                </c:pt>
                <c:pt idx="72">
                  <c:v>3.17</c:v>
                </c:pt>
                <c:pt idx="73">
                  <c:v>3.65</c:v>
                </c:pt>
                <c:pt idx="74">
                  <c:v>1.03</c:v>
                </c:pt>
                <c:pt idx="75">
                  <c:v>3.17</c:v>
                </c:pt>
                <c:pt idx="76">
                  <c:v>3.41</c:v>
                </c:pt>
                <c:pt idx="77">
                  <c:v>4.285</c:v>
                </c:pt>
                <c:pt idx="78">
                  <c:v>2.06</c:v>
                </c:pt>
                <c:pt idx="79">
                  <c:v>4.365</c:v>
                </c:pt>
                <c:pt idx="80">
                  <c:v>2.895</c:v>
                </c:pt>
                <c:pt idx="81">
                  <c:v>2.06</c:v>
                </c:pt>
                <c:pt idx="82">
                  <c:v>2.895</c:v>
                </c:pt>
                <c:pt idx="83">
                  <c:v>1.625</c:v>
                </c:pt>
                <c:pt idx="84">
                  <c:v>0.71</c:v>
                </c:pt>
                <c:pt idx="85">
                  <c:v>0.395</c:v>
                </c:pt>
                <c:pt idx="86">
                  <c:v>2.46</c:v>
                </c:pt>
                <c:pt idx="87">
                  <c:v>2.46</c:v>
                </c:pt>
                <c:pt idx="88">
                  <c:v>0.71</c:v>
                </c:pt>
                <c:pt idx="89">
                  <c:v>1.625</c:v>
                </c:pt>
                <c:pt idx="90">
                  <c:v>1.03</c:v>
                </c:pt>
                <c:pt idx="91">
                  <c:v>3.41</c:v>
                </c:pt>
                <c:pt idx="92">
                  <c:v>0.115</c:v>
                </c:pt>
                <c:pt idx="93">
                  <c:v>2.06</c:v>
                </c:pt>
                <c:pt idx="94">
                  <c:v>3.17</c:v>
                </c:pt>
                <c:pt idx="95">
                  <c:v>1.625</c:v>
                </c:pt>
                <c:pt idx="96">
                  <c:v>2.46</c:v>
                </c:pt>
                <c:pt idx="97">
                  <c:v>2.895</c:v>
                </c:pt>
                <c:pt idx="98">
                  <c:v>3.65</c:v>
                </c:pt>
                <c:pt idx="99">
                  <c:v>0.115</c:v>
                </c:pt>
                <c:pt idx="100">
                  <c:v>2.895</c:v>
                </c:pt>
                <c:pt idx="101">
                  <c:v>1.425</c:v>
                </c:pt>
                <c:pt idx="102">
                  <c:v>1.03</c:v>
                </c:pt>
                <c:pt idx="103">
                  <c:v>2.06</c:v>
                </c:pt>
                <c:pt idx="104">
                  <c:v>2.695</c:v>
                </c:pt>
                <c:pt idx="105">
                  <c:v>0.115</c:v>
                </c:pt>
                <c:pt idx="106">
                  <c:v>0.115</c:v>
                </c:pt>
                <c:pt idx="107">
                  <c:v>0.035</c:v>
                </c:pt>
                <c:pt idx="108">
                  <c:v>0.395</c:v>
                </c:pt>
                <c:pt idx="109">
                  <c:v>2.695</c:v>
                </c:pt>
                <c:pt idx="110">
                  <c:v>0.395</c:v>
                </c:pt>
                <c:pt idx="111">
                  <c:v>0.115</c:v>
                </c:pt>
                <c:pt idx="112">
                  <c:v>1.425</c:v>
                </c:pt>
                <c:pt idx="113">
                  <c:v>1.03</c:v>
                </c:pt>
                <c:pt idx="114">
                  <c:v>0.035</c:v>
                </c:pt>
                <c:pt idx="115">
                  <c:v>1.625</c:v>
                </c:pt>
                <c:pt idx="116">
                  <c:v>0.395</c:v>
                </c:pt>
                <c:pt idx="117">
                  <c:v>0.71</c:v>
                </c:pt>
                <c:pt idx="118">
                  <c:v>0.395</c:v>
                </c:pt>
                <c:pt idx="119">
                  <c:v>0.71</c:v>
                </c:pt>
                <c:pt idx="120">
                  <c:v>0.115</c:v>
                </c:pt>
                <c:pt idx="121">
                  <c:v>0.395</c:v>
                </c:pt>
                <c:pt idx="122">
                  <c:v>0.395</c:v>
                </c:pt>
                <c:pt idx="123">
                  <c:v>1.425</c:v>
                </c:pt>
                <c:pt idx="124">
                  <c:v>0.71</c:v>
                </c:pt>
              </c:numCache>
            </c:numRef>
          </c:xVal>
          <c:yVal>
            <c:numRef>
              <c:f>Regression!$I$2:$I$126</c:f>
              <c:numCache>
                <c:formatCode>General</c:formatCode>
                <c:ptCount val="1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9.0</c:v>
                </c:pt>
                <c:pt idx="10">
                  <c:v>11.0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24.0</c:v>
                </c:pt>
                <c:pt idx="25">
                  <c:v>26.0</c:v>
                </c:pt>
                <c:pt idx="26">
                  <c:v>26.0</c:v>
                </c:pt>
                <c:pt idx="27">
                  <c:v>26.0</c:v>
                </c:pt>
                <c:pt idx="28">
                  <c:v>29.0</c:v>
                </c:pt>
                <c:pt idx="29">
                  <c:v>29.0</c:v>
                </c:pt>
                <c:pt idx="30">
                  <c:v>29.0</c:v>
                </c:pt>
                <c:pt idx="31">
                  <c:v>29.0</c:v>
                </c:pt>
                <c:pt idx="32">
                  <c:v>29.0</c:v>
                </c:pt>
                <c:pt idx="33">
                  <c:v>29.0</c:v>
                </c:pt>
                <c:pt idx="34">
                  <c:v>35.0</c:v>
                </c:pt>
                <c:pt idx="35">
                  <c:v>35.0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39.0</c:v>
                </c:pt>
                <c:pt idx="40">
                  <c:v>39.0</c:v>
                </c:pt>
                <c:pt idx="41">
                  <c:v>42.0</c:v>
                </c:pt>
                <c:pt idx="42">
                  <c:v>42.0</c:v>
                </c:pt>
                <c:pt idx="43">
                  <c:v>44.0</c:v>
                </c:pt>
                <c:pt idx="44">
                  <c:v>44.0</c:v>
                </c:pt>
                <c:pt idx="45">
                  <c:v>46.0</c:v>
                </c:pt>
                <c:pt idx="46">
                  <c:v>47.0</c:v>
                </c:pt>
                <c:pt idx="47">
                  <c:v>47.0</c:v>
                </c:pt>
                <c:pt idx="48">
                  <c:v>47.0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54.0</c:v>
                </c:pt>
                <c:pt idx="54">
                  <c:v>54.0</c:v>
                </c:pt>
                <c:pt idx="55">
                  <c:v>54.0</c:v>
                </c:pt>
                <c:pt idx="56">
                  <c:v>57.0</c:v>
                </c:pt>
                <c:pt idx="57">
                  <c:v>57.0</c:v>
                </c:pt>
                <c:pt idx="58">
                  <c:v>59.0</c:v>
                </c:pt>
                <c:pt idx="59">
                  <c:v>59.0</c:v>
                </c:pt>
                <c:pt idx="60">
                  <c:v>61.0</c:v>
                </c:pt>
                <c:pt idx="61">
                  <c:v>61.0</c:v>
                </c:pt>
                <c:pt idx="62">
                  <c:v>63.0</c:v>
                </c:pt>
                <c:pt idx="63">
                  <c:v>63.0</c:v>
                </c:pt>
                <c:pt idx="64">
                  <c:v>65.0</c:v>
                </c:pt>
                <c:pt idx="65">
                  <c:v>66.0</c:v>
                </c:pt>
                <c:pt idx="66">
                  <c:v>66.0</c:v>
                </c:pt>
                <c:pt idx="67">
                  <c:v>66.0</c:v>
                </c:pt>
                <c:pt idx="68">
                  <c:v>66.0</c:v>
                </c:pt>
                <c:pt idx="69">
                  <c:v>70.0</c:v>
                </c:pt>
                <c:pt idx="70">
                  <c:v>70.0</c:v>
                </c:pt>
                <c:pt idx="71">
                  <c:v>70.0</c:v>
                </c:pt>
                <c:pt idx="72">
                  <c:v>70.0</c:v>
                </c:pt>
                <c:pt idx="73">
                  <c:v>70.0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78.0</c:v>
                </c:pt>
                <c:pt idx="79">
                  <c:v>78.0</c:v>
                </c:pt>
                <c:pt idx="80">
                  <c:v>78.0</c:v>
                </c:pt>
                <c:pt idx="81">
                  <c:v>82.0</c:v>
                </c:pt>
                <c:pt idx="82">
                  <c:v>82.0</c:v>
                </c:pt>
                <c:pt idx="83">
                  <c:v>84.0</c:v>
                </c:pt>
                <c:pt idx="84">
                  <c:v>84.0</c:v>
                </c:pt>
                <c:pt idx="85">
                  <c:v>84.0</c:v>
                </c:pt>
                <c:pt idx="86">
                  <c:v>87.0</c:v>
                </c:pt>
                <c:pt idx="87">
                  <c:v>88.0</c:v>
                </c:pt>
                <c:pt idx="88">
                  <c:v>88.0</c:v>
                </c:pt>
                <c:pt idx="89">
                  <c:v>88.0</c:v>
                </c:pt>
                <c:pt idx="90">
                  <c:v>91.0</c:v>
                </c:pt>
                <c:pt idx="91">
                  <c:v>91.0</c:v>
                </c:pt>
                <c:pt idx="92">
                  <c:v>91.0</c:v>
                </c:pt>
                <c:pt idx="93">
                  <c:v>94.0</c:v>
                </c:pt>
                <c:pt idx="94">
                  <c:v>94.0</c:v>
                </c:pt>
                <c:pt idx="95">
                  <c:v>94.0</c:v>
                </c:pt>
                <c:pt idx="96">
                  <c:v>97.0</c:v>
                </c:pt>
                <c:pt idx="97">
                  <c:v>97.0</c:v>
                </c:pt>
                <c:pt idx="98">
                  <c:v>97.0</c:v>
                </c:pt>
                <c:pt idx="99">
                  <c:v>97.0</c:v>
                </c:pt>
                <c:pt idx="100">
                  <c:v>97.0</c:v>
                </c:pt>
                <c:pt idx="101">
                  <c:v>97.0</c:v>
                </c:pt>
                <c:pt idx="102">
                  <c:v>103.0</c:v>
                </c:pt>
                <c:pt idx="103">
                  <c:v>103.0</c:v>
                </c:pt>
                <c:pt idx="104">
                  <c:v>105.0</c:v>
                </c:pt>
                <c:pt idx="105">
                  <c:v>105.0</c:v>
                </c:pt>
                <c:pt idx="106">
                  <c:v>107.0</c:v>
                </c:pt>
                <c:pt idx="107">
                  <c:v>107.0</c:v>
                </c:pt>
                <c:pt idx="108">
                  <c:v>109.0</c:v>
                </c:pt>
                <c:pt idx="109">
                  <c:v>109.0</c:v>
                </c:pt>
                <c:pt idx="110">
                  <c:v>109.0</c:v>
                </c:pt>
                <c:pt idx="111">
                  <c:v>109.0</c:v>
                </c:pt>
                <c:pt idx="112">
                  <c:v>109.0</c:v>
                </c:pt>
                <c:pt idx="113">
                  <c:v>109.0</c:v>
                </c:pt>
                <c:pt idx="114">
                  <c:v>115.0</c:v>
                </c:pt>
                <c:pt idx="115">
                  <c:v>115.0</c:v>
                </c:pt>
                <c:pt idx="116">
                  <c:v>115.0</c:v>
                </c:pt>
                <c:pt idx="117">
                  <c:v>115.0</c:v>
                </c:pt>
                <c:pt idx="118">
                  <c:v>119.0</c:v>
                </c:pt>
                <c:pt idx="119">
                  <c:v>119.0</c:v>
                </c:pt>
                <c:pt idx="120">
                  <c:v>119.0</c:v>
                </c:pt>
                <c:pt idx="121">
                  <c:v>119.0</c:v>
                </c:pt>
                <c:pt idx="122">
                  <c:v>119.0</c:v>
                </c:pt>
                <c:pt idx="123">
                  <c:v>119.0</c:v>
                </c:pt>
                <c:pt idx="124">
                  <c:v>119.0</c:v>
                </c:pt>
              </c:numCache>
            </c:numRef>
          </c:yVal>
          <c:smooth val="0"/>
        </c:ser>
        <c:ser>
          <c:idx val="1"/>
          <c:order val="1"/>
          <c:tx>
            <c:v>Predicted USN RECOMPUTED OVERALL SCORE FOR AVAILABLE SCHOOLS</c:v>
          </c:tx>
          <c:spPr>
            <a:ln w="19050">
              <a:noFill/>
            </a:ln>
          </c:spPr>
          <c:xVal>
            <c:numRef>
              <c:f>Regression!$G$2:$G$126</c:f>
              <c:numCache>
                <c:formatCode>General</c:formatCode>
                <c:ptCount val="125"/>
                <c:pt idx="0">
                  <c:v>4.96</c:v>
                </c:pt>
                <c:pt idx="1">
                  <c:v>4.6</c:v>
                </c:pt>
                <c:pt idx="2">
                  <c:v>4.52</c:v>
                </c:pt>
                <c:pt idx="3">
                  <c:v>4.6</c:v>
                </c:pt>
                <c:pt idx="4">
                  <c:v>4.76</c:v>
                </c:pt>
                <c:pt idx="5">
                  <c:v>4.6</c:v>
                </c:pt>
                <c:pt idx="6">
                  <c:v>4.76</c:v>
                </c:pt>
                <c:pt idx="7">
                  <c:v>4.92</c:v>
                </c:pt>
                <c:pt idx="8">
                  <c:v>4.245</c:v>
                </c:pt>
                <c:pt idx="9">
                  <c:v>4.44</c:v>
                </c:pt>
                <c:pt idx="10">
                  <c:v>4.6</c:v>
                </c:pt>
                <c:pt idx="11">
                  <c:v>4.48</c:v>
                </c:pt>
                <c:pt idx="12">
                  <c:v>4.52</c:v>
                </c:pt>
                <c:pt idx="13">
                  <c:v>4.88</c:v>
                </c:pt>
                <c:pt idx="14">
                  <c:v>2.695</c:v>
                </c:pt>
                <c:pt idx="15">
                  <c:v>4.84</c:v>
                </c:pt>
                <c:pt idx="16">
                  <c:v>3.65</c:v>
                </c:pt>
                <c:pt idx="17">
                  <c:v>1.425</c:v>
                </c:pt>
                <c:pt idx="18">
                  <c:v>4.045</c:v>
                </c:pt>
                <c:pt idx="19">
                  <c:v>3.925</c:v>
                </c:pt>
                <c:pt idx="20">
                  <c:v>3.805</c:v>
                </c:pt>
                <c:pt idx="21">
                  <c:v>4.4</c:v>
                </c:pt>
                <c:pt idx="22">
                  <c:v>1.625</c:v>
                </c:pt>
                <c:pt idx="23">
                  <c:v>4.125</c:v>
                </c:pt>
                <c:pt idx="24">
                  <c:v>3.65</c:v>
                </c:pt>
                <c:pt idx="25">
                  <c:v>2.06</c:v>
                </c:pt>
                <c:pt idx="26">
                  <c:v>2.695</c:v>
                </c:pt>
                <c:pt idx="27">
                  <c:v>0.71</c:v>
                </c:pt>
                <c:pt idx="28">
                  <c:v>4.125</c:v>
                </c:pt>
                <c:pt idx="29">
                  <c:v>1.03</c:v>
                </c:pt>
                <c:pt idx="30">
                  <c:v>0.71</c:v>
                </c:pt>
                <c:pt idx="31">
                  <c:v>2.06</c:v>
                </c:pt>
                <c:pt idx="32">
                  <c:v>3.41</c:v>
                </c:pt>
                <c:pt idx="33">
                  <c:v>2.895</c:v>
                </c:pt>
                <c:pt idx="34">
                  <c:v>1.03</c:v>
                </c:pt>
                <c:pt idx="35">
                  <c:v>3.17</c:v>
                </c:pt>
                <c:pt idx="36">
                  <c:v>2.895</c:v>
                </c:pt>
                <c:pt idx="37">
                  <c:v>2.46</c:v>
                </c:pt>
                <c:pt idx="38">
                  <c:v>3.41</c:v>
                </c:pt>
                <c:pt idx="39">
                  <c:v>3.17</c:v>
                </c:pt>
                <c:pt idx="40">
                  <c:v>1.03</c:v>
                </c:pt>
                <c:pt idx="41">
                  <c:v>4.285</c:v>
                </c:pt>
                <c:pt idx="42">
                  <c:v>3.41</c:v>
                </c:pt>
                <c:pt idx="43">
                  <c:v>3.845</c:v>
                </c:pt>
                <c:pt idx="44">
                  <c:v>1.625</c:v>
                </c:pt>
                <c:pt idx="45">
                  <c:v>4.045</c:v>
                </c:pt>
                <c:pt idx="46">
                  <c:v>4.125</c:v>
                </c:pt>
                <c:pt idx="47">
                  <c:v>0.395</c:v>
                </c:pt>
                <c:pt idx="48">
                  <c:v>1.625</c:v>
                </c:pt>
                <c:pt idx="49">
                  <c:v>3.17</c:v>
                </c:pt>
                <c:pt idx="50">
                  <c:v>1.425</c:v>
                </c:pt>
                <c:pt idx="51">
                  <c:v>3.925</c:v>
                </c:pt>
                <c:pt idx="52">
                  <c:v>2.46</c:v>
                </c:pt>
                <c:pt idx="53">
                  <c:v>3.41</c:v>
                </c:pt>
                <c:pt idx="54">
                  <c:v>1.625</c:v>
                </c:pt>
                <c:pt idx="55">
                  <c:v>2.895</c:v>
                </c:pt>
                <c:pt idx="56">
                  <c:v>1.03</c:v>
                </c:pt>
                <c:pt idx="57">
                  <c:v>2.06</c:v>
                </c:pt>
                <c:pt idx="58">
                  <c:v>1.03</c:v>
                </c:pt>
                <c:pt idx="59">
                  <c:v>2.06</c:v>
                </c:pt>
                <c:pt idx="60">
                  <c:v>2.695</c:v>
                </c:pt>
                <c:pt idx="61">
                  <c:v>1.625</c:v>
                </c:pt>
                <c:pt idx="62">
                  <c:v>1.625</c:v>
                </c:pt>
                <c:pt idx="63">
                  <c:v>2.06</c:v>
                </c:pt>
                <c:pt idx="64">
                  <c:v>1.03</c:v>
                </c:pt>
                <c:pt idx="65">
                  <c:v>3.925</c:v>
                </c:pt>
                <c:pt idx="66">
                  <c:v>3.845</c:v>
                </c:pt>
                <c:pt idx="67">
                  <c:v>1.625</c:v>
                </c:pt>
                <c:pt idx="68">
                  <c:v>2.06</c:v>
                </c:pt>
                <c:pt idx="69">
                  <c:v>2.46</c:v>
                </c:pt>
                <c:pt idx="70">
                  <c:v>0.71</c:v>
                </c:pt>
                <c:pt idx="71">
                  <c:v>0.115</c:v>
                </c:pt>
                <c:pt idx="72">
                  <c:v>3.17</c:v>
                </c:pt>
                <c:pt idx="73">
                  <c:v>3.65</c:v>
                </c:pt>
                <c:pt idx="74">
                  <c:v>1.03</c:v>
                </c:pt>
                <c:pt idx="75">
                  <c:v>3.17</c:v>
                </c:pt>
                <c:pt idx="76">
                  <c:v>3.41</c:v>
                </c:pt>
                <c:pt idx="77">
                  <c:v>4.285</c:v>
                </c:pt>
                <c:pt idx="78">
                  <c:v>2.06</c:v>
                </c:pt>
                <c:pt idx="79">
                  <c:v>4.365</c:v>
                </c:pt>
                <c:pt idx="80">
                  <c:v>2.895</c:v>
                </c:pt>
                <c:pt idx="81">
                  <c:v>2.06</c:v>
                </c:pt>
                <c:pt idx="82">
                  <c:v>2.895</c:v>
                </c:pt>
                <c:pt idx="83">
                  <c:v>1.625</c:v>
                </c:pt>
                <c:pt idx="84">
                  <c:v>0.71</c:v>
                </c:pt>
                <c:pt idx="85">
                  <c:v>0.395</c:v>
                </c:pt>
                <c:pt idx="86">
                  <c:v>2.46</c:v>
                </c:pt>
                <c:pt idx="87">
                  <c:v>2.46</c:v>
                </c:pt>
                <c:pt idx="88">
                  <c:v>0.71</c:v>
                </c:pt>
                <c:pt idx="89">
                  <c:v>1.625</c:v>
                </c:pt>
                <c:pt idx="90">
                  <c:v>1.03</c:v>
                </c:pt>
                <c:pt idx="91">
                  <c:v>3.41</c:v>
                </c:pt>
                <c:pt idx="92">
                  <c:v>0.115</c:v>
                </c:pt>
                <c:pt idx="93">
                  <c:v>2.06</c:v>
                </c:pt>
                <c:pt idx="94">
                  <c:v>3.17</c:v>
                </c:pt>
                <c:pt idx="95">
                  <c:v>1.625</c:v>
                </c:pt>
                <c:pt idx="96">
                  <c:v>2.46</c:v>
                </c:pt>
                <c:pt idx="97">
                  <c:v>2.895</c:v>
                </c:pt>
                <c:pt idx="98">
                  <c:v>3.65</c:v>
                </c:pt>
                <c:pt idx="99">
                  <c:v>0.115</c:v>
                </c:pt>
                <c:pt idx="100">
                  <c:v>2.895</c:v>
                </c:pt>
                <c:pt idx="101">
                  <c:v>1.425</c:v>
                </c:pt>
                <c:pt idx="102">
                  <c:v>1.03</c:v>
                </c:pt>
                <c:pt idx="103">
                  <c:v>2.06</c:v>
                </c:pt>
                <c:pt idx="104">
                  <c:v>2.695</c:v>
                </c:pt>
                <c:pt idx="105">
                  <c:v>0.115</c:v>
                </c:pt>
                <c:pt idx="106">
                  <c:v>0.115</c:v>
                </c:pt>
                <c:pt idx="107">
                  <c:v>0.035</c:v>
                </c:pt>
                <c:pt idx="108">
                  <c:v>0.395</c:v>
                </c:pt>
                <c:pt idx="109">
                  <c:v>2.695</c:v>
                </c:pt>
                <c:pt idx="110">
                  <c:v>0.395</c:v>
                </c:pt>
                <c:pt idx="111">
                  <c:v>0.115</c:v>
                </c:pt>
                <c:pt idx="112">
                  <c:v>1.425</c:v>
                </c:pt>
                <c:pt idx="113">
                  <c:v>1.03</c:v>
                </c:pt>
                <c:pt idx="114">
                  <c:v>0.035</c:v>
                </c:pt>
                <c:pt idx="115">
                  <c:v>1.625</c:v>
                </c:pt>
                <c:pt idx="116">
                  <c:v>0.395</c:v>
                </c:pt>
                <c:pt idx="117">
                  <c:v>0.71</c:v>
                </c:pt>
                <c:pt idx="118">
                  <c:v>0.395</c:v>
                </c:pt>
                <c:pt idx="119">
                  <c:v>0.71</c:v>
                </c:pt>
                <c:pt idx="120">
                  <c:v>0.115</c:v>
                </c:pt>
                <c:pt idx="121">
                  <c:v>0.395</c:v>
                </c:pt>
                <c:pt idx="122">
                  <c:v>0.395</c:v>
                </c:pt>
                <c:pt idx="123">
                  <c:v>1.425</c:v>
                </c:pt>
                <c:pt idx="124">
                  <c:v>0.71</c:v>
                </c:pt>
              </c:numCache>
            </c:numRef>
          </c:xVal>
          <c:yVal>
            <c:numRef>
              <c:f>Regression!#REF!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662016"/>
        <c:axId val="458669168"/>
      </c:scatterChart>
      <c:valAx>
        <c:axId val="45866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Calculated Alumni giving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669168"/>
        <c:crosses val="autoZero"/>
        <c:crossBetween val="midCat"/>
      </c:valAx>
      <c:valAx>
        <c:axId val="458669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USN RECOMPUTED OVERALL SCORE FOR AVAILABLE SCHOOLS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662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Computed Ranks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USN RECOMPUTED OVERALL SCORE FOR AVAILABLE SCHOOLS</c:v>
          </c:tx>
          <c:spPr>
            <a:ln w="19050">
              <a:noFill/>
            </a:ln>
          </c:spPr>
          <c:xVal>
            <c:numRef>
              <c:f>Regression!$H$2:$H$126</c:f>
              <c:numCache>
                <c:formatCode>General</c:formatCode>
                <c:ptCount val="125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  <c:pt idx="4">
                  <c:v>7.0</c:v>
                </c:pt>
                <c:pt idx="5">
                  <c:v>6.0</c:v>
                </c:pt>
                <c:pt idx="6">
                  <c:v>5.0</c:v>
                </c:pt>
                <c:pt idx="7">
                  <c:v>12.0</c:v>
                </c:pt>
                <c:pt idx="8">
                  <c:v>13.0</c:v>
                </c:pt>
                <c:pt idx="9">
                  <c:v>8.0</c:v>
                </c:pt>
                <c:pt idx="10">
                  <c:v>8.0</c:v>
                </c:pt>
                <c:pt idx="11">
                  <c:v>11.0</c:v>
                </c:pt>
                <c:pt idx="12">
                  <c:v>15.0</c:v>
                </c:pt>
                <c:pt idx="13">
                  <c:v>10.0</c:v>
                </c:pt>
                <c:pt idx="14">
                  <c:v>17.0</c:v>
                </c:pt>
                <c:pt idx="15">
                  <c:v>22.0</c:v>
                </c:pt>
                <c:pt idx="16">
                  <c:v>16.0</c:v>
                </c:pt>
                <c:pt idx="17">
                  <c:v>19.0</c:v>
                </c:pt>
                <c:pt idx="18">
                  <c:v>13.0</c:v>
                </c:pt>
                <c:pt idx="19">
                  <c:v>18.0</c:v>
                </c:pt>
                <c:pt idx="20">
                  <c:v>19.0</c:v>
                </c:pt>
                <c:pt idx="21">
                  <c:v>21.0</c:v>
                </c:pt>
                <c:pt idx="22">
                  <c:v>34.0</c:v>
                </c:pt>
                <c:pt idx="23">
                  <c:v>23.0</c:v>
                </c:pt>
                <c:pt idx="24">
                  <c:v>27.0</c:v>
                </c:pt>
                <c:pt idx="25">
                  <c:v>26.0</c:v>
                </c:pt>
                <c:pt idx="26">
                  <c:v>32.0</c:v>
                </c:pt>
                <c:pt idx="27">
                  <c:v>24.0</c:v>
                </c:pt>
                <c:pt idx="28">
                  <c:v>38.0</c:v>
                </c:pt>
                <c:pt idx="29">
                  <c:v>33.0</c:v>
                </c:pt>
                <c:pt idx="30">
                  <c:v>31.0</c:v>
                </c:pt>
                <c:pt idx="31">
                  <c:v>29.0</c:v>
                </c:pt>
                <c:pt idx="32">
                  <c:v>29.0</c:v>
                </c:pt>
                <c:pt idx="33">
                  <c:v>24.0</c:v>
                </c:pt>
                <c:pt idx="34">
                  <c:v>36.0</c:v>
                </c:pt>
                <c:pt idx="35">
                  <c:v>37.0</c:v>
                </c:pt>
                <c:pt idx="36">
                  <c:v>43.0</c:v>
                </c:pt>
                <c:pt idx="37">
                  <c:v>41.0</c:v>
                </c:pt>
                <c:pt idx="38">
                  <c:v>42.0</c:v>
                </c:pt>
                <c:pt idx="39">
                  <c:v>28.0</c:v>
                </c:pt>
                <c:pt idx="40">
                  <c:v>39.0</c:v>
                </c:pt>
                <c:pt idx="41">
                  <c:v>34.0</c:v>
                </c:pt>
                <c:pt idx="42">
                  <c:v>39.0</c:v>
                </c:pt>
                <c:pt idx="43">
                  <c:v>48.0</c:v>
                </c:pt>
                <c:pt idx="44">
                  <c:v>46.0</c:v>
                </c:pt>
                <c:pt idx="45">
                  <c:v>59.0</c:v>
                </c:pt>
                <c:pt idx="46">
                  <c:v>44.0</c:v>
                </c:pt>
                <c:pt idx="47">
                  <c:v>60.0</c:v>
                </c:pt>
                <c:pt idx="48">
                  <c:v>49.0</c:v>
                </c:pt>
                <c:pt idx="49">
                  <c:v>55.0</c:v>
                </c:pt>
                <c:pt idx="50">
                  <c:v>52.0</c:v>
                </c:pt>
                <c:pt idx="51">
                  <c:v>47.0</c:v>
                </c:pt>
                <c:pt idx="52">
                  <c:v>44.0</c:v>
                </c:pt>
                <c:pt idx="53">
                  <c:v>50.0</c:v>
                </c:pt>
                <c:pt idx="54">
                  <c:v>60.0</c:v>
                </c:pt>
                <c:pt idx="55">
                  <c:v>50.0</c:v>
                </c:pt>
                <c:pt idx="56">
                  <c:v>55.0</c:v>
                </c:pt>
                <c:pt idx="57">
                  <c:v>54.0</c:v>
                </c:pt>
                <c:pt idx="58">
                  <c:v>63.0</c:v>
                </c:pt>
                <c:pt idx="59">
                  <c:v>73.0</c:v>
                </c:pt>
                <c:pt idx="60">
                  <c:v>58.0</c:v>
                </c:pt>
                <c:pt idx="61">
                  <c:v>65.0</c:v>
                </c:pt>
                <c:pt idx="62">
                  <c:v>62.0</c:v>
                </c:pt>
                <c:pt idx="63">
                  <c:v>74.0</c:v>
                </c:pt>
                <c:pt idx="64">
                  <c:v>53.0</c:v>
                </c:pt>
                <c:pt idx="65">
                  <c:v>64.0</c:v>
                </c:pt>
                <c:pt idx="66">
                  <c:v>65.0</c:v>
                </c:pt>
                <c:pt idx="67">
                  <c:v>75.0</c:v>
                </c:pt>
                <c:pt idx="68">
                  <c:v>78.0</c:v>
                </c:pt>
                <c:pt idx="69">
                  <c:v>68.0</c:v>
                </c:pt>
                <c:pt idx="70">
                  <c:v>70.0</c:v>
                </c:pt>
                <c:pt idx="71">
                  <c:v>70.0</c:v>
                </c:pt>
                <c:pt idx="72">
                  <c:v>67.0</c:v>
                </c:pt>
                <c:pt idx="73">
                  <c:v>57.0</c:v>
                </c:pt>
                <c:pt idx="74">
                  <c:v>75.0</c:v>
                </c:pt>
                <c:pt idx="75">
                  <c:v>69.0</c:v>
                </c:pt>
                <c:pt idx="76">
                  <c:v>81.0</c:v>
                </c:pt>
                <c:pt idx="77">
                  <c:v>72.0</c:v>
                </c:pt>
                <c:pt idx="78">
                  <c:v>79.0</c:v>
                </c:pt>
                <c:pt idx="79">
                  <c:v>81.0</c:v>
                </c:pt>
                <c:pt idx="80">
                  <c:v>84.0</c:v>
                </c:pt>
                <c:pt idx="81">
                  <c:v>80.0</c:v>
                </c:pt>
                <c:pt idx="82">
                  <c:v>77.0</c:v>
                </c:pt>
                <c:pt idx="83">
                  <c:v>86.0</c:v>
                </c:pt>
                <c:pt idx="84">
                  <c:v>95.0</c:v>
                </c:pt>
                <c:pt idx="85">
                  <c:v>90.0</c:v>
                </c:pt>
                <c:pt idx="86">
                  <c:v>91.0</c:v>
                </c:pt>
                <c:pt idx="87">
                  <c:v>98.0</c:v>
                </c:pt>
                <c:pt idx="88">
                  <c:v>86.0</c:v>
                </c:pt>
                <c:pt idx="89">
                  <c:v>93.0</c:v>
                </c:pt>
                <c:pt idx="90">
                  <c:v>85.0</c:v>
                </c:pt>
                <c:pt idx="91">
                  <c:v>83.0</c:v>
                </c:pt>
                <c:pt idx="92">
                  <c:v>105.0</c:v>
                </c:pt>
                <c:pt idx="93">
                  <c:v>88.0</c:v>
                </c:pt>
                <c:pt idx="94">
                  <c:v>91.0</c:v>
                </c:pt>
                <c:pt idx="95">
                  <c:v>94.0</c:v>
                </c:pt>
                <c:pt idx="96">
                  <c:v>89.0</c:v>
                </c:pt>
                <c:pt idx="97">
                  <c:v>96.0</c:v>
                </c:pt>
                <c:pt idx="98">
                  <c:v>100.0</c:v>
                </c:pt>
                <c:pt idx="99">
                  <c:v>112.0</c:v>
                </c:pt>
                <c:pt idx="100">
                  <c:v>96.0</c:v>
                </c:pt>
                <c:pt idx="101">
                  <c:v>99.0</c:v>
                </c:pt>
                <c:pt idx="102">
                  <c:v>104.0</c:v>
                </c:pt>
                <c:pt idx="103">
                  <c:v>103.0</c:v>
                </c:pt>
                <c:pt idx="104">
                  <c:v>111.0</c:v>
                </c:pt>
                <c:pt idx="105">
                  <c:v>115.0</c:v>
                </c:pt>
                <c:pt idx="106">
                  <c:v>108.0</c:v>
                </c:pt>
                <c:pt idx="107">
                  <c:v>121.0</c:v>
                </c:pt>
                <c:pt idx="108">
                  <c:v>122.0</c:v>
                </c:pt>
                <c:pt idx="109">
                  <c:v>106.0</c:v>
                </c:pt>
                <c:pt idx="110">
                  <c:v>110.0</c:v>
                </c:pt>
                <c:pt idx="111">
                  <c:v>116.0</c:v>
                </c:pt>
                <c:pt idx="112">
                  <c:v>101.0</c:v>
                </c:pt>
                <c:pt idx="113">
                  <c:v>106.0</c:v>
                </c:pt>
                <c:pt idx="114">
                  <c:v>114.0</c:v>
                </c:pt>
                <c:pt idx="115">
                  <c:v>122.0</c:v>
                </c:pt>
                <c:pt idx="116">
                  <c:v>117.0</c:v>
                </c:pt>
                <c:pt idx="117">
                  <c:v>109.0</c:v>
                </c:pt>
                <c:pt idx="118">
                  <c:v>112.0</c:v>
                </c:pt>
                <c:pt idx="119">
                  <c:v>101.0</c:v>
                </c:pt>
                <c:pt idx="120">
                  <c:v>119.0</c:v>
                </c:pt>
                <c:pt idx="121">
                  <c:v>125.0</c:v>
                </c:pt>
                <c:pt idx="122">
                  <c:v>117.0</c:v>
                </c:pt>
                <c:pt idx="123">
                  <c:v>120.0</c:v>
                </c:pt>
                <c:pt idx="124">
                  <c:v>124.0</c:v>
                </c:pt>
              </c:numCache>
            </c:numRef>
          </c:xVal>
          <c:yVal>
            <c:numRef>
              <c:f>Regression!$I$2:$I$126</c:f>
              <c:numCache>
                <c:formatCode>General</c:formatCode>
                <c:ptCount val="1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9.0</c:v>
                </c:pt>
                <c:pt idx="10">
                  <c:v>11.0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24.0</c:v>
                </c:pt>
                <c:pt idx="25">
                  <c:v>26.0</c:v>
                </c:pt>
                <c:pt idx="26">
                  <c:v>26.0</c:v>
                </c:pt>
                <c:pt idx="27">
                  <c:v>26.0</c:v>
                </c:pt>
                <c:pt idx="28">
                  <c:v>29.0</c:v>
                </c:pt>
                <c:pt idx="29">
                  <c:v>29.0</c:v>
                </c:pt>
                <c:pt idx="30">
                  <c:v>29.0</c:v>
                </c:pt>
                <c:pt idx="31">
                  <c:v>29.0</c:v>
                </c:pt>
                <c:pt idx="32">
                  <c:v>29.0</c:v>
                </c:pt>
                <c:pt idx="33">
                  <c:v>29.0</c:v>
                </c:pt>
                <c:pt idx="34">
                  <c:v>35.0</c:v>
                </c:pt>
                <c:pt idx="35">
                  <c:v>35.0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39.0</c:v>
                </c:pt>
                <c:pt idx="40">
                  <c:v>39.0</c:v>
                </c:pt>
                <c:pt idx="41">
                  <c:v>42.0</c:v>
                </c:pt>
                <c:pt idx="42">
                  <c:v>42.0</c:v>
                </c:pt>
                <c:pt idx="43">
                  <c:v>44.0</c:v>
                </c:pt>
                <c:pt idx="44">
                  <c:v>44.0</c:v>
                </c:pt>
                <c:pt idx="45">
                  <c:v>46.0</c:v>
                </c:pt>
                <c:pt idx="46">
                  <c:v>47.0</c:v>
                </c:pt>
                <c:pt idx="47">
                  <c:v>47.0</c:v>
                </c:pt>
                <c:pt idx="48">
                  <c:v>47.0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54.0</c:v>
                </c:pt>
                <c:pt idx="54">
                  <c:v>54.0</c:v>
                </c:pt>
                <c:pt idx="55">
                  <c:v>54.0</c:v>
                </c:pt>
                <c:pt idx="56">
                  <c:v>57.0</c:v>
                </c:pt>
                <c:pt idx="57">
                  <c:v>57.0</c:v>
                </c:pt>
                <c:pt idx="58">
                  <c:v>59.0</c:v>
                </c:pt>
                <c:pt idx="59">
                  <c:v>59.0</c:v>
                </c:pt>
                <c:pt idx="60">
                  <c:v>61.0</c:v>
                </c:pt>
                <c:pt idx="61">
                  <c:v>61.0</c:v>
                </c:pt>
                <c:pt idx="62">
                  <c:v>63.0</c:v>
                </c:pt>
                <c:pt idx="63">
                  <c:v>63.0</c:v>
                </c:pt>
                <c:pt idx="64">
                  <c:v>65.0</c:v>
                </c:pt>
                <c:pt idx="65">
                  <c:v>66.0</c:v>
                </c:pt>
                <c:pt idx="66">
                  <c:v>66.0</c:v>
                </c:pt>
                <c:pt idx="67">
                  <c:v>66.0</c:v>
                </c:pt>
                <c:pt idx="68">
                  <c:v>66.0</c:v>
                </c:pt>
                <c:pt idx="69">
                  <c:v>70.0</c:v>
                </c:pt>
                <c:pt idx="70">
                  <c:v>70.0</c:v>
                </c:pt>
                <c:pt idx="71">
                  <c:v>70.0</c:v>
                </c:pt>
                <c:pt idx="72">
                  <c:v>70.0</c:v>
                </c:pt>
                <c:pt idx="73">
                  <c:v>70.0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78.0</c:v>
                </c:pt>
                <c:pt idx="79">
                  <c:v>78.0</c:v>
                </c:pt>
                <c:pt idx="80">
                  <c:v>78.0</c:v>
                </c:pt>
                <c:pt idx="81">
                  <c:v>82.0</c:v>
                </c:pt>
                <c:pt idx="82">
                  <c:v>82.0</c:v>
                </c:pt>
                <c:pt idx="83">
                  <c:v>84.0</c:v>
                </c:pt>
                <c:pt idx="84">
                  <c:v>84.0</c:v>
                </c:pt>
                <c:pt idx="85">
                  <c:v>84.0</c:v>
                </c:pt>
                <c:pt idx="86">
                  <c:v>87.0</c:v>
                </c:pt>
                <c:pt idx="87">
                  <c:v>88.0</c:v>
                </c:pt>
                <c:pt idx="88">
                  <c:v>88.0</c:v>
                </c:pt>
                <c:pt idx="89">
                  <c:v>88.0</c:v>
                </c:pt>
                <c:pt idx="90">
                  <c:v>91.0</c:v>
                </c:pt>
                <c:pt idx="91">
                  <c:v>91.0</c:v>
                </c:pt>
                <c:pt idx="92">
                  <c:v>91.0</c:v>
                </c:pt>
                <c:pt idx="93">
                  <c:v>94.0</c:v>
                </c:pt>
                <c:pt idx="94">
                  <c:v>94.0</c:v>
                </c:pt>
                <c:pt idx="95">
                  <c:v>94.0</c:v>
                </c:pt>
                <c:pt idx="96">
                  <c:v>97.0</c:v>
                </c:pt>
                <c:pt idx="97">
                  <c:v>97.0</c:v>
                </c:pt>
                <c:pt idx="98">
                  <c:v>97.0</c:v>
                </c:pt>
                <c:pt idx="99">
                  <c:v>97.0</c:v>
                </c:pt>
                <c:pt idx="100">
                  <c:v>97.0</c:v>
                </c:pt>
                <c:pt idx="101">
                  <c:v>97.0</c:v>
                </c:pt>
                <c:pt idx="102">
                  <c:v>103.0</c:v>
                </c:pt>
                <c:pt idx="103">
                  <c:v>103.0</c:v>
                </c:pt>
                <c:pt idx="104">
                  <c:v>105.0</c:v>
                </c:pt>
                <c:pt idx="105">
                  <c:v>105.0</c:v>
                </c:pt>
                <c:pt idx="106">
                  <c:v>107.0</c:v>
                </c:pt>
                <c:pt idx="107">
                  <c:v>107.0</c:v>
                </c:pt>
                <c:pt idx="108">
                  <c:v>109.0</c:v>
                </c:pt>
                <c:pt idx="109">
                  <c:v>109.0</c:v>
                </c:pt>
                <c:pt idx="110">
                  <c:v>109.0</c:v>
                </c:pt>
                <c:pt idx="111">
                  <c:v>109.0</c:v>
                </c:pt>
                <c:pt idx="112">
                  <c:v>109.0</c:v>
                </c:pt>
                <c:pt idx="113">
                  <c:v>109.0</c:v>
                </c:pt>
                <c:pt idx="114">
                  <c:v>115.0</c:v>
                </c:pt>
                <c:pt idx="115">
                  <c:v>115.0</c:v>
                </c:pt>
                <c:pt idx="116">
                  <c:v>115.0</c:v>
                </c:pt>
                <c:pt idx="117">
                  <c:v>115.0</c:v>
                </c:pt>
                <c:pt idx="118">
                  <c:v>119.0</c:v>
                </c:pt>
                <c:pt idx="119">
                  <c:v>119.0</c:v>
                </c:pt>
                <c:pt idx="120">
                  <c:v>119.0</c:v>
                </c:pt>
                <c:pt idx="121">
                  <c:v>119.0</c:v>
                </c:pt>
                <c:pt idx="122">
                  <c:v>119.0</c:v>
                </c:pt>
                <c:pt idx="123">
                  <c:v>119.0</c:v>
                </c:pt>
                <c:pt idx="124">
                  <c:v>119.0</c:v>
                </c:pt>
              </c:numCache>
            </c:numRef>
          </c:yVal>
          <c:smooth val="0"/>
        </c:ser>
        <c:ser>
          <c:idx val="1"/>
          <c:order val="1"/>
          <c:tx>
            <c:v>Predicted USN RECOMPUTED OVERALL SCORE FOR AVAILABLE SCHOOLS</c:v>
          </c:tx>
          <c:spPr>
            <a:ln w="19050">
              <a:noFill/>
            </a:ln>
          </c:spPr>
          <c:xVal>
            <c:numRef>
              <c:f>Regression!$H$2:$H$126</c:f>
              <c:numCache>
                <c:formatCode>General</c:formatCode>
                <c:ptCount val="125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  <c:pt idx="4">
                  <c:v>7.0</c:v>
                </c:pt>
                <c:pt idx="5">
                  <c:v>6.0</c:v>
                </c:pt>
                <c:pt idx="6">
                  <c:v>5.0</c:v>
                </c:pt>
                <c:pt idx="7">
                  <c:v>12.0</c:v>
                </c:pt>
                <c:pt idx="8">
                  <c:v>13.0</c:v>
                </c:pt>
                <c:pt idx="9">
                  <c:v>8.0</c:v>
                </c:pt>
                <c:pt idx="10">
                  <c:v>8.0</c:v>
                </c:pt>
                <c:pt idx="11">
                  <c:v>11.0</c:v>
                </c:pt>
                <c:pt idx="12">
                  <c:v>15.0</c:v>
                </c:pt>
                <c:pt idx="13">
                  <c:v>10.0</c:v>
                </c:pt>
                <c:pt idx="14">
                  <c:v>17.0</c:v>
                </c:pt>
                <c:pt idx="15">
                  <c:v>22.0</c:v>
                </c:pt>
                <c:pt idx="16">
                  <c:v>16.0</c:v>
                </c:pt>
                <c:pt idx="17">
                  <c:v>19.0</c:v>
                </c:pt>
                <c:pt idx="18">
                  <c:v>13.0</c:v>
                </c:pt>
                <c:pt idx="19">
                  <c:v>18.0</c:v>
                </c:pt>
                <c:pt idx="20">
                  <c:v>19.0</c:v>
                </c:pt>
                <c:pt idx="21">
                  <c:v>21.0</c:v>
                </c:pt>
                <c:pt idx="22">
                  <c:v>34.0</c:v>
                </c:pt>
                <c:pt idx="23">
                  <c:v>23.0</c:v>
                </c:pt>
                <c:pt idx="24">
                  <c:v>27.0</c:v>
                </c:pt>
                <c:pt idx="25">
                  <c:v>26.0</c:v>
                </c:pt>
                <c:pt idx="26">
                  <c:v>32.0</c:v>
                </c:pt>
                <c:pt idx="27">
                  <c:v>24.0</c:v>
                </c:pt>
                <c:pt idx="28">
                  <c:v>38.0</c:v>
                </c:pt>
                <c:pt idx="29">
                  <c:v>33.0</c:v>
                </c:pt>
                <c:pt idx="30">
                  <c:v>31.0</c:v>
                </c:pt>
                <c:pt idx="31">
                  <c:v>29.0</c:v>
                </c:pt>
                <c:pt idx="32">
                  <c:v>29.0</c:v>
                </c:pt>
                <c:pt idx="33">
                  <c:v>24.0</c:v>
                </c:pt>
                <c:pt idx="34">
                  <c:v>36.0</c:v>
                </c:pt>
                <c:pt idx="35">
                  <c:v>37.0</c:v>
                </c:pt>
                <c:pt idx="36">
                  <c:v>43.0</c:v>
                </c:pt>
                <c:pt idx="37">
                  <c:v>41.0</c:v>
                </c:pt>
                <c:pt idx="38">
                  <c:v>42.0</c:v>
                </c:pt>
                <c:pt idx="39">
                  <c:v>28.0</c:v>
                </c:pt>
                <c:pt idx="40">
                  <c:v>39.0</c:v>
                </c:pt>
                <c:pt idx="41">
                  <c:v>34.0</c:v>
                </c:pt>
                <c:pt idx="42">
                  <c:v>39.0</c:v>
                </c:pt>
                <c:pt idx="43">
                  <c:v>48.0</c:v>
                </c:pt>
                <c:pt idx="44">
                  <c:v>46.0</c:v>
                </c:pt>
                <c:pt idx="45">
                  <c:v>59.0</c:v>
                </c:pt>
                <c:pt idx="46">
                  <c:v>44.0</c:v>
                </c:pt>
                <c:pt idx="47">
                  <c:v>60.0</c:v>
                </c:pt>
                <c:pt idx="48">
                  <c:v>49.0</c:v>
                </c:pt>
                <c:pt idx="49">
                  <c:v>55.0</c:v>
                </c:pt>
                <c:pt idx="50">
                  <c:v>52.0</c:v>
                </c:pt>
                <c:pt idx="51">
                  <c:v>47.0</c:v>
                </c:pt>
                <c:pt idx="52">
                  <c:v>44.0</c:v>
                </c:pt>
                <c:pt idx="53">
                  <c:v>50.0</c:v>
                </c:pt>
                <c:pt idx="54">
                  <c:v>60.0</c:v>
                </c:pt>
                <c:pt idx="55">
                  <c:v>50.0</c:v>
                </c:pt>
                <c:pt idx="56">
                  <c:v>55.0</c:v>
                </c:pt>
                <c:pt idx="57">
                  <c:v>54.0</c:v>
                </c:pt>
                <c:pt idx="58">
                  <c:v>63.0</c:v>
                </c:pt>
                <c:pt idx="59">
                  <c:v>73.0</c:v>
                </c:pt>
                <c:pt idx="60">
                  <c:v>58.0</c:v>
                </c:pt>
                <c:pt idx="61">
                  <c:v>65.0</c:v>
                </c:pt>
                <c:pt idx="62">
                  <c:v>62.0</c:v>
                </c:pt>
                <c:pt idx="63">
                  <c:v>74.0</c:v>
                </c:pt>
                <c:pt idx="64">
                  <c:v>53.0</c:v>
                </c:pt>
                <c:pt idx="65">
                  <c:v>64.0</c:v>
                </c:pt>
                <c:pt idx="66">
                  <c:v>65.0</c:v>
                </c:pt>
                <c:pt idx="67">
                  <c:v>75.0</c:v>
                </c:pt>
                <c:pt idx="68">
                  <c:v>78.0</c:v>
                </c:pt>
                <c:pt idx="69">
                  <c:v>68.0</c:v>
                </c:pt>
                <c:pt idx="70">
                  <c:v>70.0</c:v>
                </c:pt>
                <c:pt idx="71">
                  <c:v>70.0</c:v>
                </c:pt>
                <c:pt idx="72">
                  <c:v>67.0</c:v>
                </c:pt>
                <c:pt idx="73">
                  <c:v>57.0</c:v>
                </c:pt>
                <c:pt idx="74">
                  <c:v>75.0</c:v>
                </c:pt>
                <c:pt idx="75">
                  <c:v>69.0</c:v>
                </c:pt>
                <c:pt idx="76">
                  <c:v>81.0</c:v>
                </c:pt>
                <c:pt idx="77">
                  <c:v>72.0</c:v>
                </c:pt>
                <c:pt idx="78">
                  <c:v>79.0</c:v>
                </c:pt>
                <c:pt idx="79">
                  <c:v>81.0</c:v>
                </c:pt>
                <c:pt idx="80">
                  <c:v>84.0</c:v>
                </c:pt>
                <c:pt idx="81">
                  <c:v>80.0</c:v>
                </c:pt>
                <c:pt idx="82">
                  <c:v>77.0</c:v>
                </c:pt>
                <c:pt idx="83">
                  <c:v>86.0</c:v>
                </c:pt>
                <c:pt idx="84">
                  <c:v>95.0</c:v>
                </c:pt>
                <c:pt idx="85">
                  <c:v>90.0</c:v>
                </c:pt>
                <c:pt idx="86">
                  <c:v>91.0</c:v>
                </c:pt>
                <c:pt idx="87">
                  <c:v>98.0</c:v>
                </c:pt>
                <c:pt idx="88">
                  <c:v>86.0</c:v>
                </c:pt>
                <c:pt idx="89">
                  <c:v>93.0</c:v>
                </c:pt>
                <c:pt idx="90">
                  <c:v>85.0</c:v>
                </c:pt>
                <c:pt idx="91">
                  <c:v>83.0</c:v>
                </c:pt>
                <c:pt idx="92">
                  <c:v>105.0</c:v>
                </c:pt>
                <c:pt idx="93">
                  <c:v>88.0</c:v>
                </c:pt>
                <c:pt idx="94">
                  <c:v>91.0</c:v>
                </c:pt>
                <c:pt idx="95">
                  <c:v>94.0</c:v>
                </c:pt>
                <c:pt idx="96">
                  <c:v>89.0</c:v>
                </c:pt>
                <c:pt idx="97">
                  <c:v>96.0</c:v>
                </c:pt>
                <c:pt idx="98">
                  <c:v>100.0</c:v>
                </c:pt>
                <c:pt idx="99">
                  <c:v>112.0</c:v>
                </c:pt>
                <c:pt idx="100">
                  <c:v>96.0</c:v>
                </c:pt>
                <c:pt idx="101">
                  <c:v>99.0</c:v>
                </c:pt>
                <c:pt idx="102">
                  <c:v>104.0</c:v>
                </c:pt>
                <c:pt idx="103">
                  <c:v>103.0</c:v>
                </c:pt>
                <c:pt idx="104">
                  <c:v>111.0</c:v>
                </c:pt>
                <c:pt idx="105">
                  <c:v>115.0</c:v>
                </c:pt>
                <c:pt idx="106">
                  <c:v>108.0</c:v>
                </c:pt>
                <c:pt idx="107">
                  <c:v>121.0</c:v>
                </c:pt>
                <c:pt idx="108">
                  <c:v>122.0</c:v>
                </c:pt>
                <c:pt idx="109">
                  <c:v>106.0</c:v>
                </c:pt>
                <c:pt idx="110">
                  <c:v>110.0</c:v>
                </c:pt>
                <c:pt idx="111">
                  <c:v>116.0</c:v>
                </c:pt>
                <c:pt idx="112">
                  <c:v>101.0</c:v>
                </c:pt>
                <c:pt idx="113">
                  <c:v>106.0</c:v>
                </c:pt>
                <c:pt idx="114">
                  <c:v>114.0</c:v>
                </c:pt>
                <c:pt idx="115">
                  <c:v>122.0</c:v>
                </c:pt>
                <c:pt idx="116">
                  <c:v>117.0</c:v>
                </c:pt>
                <c:pt idx="117">
                  <c:v>109.0</c:v>
                </c:pt>
                <c:pt idx="118">
                  <c:v>112.0</c:v>
                </c:pt>
                <c:pt idx="119">
                  <c:v>101.0</c:v>
                </c:pt>
                <c:pt idx="120">
                  <c:v>119.0</c:v>
                </c:pt>
                <c:pt idx="121">
                  <c:v>125.0</c:v>
                </c:pt>
                <c:pt idx="122">
                  <c:v>117.0</c:v>
                </c:pt>
                <c:pt idx="123">
                  <c:v>120.0</c:v>
                </c:pt>
                <c:pt idx="124">
                  <c:v>124.0</c:v>
                </c:pt>
              </c:numCache>
            </c:numRef>
          </c:xVal>
          <c:yVal>
            <c:numRef>
              <c:f>Regression!#REF!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26688"/>
        <c:axId val="458733792"/>
      </c:scatterChart>
      <c:valAx>
        <c:axId val="45872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Computed Ranks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733792"/>
        <c:crosses val="autoZero"/>
        <c:crossBetween val="midCat"/>
      </c:valAx>
      <c:valAx>
        <c:axId val="458733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USN RECOMPUTED OVERALL SCORE FOR AVAILABLE SCHOOLS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726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Calculated Undergraduate Academic Reputation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Regression!$B$2:$B$126</c:f>
              <c:numCache>
                <c:formatCode>General</c:formatCode>
                <c:ptCount val="125"/>
                <c:pt idx="0">
                  <c:v>21.42</c:v>
                </c:pt>
                <c:pt idx="1">
                  <c:v>21.9</c:v>
                </c:pt>
                <c:pt idx="2">
                  <c:v>21.66</c:v>
                </c:pt>
                <c:pt idx="3">
                  <c:v>21.9</c:v>
                </c:pt>
                <c:pt idx="4">
                  <c:v>21.9</c:v>
                </c:pt>
                <c:pt idx="5">
                  <c:v>20.46</c:v>
                </c:pt>
                <c:pt idx="6">
                  <c:v>21.06</c:v>
                </c:pt>
                <c:pt idx="7">
                  <c:v>20.34</c:v>
                </c:pt>
                <c:pt idx="8">
                  <c:v>20.7</c:v>
                </c:pt>
                <c:pt idx="9">
                  <c:v>19.98</c:v>
                </c:pt>
                <c:pt idx="10">
                  <c:v>20.58</c:v>
                </c:pt>
                <c:pt idx="11">
                  <c:v>20.82</c:v>
                </c:pt>
                <c:pt idx="12">
                  <c:v>19.2825</c:v>
                </c:pt>
                <c:pt idx="13">
                  <c:v>18.915</c:v>
                </c:pt>
                <c:pt idx="14">
                  <c:v>20.94</c:v>
                </c:pt>
                <c:pt idx="15">
                  <c:v>18.2625</c:v>
                </c:pt>
                <c:pt idx="16">
                  <c:v>19.5225</c:v>
                </c:pt>
                <c:pt idx="17">
                  <c:v>18.9825</c:v>
                </c:pt>
                <c:pt idx="18">
                  <c:v>19.2825</c:v>
                </c:pt>
                <c:pt idx="19">
                  <c:v>19.5675</c:v>
                </c:pt>
                <c:pt idx="20">
                  <c:v>18.5625</c:v>
                </c:pt>
                <c:pt idx="21">
                  <c:v>19.0425</c:v>
                </c:pt>
                <c:pt idx="22">
                  <c:v>17.9625</c:v>
                </c:pt>
                <c:pt idx="23">
                  <c:v>16.7775</c:v>
                </c:pt>
                <c:pt idx="24">
                  <c:v>14.5725</c:v>
                </c:pt>
                <c:pt idx="25">
                  <c:v>15.8175</c:v>
                </c:pt>
                <c:pt idx="26">
                  <c:v>15.9975</c:v>
                </c:pt>
                <c:pt idx="27">
                  <c:v>16.365</c:v>
                </c:pt>
                <c:pt idx="28">
                  <c:v>13.74</c:v>
                </c:pt>
                <c:pt idx="29">
                  <c:v>17.3625</c:v>
                </c:pt>
                <c:pt idx="30">
                  <c:v>17.07</c:v>
                </c:pt>
                <c:pt idx="31">
                  <c:v>16.5975</c:v>
                </c:pt>
                <c:pt idx="32">
                  <c:v>13.8675</c:v>
                </c:pt>
                <c:pt idx="33">
                  <c:v>17.37</c:v>
                </c:pt>
                <c:pt idx="34">
                  <c:v>15.2925</c:v>
                </c:pt>
                <c:pt idx="35">
                  <c:v>15.1125</c:v>
                </c:pt>
                <c:pt idx="36">
                  <c:v>16.5975</c:v>
                </c:pt>
                <c:pt idx="37">
                  <c:v>15.105</c:v>
                </c:pt>
                <c:pt idx="38">
                  <c:v>14.0325</c:v>
                </c:pt>
                <c:pt idx="39">
                  <c:v>13.44</c:v>
                </c:pt>
                <c:pt idx="40">
                  <c:v>16.365</c:v>
                </c:pt>
                <c:pt idx="41">
                  <c:v>13.44</c:v>
                </c:pt>
                <c:pt idx="42">
                  <c:v>6.24</c:v>
                </c:pt>
                <c:pt idx="43">
                  <c:v>13.44</c:v>
                </c:pt>
                <c:pt idx="44">
                  <c:v>15.6975</c:v>
                </c:pt>
                <c:pt idx="45">
                  <c:v>16.365</c:v>
                </c:pt>
                <c:pt idx="46">
                  <c:v>12.9075</c:v>
                </c:pt>
                <c:pt idx="47">
                  <c:v>11.8875</c:v>
                </c:pt>
                <c:pt idx="48">
                  <c:v>11.8875</c:v>
                </c:pt>
                <c:pt idx="49">
                  <c:v>15.1125</c:v>
                </c:pt>
                <c:pt idx="50">
                  <c:v>14.5725</c:v>
                </c:pt>
                <c:pt idx="51">
                  <c:v>9.57</c:v>
                </c:pt>
                <c:pt idx="52">
                  <c:v>12.9</c:v>
                </c:pt>
                <c:pt idx="53">
                  <c:v>11.1225</c:v>
                </c:pt>
                <c:pt idx="54">
                  <c:v>8.745</c:v>
                </c:pt>
                <c:pt idx="55">
                  <c:v>10.2225</c:v>
                </c:pt>
                <c:pt idx="56">
                  <c:v>13.5</c:v>
                </c:pt>
                <c:pt idx="57">
                  <c:v>9.45</c:v>
                </c:pt>
                <c:pt idx="58">
                  <c:v>11.1225</c:v>
                </c:pt>
                <c:pt idx="59">
                  <c:v>11.235</c:v>
                </c:pt>
                <c:pt idx="60">
                  <c:v>13.4475</c:v>
                </c:pt>
                <c:pt idx="61">
                  <c:v>8.737500000000001</c:v>
                </c:pt>
                <c:pt idx="62">
                  <c:v>12.795</c:v>
                </c:pt>
                <c:pt idx="63">
                  <c:v>11.235</c:v>
                </c:pt>
                <c:pt idx="64">
                  <c:v>8.145</c:v>
                </c:pt>
                <c:pt idx="65">
                  <c:v>11.235</c:v>
                </c:pt>
                <c:pt idx="66">
                  <c:v>10.635</c:v>
                </c:pt>
                <c:pt idx="67">
                  <c:v>5.4</c:v>
                </c:pt>
                <c:pt idx="68">
                  <c:v>9.9225</c:v>
                </c:pt>
                <c:pt idx="69">
                  <c:v>8.3175</c:v>
                </c:pt>
                <c:pt idx="70">
                  <c:v>9.57</c:v>
                </c:pt>
                <c:pt idx="71">
                  <c:v>9.45</c:v>
                </c:pt>
                <c:pt idx="72">
                  <c:v>12.195</c:v>
                </c:pt>
                <c:pt idx="73">
                  <c:v>4.0875</c:v>
                </c:pt>
                <c:pt idx="74">
                  <c:v>13.5</c:v>
                </c:pt>
                <c:pt idx="75">
                  <c:v>4.695</c:v>
                </c:pt>
                <c:pt idx="76">
                  <c:v>10.05</c:v>
                </c:pt>
                <c:pt idx="77">
                  <c:v>8.737500000000001</c:v>
                </c:pt>
                <c:pt idx="78">
                  <c:v>5.7675</c:v>
                </c:pt>
                <c:pt idx="79">
                  <c:v>7.065</c:v>
                </c:pt>
                <c:pt idx="80">
                  <c:v>6.84</c:v>
                </c:pt>
                <c:pt idx="81">
                  <c:v>8.737500000000001</c:v>
                </c:pt>
                <c:pt idx="82">
                  <c:v>8.737500000000001</c:v>
                </c:pt>
                <c:pt idx="83">
                  <c:v>1.71</c:v>
                </c:pt>
                <c:pt idx="84">
                  <c:v>9.45</c:v>
                </c:pt>
                <c:pt idx="85">
                  <c:v>8.745</c:v>
                </c:pt>
                <c:pt idx="86">
                  <c:v>3.495</c:v>
                </c:pt>
                <c:pt idx="87">
                  <c:v>5.16</c:v>
                </c:pt>
                <c:pt idx="88">
                  <c:v>6.3525</c:v>
                </c:pt>
                <c:pt idx="89">
                  <c:v>5.16</c:v>
                </c:pt>
                <c:pt idx="90">
                  <c:v>0.4575</c:v>
                </c:pt>
                <c:pt idx="91">
                  <c:v>5.2875</c:v>
                </c:pt>
                <c:pt idx="92">
                  <c:v>7.665000000000001</c:v>
                </c:pt>
                <c:pt idx="93">
                  <c:v>5.16</c:v>
                </c:pt>
                <c:pt idx="94">
                  <c:v>6.84</c:v>
                </c:pt>
                <c:pt idx="95">
                  <c:v>4.695</c:v>
                </c:pt>
                <c:pt idx="96">
                  <c:v>2.895</c:v>
                </c:pt>
                <c:pt idx="97">
                  <c:v>1.95</c:v>
                </c:pt>
                <c:pt idx="98">
                  <c:v>2.895</c:v>
                </c:pt>
                <c:pt idx="99">
                  <c:v>0.6375</c:v>
                </c:pt>
                <c:pt idx="100">
                  <c:v>6.84</c:v>
                </c:pt>
                <c:pt idx="101">
                  <c:v>3.4425</c:v>
                </c:pt>
                <c:pt idx="102">
                  <c:v>4.695</c:v>
                </c:pt>
                <c:pt idx="103">
                  <c:v>4.3875</c:v>
                </c:pt>
                <c:pt idx="104">
                  <c:v>4.095</c:v>
                </c:pt>
                <c:pt idx="105">
                  <c:v>1.7775</c:v>
                </c:pt>
                <c:pt idx="106">
                  <c:v>1.7775</c:v>
                </c:pt>
                <c:pt idx="107">
                  <c:v>6.3525</c:v>
                </c:pt>
                <c:pt idx="108">
                  <c:v>1.0575</c:v>
                </c:pt>
                <c:pt idx="109">
                  <c:v>1.5375</c:v>
                </c:pt>
                <c:pt idx="110">
                  <c:v>1.7775</c:v>
                </c:pt>
                <c:pt idx="111">
                  <c:v>7.065</c:v>
                </c:pt>
                <c:pt idx="112">
                  <c:v>4.695</c:v>
                </c:pt>
                <c:pt idx="113">
                  <c:v>3.495</c:v>
                </c:pt>
                <c:pt idx="114">
                  <c:v>1.0575</c:v>
                </c:pt>
                <c:pt idx="115">
                  <c:v>2.2425</c:v>
                </c:pt>
                <c:pt idx="116">
                  <c:v>5.2875</c:v>
                </c:pt>
                <c:pt idx="117">
                  <c:v>2.2425</c:v>
                </c:pt>
                <c:pt idx="118">
                  <c:v>1.35</c:v>
                </c:pt>
                <c:pt idx="119">
                  <c:v>0.2175</c:v>
                </c:pt>
                <c:pt idx="120">
                  <c:v>5.2875</c:v>
                </c:pt>
                <c:pt idx="121">
                  <c:v>1.7775</c:v>
                </c:pt>
                <c:pt idx="122">
                  <c:v>4.0875</c:v>
                </c:pt>
                <c:pt idx="123">
                  <c:v>0.8175</c:v>
                </c:pt>
                <c:pt idx="124">
                  <c:v>2.1225</c:v>
                </c:pt>
              </c:numCache>
            </c:numRef>
          </c:xVal>
          <c:yVal>
            <c:numRef>
              <c:f>Regression!#REF!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79024"/>
        <c:axId val="457886128"/>
      </c:scatterChart>
      <c:valAx>
        <c:axId val="45787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Calculated Undergraduate Academic Reputation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886128"/>
        <c:crosses val="autoZero"/>
        <c:crossBetween val="midCat"/>
      </c:valAx>
      <c:valAx>
        <c:axId val="457886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879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Calculated Falculty Resources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Regression!$C$2:$C$126</c:f>
              <c:numCache>
                <c:formatCode>General</c:formatCode>
                <c:ptCount val="125"/>
                <c:pt idx="0">
                  <c:v>15.261</c:v>
                </c:pt>
                <c:pt idx="1">
                  <c:v>17.964</c:v>
                </c:pt>
                <c:pt idx="2">
                  <c:v>16.052</c:v>
                </c:pt>
                <c:pt idx="3">
                  <c:v>17.453</c:v>
                </c:pt>
                <c:pt idx="4">
                  <c:v>15.441</c:v>
                </c:pt>
                <c:pt idx="5">
                  <c:v>16.87</c:v>
                </c:pt>
                <c:pt idx="6">
                  <c:v>14.869</c:v>
                </c:pt>
                <c:pt idx="7">
                  <c:v>12.803</c:v>
                </c:pt>
                <c:pt idx="8">
                  <c:v>12.402</c:v>
                </c:pt>
                <c:pt idx="9">
                  <c:v>17.789</c:v>
                </c:pt>
                <c:pt idx="10">
                  <c:v>14.156</c:v>
                </c:pt>
                <c:pt idx="11">
                  <c:v>14.776</c:v>
                </c:pt>
                <c:pt idx="12">
                  <c:v>13.179</c:v>
                </c:pt>
                <c:pt idx="13">
                  <c:v>14.548</c:v>
                </c:pt>
                <c:pt idx="14">
                  <c:v>16.589</c:v>
                </c:pt>
                <c:pt idx="15">
                  <c:v>8.864</c:v>
                </c:pt>
                <c:pt idx="16">
                  <c:v>14.71</c:v>
                </c:pt>
                <c:pt idx="17">
                  <c:v>14.565</c:v>
                </c:pt>
                <c:pt idx="18">
                  <c:v>14.645</c:v>
                </c:pt>
                <c:pt idx="19">
                  <c:v>16.089</c:v>
                </c:pt>
                <c:pt idx="20">
                  <c:v>11.886</c:v>
                </c:pt>
                <c:pt idx="21">
                  <c:v>9.596</c:v>
                </c:pt>
                <c:pt idx="22">
                  <c:v>13.834</c:v>
                </c:pt>
                <c:pt idx="23">
                  <c:v>11.665</c:v>
                </c:pt>
                <c:pt idx="24">
                  <c:v>13.602</c:v>
                </c:pt>
                <c:pt idx="25">
                  <c:v>13.191</c:v>
                </c:pt>
                <c:pt idx="26">
                  <c:v>10.161</c:v>
                </c:pt>
                <c:pt idx="27">
                  <c:v>15.09</c:v>
                </c:pt>
                <c:pt idx="28">
                  <c:v>9.01</c:v>
                </c:pt>
                <c:pt idx="29">
                  <c:v>11.723</c:v>
                </c:pt>
                <c:pt idx="30">
                  <c:v>10.25</c:v>
                </c:pt>
                <c:pt idx="31">
                  <c:v>13.098</c:v>
                </c:pt>
                <c:pt idx="32">
                  <c:v>12.028</c:v>
                </c:pt>
                <c:pt idx="33">
                  <c:v>12.905</c:v>
                </c:pt>
                <c:pt idx="34">
                  <c:v>10.514</c:v>
                </c:pt>
                <c:pt idx="35">
                  <c:v>14.515</c:v>
                </c:pt>
                <c:pt idx="36">
                  <c:v>9.472</c:v>
                </c:pt>
                <c:pt idx="37">
                  <c:v>13.335</c:v>
                </c:pt>
                <c:pt idx="38">
                  <c:v>9.556999999999998</c:v>
                </c:pt>
                <c:pt idx="39">
                  <c:v>13.382</c:v>
                </c:pt>
                <c:pt idx="40">
                  <c:v>12.702</c:v>
                </c:pt>
                <c:pt idx="41">
                  <c:v>12.126</c:v>
                </c:pt>
                <c:pt idx="42">
                  <c:v>10.821</c:v>
                </c:pt>
                <c:pt idx="43">
                  <c:v>10.31</c:v>
                </c:pt>
                <c:pt idx="44">
                  <c:v>10.79</c:v>
                </c:pt>
                <c:pt idx="45">
                  <c:v>3.97</c:v>
                </c:pt>
                <c:pt idx="46">
                  <c:v>8.366</c:v>
                </c:pt>
                <c:pt idx="47">
                  <c:v>7.521</c:v>
                </c:pt>
                <c:pt idx="48">
                  <c:v>8.985</c:v>
                </c:pt>
                <c:pt idx="49">
                  <c:v>1.868</c:v>
                </c:pt>
                <c:pt idx="50">
                  <c:v>10.33</c:v>
                </c:pt>
                <c:pt idx="51">
                  <c:v>8.023</c:v>
                </c:pt>
                <c:pt idx="52">
                  <c:v>14.529</c:v>
                </c:pt>
                <c:pt idx="53">
                  <c:v>5.954</c:v>
                </c:pt>
                <c:pt idx="54">
                  <c:v>9.107</c:v>
                </c:pt>
                <c:pt idx="55">
                  <c:v>8.037000000000001</c:v>
                </c:pt>
                <c:pt idx="56">
                  <c:v>12.534</c:v>
                </c:pt>
                <c:pt idx="57">
                  <c:v>8.445</c:v>
                </c:pt>
                <c:pt idx="58">
                  <c:v>11.716</c:v>
                </c:pt>
                <c:pt idx="59">
                  <c:v>9.258</c:v>
                </c:pt>
                <c:pt idx="60">
                  <c:v>9.77</c:v>
                </c:pt>
                <c:pt idx="61">
                  <c:v>9.349</c:v>
                </c:pt>
                <c:pt idx="62">
                  <c:v>10.285</c:v>
                </c:pt>
                <c:pt idx="63">
                  <c:v>9.484000000000001</c:v>
                </c:pt>
                <c:pt idx="64">
                  <c:v>9.516</c:v>
                </c:pt>
                <c:pt idx="65">
                  <c:v>10.244</c:v>
                </c:pt>
                <c:pt idx="66">
                  <c:v>11.308</c:v>
                </c:pt>
                <c:pt idx="67">
                  <c:v>10.037</c:v>
                </c:pt>
                <c:pt idx="68">
                  <c:v>8.638</c:v>
                </c:pt>
                <c:pt idx="69">
                  <c:v>8.213999999999998</c:v>
                </c:pt>
                <c:pt idx="70">
                  <c:v>9.516</c:v>
                </c:pt>
                <c:pt idx="71">
                  <c:v>8.022</c:v>
                </c:pt>
                <c:pt idx="72">
                  <c:v>11.76</c:v>
                </c:pt>
                <c:pt idx="73">
                  <c:v>9.854</c:v>
                </c:pt>
                <c:pt idx="74">
                  <c:v>12.31</c:v>
                </c:pt>
                <c:pt idx="75">
                  <c:v>4.775</c:v>
                </c:pt>
                <c:pt idx="76">
                  <c:v>8.573</c:v>
                </c:pt>
                <c:pt idx="77">
                  <c:v>9.645</c:v>
                </c:pt>
                <c:pt idx="78">
                  <c:v>9.819</c:v>
                </c:pt>
                <c:pt idx="79">
                  <c:v>10.556</c:v>
                </c:pt>
                <c:pt idx="80">
                  <c:v>9.625</c:v>
                </c:pt>
                <c:pt idx="81">
                  <c:v>8.311</c:v>
                </c:pt>
                <c:pt idx="82">
                  <c:v>9.84</c:v>
                </c:pt>
                <c:pt idx="83">
                  <c:v>6.744</c:v>
                </c:pt>
                <c:pt idx="84">
                  <c:v>2.667</c:v>
                </c:pt>
                <c:pt idx="85">
                  <c:v>4.975</c:v>
                </c:pt>
                <c:pt idx="86">
                  <c:v>9.301</c:v>
                </c:pt>
                <c:pt idx="87">
                  <c:v>6.687</c:v>
                </c:pt>
                <c:pt idx="88">
                  <c:v>6.854</c:v>
                </c:pt>
                <c:pt idx="89">
                  <c:v>7.675</c:v>
                </c:pt>
                <c:pt idx="90">
                  <c:v>8.457</c:v>
                </c:pt>
                <c:pt idx="91">
                  <c:v>4.325</c:v>
                </c:pt>
                <c:pt idx="92">
                  <c:v>4.996</c:v>
                </c:pt>
                <c:pt idx="93">
                  <c:v>8.937</c:v>
                </c:pt>
                <c:pt idx="94">
                  <c:v>7.64</c:v>
                </c:pt>
                <c:pt idx="95">
                  <c:v>8.73</c:v>
                </c:pt>
                <c:pt idx="96">
                  <c:v>9.786000000000001</c:v>
                </c:pt>
                <c:pt idx="97">
                  <c:v>7.369000000000001</c:v>
                </c:pt>
                <c:pt idx="98">
                  <c:v>8.603</c:v>
                </c:pt>
                <c:pt idx="99">
                  <c:v>7.337999999999999</c:v>
                </c:pt>
                <c:pt idx="100">
                  <c:v>8.024</c:v>
                </c:pt>
                <c:pt idx="101">
                  <c:v>6.526000000000001</c:v>
                </c:pt>
                <c:pt idx="102">
                  <c:v>5.093999999999999</c:v>
                </c:pt>
                <c:pt idx="103">
                  <c:v>7.68</c:v>
                </c:pt>
                <c:pt idx="104">
                  <c:v>7.677</c:v>
                </c:pt>
                <c:pt idx="105">
                  <c:v>7.962</c:v>
                </c:pt>
                <c:pt idx="106">
                  <c:v>5.572</c:v>
                </c:pt>
                <c:pt idx="107">
                  <c:v>8.347000000000001</c:v>
                </c:pt>
                <c:pt idx="108">
                  <c:v>5.658</c:v>
                </c:pt>
                <c:pt idx="109">
                  <c:v>8.234</c:v>
                </c:pt>
                <c:pt idx="110">
                  <c:v>9.683</c:v>
                </c:pt>
                <c:pt idx="111">
                  <c:v>4.955999999999999</c:v>
                </c:pt>
                <c:pt idx="112">
                  <c:v>8.829</c:v>
                </c:pt>
                <c:pt idx="113">
                  <c:v>7.375</c:v>
                </c:pt>
                <c:pt idx="114">
                  <c:v>6.656</c:v>
                </c:pt>
                <c:pt idx="115">
                  <c:v>4.902</c:v>
                </c:pt>
                <c:pt idx="116">
                  <c:v>5.488</c:v>
                </c:pt>
                <c:pt idx="117">
                  <c:v>9.436</c:v>
                </c:pt>
                <c:pt idx="118">
                  <c:v>8.281000000000001</c:v>
                </c:pt>
                <c:pt idx="119">
                  <c:v>8.293000000000001</c:v>
                </c:pt>
                <c:pt idx="120">
                  <c:v>5.125</c:v>
                </c:pt>
                <c:pt idx="121">
                  <c:v>7.699</c:v>
                </c:pt>
                <c:pt idx="122">
                  <c:v>4.294</c:v>
                </c:pt>
                <c:pt idx="123">
                  <c:v>8.197</c:v>
                </c:pt>
                <c:pt idx="124">
                  <c:v>8.971</c:v>
                </c:pt>
              </c:numCache>
            </c:numRef>
          </c:xVal>
          <c:yVal>
            <c:numRef>
              <c:f>Regression!#REF!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30640"/>
        <c:axId val="457937744"/>
      </c:scatterChart>
      <c:valAx>
        <c:axId val="45793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Calculated Falculty Resources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937744"/>
        <c:crosses val="autoZero"/>
        <c:crossBetween val="midCat"/>
      </c:valAx>
      <c:valAx>
        <c:axId val="457937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93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Calculated Student Selectivity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Regression!$D$2:$D$126</c:f>
              <c:numCache>
                <c:formatCode>General</c:formatCode>
                <c:ptCount val="125"/>
                <c:pt idx="0">
                  <c:v>10.825</c:v>
                </c:pt>
                <c:pt idx="1">
                  <c:v>10.90875</c:v>
                </c:pt>
                <c:pt idx="2">
                  <c:v>11.11375</c:v>
                </c:pt>
                <c:pt idx="3">
                  <c:v>10.7975</c:v>
                </c:pt>
                <c:pt idx="4">
                  <c:v>11.0925</c:v>
                </c:pt>
                <c:pt idx="5">
                  <c:v>10.40375</c:v>
                </c:pt>
                <c:pt idx="6">
                  <c:v>10.6425</c:v>
                </c:pt>
                <c:pt idx="7">
                  <c:v>10.26125</c:v>
                </c:pt>
                <c:pt idx="8">
                  <c:v>11.26625</c:v>
                </c:pt>
                <c:pt idx="9">
                  <c:v>10.22125</c:v>
                </c:pt>
                <c:pt idx="10">
                  <c:v>10.49625</c:v>
                </c:pt>
                <c:pt idx="11">
                  <c:v>10.11875</c:v>
                </c:pt>
                <c:pt idx="12">
                  <c:v>10.58625</c:v>
                </c:pt>
                <c:pt idx="13">
                  <c:v>10.56875</c:v>
                </c:pt>
                <c:pt idx="14">
                  <c:v>10.018125</c:v>
                </c:pt>
                <c:pt idx="15">
                  <c:v>9.873125</c:v>
                </c:pt>
                <c:pt idx="16">
                  <c:v>10.0825</c:v>
                </c:pt>
                <c:pt idx="17">
                  <c:v>9.621875000000001</c:v>
                </c:pt>
                <c:pt idx="18">
                  <c:v>9.794374999999998</c:v>
                </c:pt>
                <c:pt idx="19">
                  <c:v>9.439374999999998</c:v>
                </c:pt>
                <c:pt idx="20">
                  <c:v>8.7775</c:v>
                </c:pt>
                <c:pt idx="21">
                  <c:v>10.024375</c:v>
                </c:pt>
                <c:pt idx="22">
                  <c:v>8.865625</c:v>
                </c:pt>
                <c:pt idx="23">
                  <c:v>9.696874999999998</c:v>
                </c:pt>
                <c:pt idx="24">
                  <c:v>8.948749999999998</c:v>
                </c:pt>
                <c:pt idx="25">
                  <c:v>8.408125</c:v>
                </c:pt>
                <c:pt idx="26">
                  <c:v>9.673125000000001</c:v>
                </c:pt>
                <c:pt idx="27">
                  <c:v>7.16</c:v>
                </c:pt>
                <c:pt idx="28">
                  <c:v>8.563125</c:v>
                </c:pt>
                <c:pt idx="29">
                  <c:v>7.849375</c:v>
                </c:pt>
                <c:pt idx="30">
                  <c:v>9.928125000000001</c:v>
                </c:pt>
                <c:pt idx="31">
                  <c:v>8.3475</c:v>
                </c:pt>
                <c:pt idx="32">
                  <c:v>8.951875</c:v>
                </c:pt>
                <c:pt idx="33">
                  <c:v>8.36125</c:v>
                </c:pt>
                <c:pt idx="34">
                  <c:v>6.484375</c:v>
                </c:pt>
                <c:pt idx="35">
                  <c:v>8.391250000000001</c:v>
                </c:pt>
                <c:pt idx="36">
                  <c:v>8.88375</c:v>
                </c:pt>
                <c:pt idx="37">
                  <c:v>7.47</c:v>
                </c:pt>
                <c:pt idx="38">
                  <c:v>7.57875</c:v>
                </c:pt>
                <c:pt idx="39">
                  <c:v>7.31125</c:v>
                </c:pt>
                <c:pt idx="40">
                  <c:v>8.998125</c:v>
                </c:pt>
                <c:pt idx="41">
                  <c:v>8.44875</c:v>
                </c:pt>
                <c:pt idx="42">
                  <c:v>7.63</c:v>
                </c:pt>
                <c:pt idx="43">
                  <c:v>7.07875</c:v>
                </c:pt>
                <c:pt idx="44">
                  <c:v>7.96</c:v>
                </c:pt>
                <c:pt idx="45">
                  <c:v>6.82</c:v>
                </c:pt>
                <c:pt idx="46">
                  <c:v>7.67375</c:v>
                </c:pt>
                <c:pt idx="47">
                  <c:v>7.57</c:v>
                </c:pt>
                <c:pt idx="48">
                  <c:v>6.328125</c:v>
                </c:pt>
                <c:pt idx="49">
                  <c:v>8.733125000000001</c:v>
                </c:pt>
                <c:pt idx="50">
                  <c:v>5.01125</c:v>
                </c:pt>
                <c:pt idx="51">
                  <c:v>7.12875</c:v>
                </c:pt>
                <c:pt idx="52">
                  <c:v>5.105</c:v>
                </c:pt>
                <c:pt idx="53">
                  <c:v>6.756875</c:v>
                </c:pt>
                <c:pt idx="54">
                  <c:v>6.438124999999999</c:v>
                </c:pt>
                <c:pt idx="55">
                  <c:v>6.284375000000001</c:v>
                </c:pt>
                <c:pt idx="56">
                  <c:v>6.644375</c:v>
                </c:pt>
                <c:pt idx="57">
                  <c:v>5.95</c:v>
                </c:pt>
                <c:pt idx="58">
                  <c:v>6.369375</c:v>
                </c:pt>
                <c:pt idx="59">
                  <c:v>7.75125</c:v>
                </c:pt>
                <c:pt idx="60">
                  <c:v>6.713125</c:v>
                </c:pt>
                <c:pt idx="61">
                  <c:v>4.84</c:v>
                </c:pt>
                <c:pt idx="62">
                  <c:v>3.83</c:v>
                </c:pt>
                <c:pt idx="63">
                  <c:v>7.406875</c:v>
                </c:pt>
                <c:pt idx="64">
                  <c:v>3.28875</c:v>
                </c:pt>
                <c:pt idx="65">
                  <c:v>4.468125</c:v>
                </c:pt>
                <c:pt idx="66">
                  <c:v>6.380625</c:v>
                </c:pt>
                <c:pt idx="67">
                  <c:v>4.419375</c:v>
                </c:pt>
                <c:pt idx="68">
                  <c:v>4.109375</c:v>
                </c:pt>
                <c:pt idx="69">
                  <c:v>6.061875000000001</c:v>
                </c:pt>
                <c:pt idx="70">
                  <c:v>4.418125</c:v>
                </c:pt>
                <c:pt idx="71">
                  <c:v>6.148125</c:v>
                </c:pt>
                <c:pt idx="72">
                  <c:v>4.680625</c:v>
                </c:pt>
                <c:pt idx="73">
                  <c:v>6.049375</c:v>
                </c:pt>
                <c:pt idx="74">
                  <c:v>2.97875</c:v>
                </c:pt>
                <c:pt idx="75">
                  <c:v>5.7775</c:v>
                </c:pt>
                <c:pt idx="76">
                  <c:v>4.780625</c:v>
                </c:pt>
                <c:pt idx="77">
                  <c:v>4.580624999999999</c:v>
                </c:pt>
                <c:pt idx="78">
                  <c:v>6.753125000000001</c:v>
                </c:pt>
                <c:pt idx="79">
                  <c:v>4.78</c:v>
                </c:pt>
                <c:pt idx="80">
                  <c:v>4.82375</c:v>
                </c:pt>
                <c:pt idx="81">
                  <c:v>3.33375</c:v>
                </c:pt>
                <c:pt idx="82">
                  <c:v>2.444375</c:v>
                </c:pt>
                <c:pt idx="83">
                  <c:v>3.6175</c:v>
                </c:pt>
                <c:pt idx="84">
                  <c:v>3.09875</c:v>
                </c:pt>
                <c:pt idx="85">
                  <c:v>3.576875</c:v>
                </c:pt>
                <c:pt idx="86">
                  <c:v>4.880000000000001</c:v>
                </c:pt>
                <c:pt idx="87">
                  <c:v>4.636875</c:v>
                </c:pt>
                <c:pt idx="88">
                  <c:v>2.96</c:v>
                </c:pt>
                <c:pt idx="89">
                  <c:v>5.1675</c:v>
                </c:pt>
                <c:pt idx="90">
                  <c:v>4.256875</c:v>
                </c:pt>
                <c:pt idx="91">
                  <c:v>8.016250000000001</c:v>
                </c:pt>
                <c:pt idx="92">
                  <c:v>2.4925</c:v>
                </c:pt>
                <c:pt idx="93">
                  <c:v>2.333125</c:v>
                </c:pt>
                <c:pt idx="94">
                  <c:v>4.72125</c:v>
                </c:pt>
                <c:pt idx="95">
                  <c:v>4.138125</c:v>
                </c:pt>
                <c:pt idx="96">
                  <c:v>2.835</c:v>
                </c:pt>
                <c:pt idx="97">
                  <c:v>5.47125</c:v>
                </c:pt>
                <c:pt idx="98">
                  <c:v>2.86625</c:v>
                </c:pt>
                <c:pt idx="99">
                  <c:v>1.244375</c:v>
                </c:pt>
                <c:pt idx="100">
                  <c:v>3.598125</c:v>
                </c:pt>
                <c:pt idx="101">
                  <c:v>5.31625</c:v>
                </c:pt>
                <c:pt idx="102">
                  <c:v>2.82</c:v>
                </c:pt>
                <c:pt idx="103">
                  <c:v>3.43875</c:v>
                </c:pt>
                <c:pt idx="104">
                  <c:v>4.718125</c:v>
                </c:pt>
                <c:pt idx="105">
                  <c:v>1.813125</c:v>
                </c:pt>
                <c:pt idx="106">
                  <c:v>6.750625</c:v>
                </c:pt>
                <c:pt idx="107">
                  <c:v>2.513125</c:v>
                </c:pt>
                <c:pt idx="108">
                  <c:v>1.775625</c:v>
                </c:pt>
                <c:pt idx="109">
                  <c:v>3.28875</c:v>
                </c:pt>
                <c:pt idx="110">
                  <c:v>1.856875</c:v>
                </c:pt>
                <c:pt idx="111">
                  <c:v>2.88875</c:v>
                </c:pt>
                <c:pt idx="112">
                  <c:v>2.71</c:v>
                </c:pt>
                <c:pt idx="113">
                  <c:v>2.288125</c:v>
                </c:pt>
                <c:pt idx="114">
                  <c:v>2.264375</c:v>
                </c:pt>
                <c:pt idx="115">
                  <c:v>3.915624999999999</c:v>
                </c:pt>
                <c:pt idx="116">
                  <c:v>1.669375</c:v>
                </c:pt>
                <c:pt idx="117">
                  <c:v>4.103124999999999</c:v>
                </c:pt>
                <c:pt idx="118">
                  <c:v>1.549375</c:v>
                </c:pt>
                <c:pt idx="119">
                  <c:v>1.615625</c:v>
                </c:pt>
                <c:pt idx="120">
                  <c:v>1.608125</c:v>
                </c:pt>
                <c:pt idx="121">
                  <c:v>3.595</c:v>
                </c:pt>
                <c:pt idx="122">
                  <c:v>1.395625</c:v>
                </c:pt>
                <c:pt idx="123">
                  <c:v>2.025625</c:v>
                </c:pt>
                <c:pt idx="124">
                  <c:v>3.0225</c:v>
                </c:pt>
              </c:numCache>
            </c:numRef>
          </c:xVal>
          <c:yVal>
            <c:numRef>
              <c:f>Regression!#REF!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85712"/>
        <c:axId val="457992832"/>
      </c:scatterChart>
      <c:valAx>
        <c:axId val="45798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Calculated Student Selectivity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992832"/>
        <c:crosses val="autoZero"/>
        <c:crossBetween val="midCat"/>
      </c:valAx>
      <c:valAx>
        <c:axId val="457992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985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Calculated Financial Resources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Regression!$E$2:$E$126</c:f>
              <c:numCache>
                <c:formatCode>General</c:formatCode>
                <c:ptCount val="125"/>
                <c:pt idx="0">
                  <c:v>9.59</c:v>
                </c:pt>
                <c:pt idx="1">
                  <c:v>9.030000000000001</c:v>
                </c:pt>
                <c:pt idx="2">
                  <c:v>9.43</c:v>
                </c:pt>
                <c:pt idx="3">
                  <c:v>9.75</c:v>
                </c:pt>
                <c:pt idx="4">
                  <c:v>9.83</c:v>
                </c:pt>
                <c:pt idx="5">
                  <c:v>9.27</c:v>
                </c:pt>
                <c:pt idx="6">
                  <c:v>9.67</c:v>
                </c:pt>
                <c:pt idx="7">
                  <c:v>9.51</c:v>
                </c:pt>
                <c:pt idx="8">
                  <c:v>9.91</c:v>
                </c:pt>
                <c:pt idx="9">
                  <c:v>8.95</c:v>
                </c:pt>
                <c:pt idx="10">
                  <c:v>9.11</c:v>
                </c:pt>
                <c:pt idx="11">
                  <c:v>7.66</c:v>
                </c:pt>
                <c:pt idx="12">
                  <c:v>9.35</c:v>
                </c:pt>
                <c:pt idx="13">
                  <c:v>8.219999999999998</c:v>
                </c:pt>
                <c:pt idx="14">
                  <c:v>4.83</c:v>
                </c:pt>
                <c:pt idx="15">
                  <c:v>5.0</c:v>
                </c:pt>
                <c:pt idx="16">
                  <c:v>8.54</c:v>
                </c:pt>
                <c:pt idx="17">
                  <c:v>6.04</c:v>
                </c:pt>
                <c:pt idx="18">
                  <c:v>6.45</c:v>
                </c:pt>
                <c:pt idx="19">
                  <c:v>3.54</c:v>
                </c:pt>
                <c:pt idx="20">
                  <c:v>7.25</c:v>
                </c:pt>
                <c:pt idx="21">
                  <c:v>6.93</c:v>
                </c:pt>
                <c:pt idx="22">
                  <c:v>3.7</c:v>
                </c:pt>
                <c:pt idx="23">
                  <c:v>8.87</c:v>
                </c:pt>
                <c:pt idx="24">
                  <c:v>5.24</c:v>
                </c:pt>
                <c:pt idx="25">
                  <c:v>4.75</c:v>
                </c:pt>
                <c:pt idx="26">
                  <c:v>8.79</c:v>
                </c:pt>
                <c:pt idx="27">
                  <c:v>4.91</c:v>
                </c:pt>
                <c:pt idx="28">
                  <c:v>8.7</c:v>
                </c:pt>
                <c:pt idx="29">
                  <c:v>5.48</c:v>
                </c:pt>
                <c:pt idx="30">
                  <c:v>7.58</c:v>
                </c:pt>
                <c:pt idx="31">
                  <c:v>3.22</c:v>
                </c:pt>
                <c:pt idx="32">
                  <c:v>8.379999999999998</c:v>
                </c:pt>
                <c:pt idx="33">
                  <c:v>3.38</c:v>
                </c:pt>
                <c:pt idx="34">
                  <c:v>7.74</c:v>
                </c:pt>
                <c:pt idx="35">
                  <c:v>0.24</c:v>
                </c:pt>
                <c:pt idx="36">
                  <c:v>3.14</c:v>
                </c:pt>
                <c:pt idx="37">
                  <c:v>1.12</c:v>
                </c:pt>
                <c:pt idx="38">
                  <c:v>4.51</c:v>
                </c:pt>
                <c:pt idx="39">
                  <c:v>5.8</c:v>
                </c:pt>
                <c:pt idx="40">
                  <c:v>2.66</c:v>
                </c:pt>
                <c:pt idx="41">
                  <c:v>3.79</c:v>
                </c:pt>
                <c:pt idx="42">
                  <c:v>9.190000000000001</c:v>
                </c:pt>
                <c:pt idx="43">
                  <c:v>5.16</c:v>
                </c:pt>
                <c:pt idx="44">
                  <c:v>1.29</c:v>
                </c:pt>
                <c:pt idx="45">
                  <c:v>0.64</c:v>
                </c:pt>
                <c:pt idx="46">
                  <c:v>2.41</c:v>
                </c:pt>
                <c:pt idx="47">
                  <c:v>6.12</c:v>
                </c:pt>
                <c:pt idx="48">
                  <c:v>4.109999999999999</c:v>
                </c:pt>
                <c:pt idx="49">
                  <c:v>8.06</c:v>
                </c:pt>
                <c:pt idx="50">
                  <c:v>1.2</c:v>
                </c:pt>
                <c:pt idx="51">
                  <c:v>6.53</c:v>
                </c:pt>
                <c:pt idx="52">
                  <c:v>5.56</c:v>
                </c:pt>
                <c:pt idx="53">
                  <c:v>5.4</c:v>
                </c:pt>
                <c:pt idx="54">
                  <c:v>6.69</c:v>
                </c:pt>
                <c:pt idx="55">
                  <c:v>6.85</c:v>
                </c:pt>
                <c:pt idx="56">
                  <c:v>2.17</c:v>
                </c:pt>
                <c:pt idx="57">
                  <c:v>7.41</c:v>
                </c:pt>
                <c:pt idx="58">
                  <c:v>5.96</c:v>
                </c:pt>
                <c:pt idx="59">
                  <c:v>0.8</c:v>
                </c:pt>
                <c:pt idx="60">
                  <c:v>2.33</c:v>
                </c:pt>
                <c:pt idx="61">
                  <c:v>4.43</c:v>
                </c:pt>
                <c:pt idx="62">
                  <c:v>1.69</c:v>
                </c:pt>
                <c:pt idx="63">
                  <c:v>0.16</c:v>
                </c:pt>
                <c:pt idx="64">
                  <c:v>10.0</c:v>
                </c:pt>
                <c:pt idx="65">
                  <c:v>4.03</c:v>
                </c:pt>
                <c:pt idx="66">
                  <c:v>3.06</c:v>
                </c:pt>
                <c:pt idx="67">
                  <c:v>7.9</c:v>
                </c:pt>
                <c:pt idx="68">
                  <c:v>2.58</c:v>
                </c:pt>
                <c:pt idx="69">
                  <c:v>8.299999999999998</c:v>
                </c:pt>
                <c:pt idx="70">
                  <c:v>1.37</c:v>
                </c:pt>
                <c:pt idx="71">
                  <c:v>3.95</c:v>
                </c:pt>
                <c:pt idx="72">
                  <c:v>4.35</c:v>
                </c:pt>
                <c:pt idx="73">
                  <c:v>8.139999999999998</c:v>
                </c:pt>
                <c:pt idx="74">
                  <c:v>1.77</c:v>
                </c:pt>
                <c:pt idx="75">
                  <c:v>8.62</c:v>
                </c:pt>
                <c:pt idx="76">
                  <c:v>2.09</c:v>
                </c:pt>
                <c:pt idx="77">
                  <c:v>3.87</c:v>
                </c:pt>
                <c:pt idx="78">
                  <c:v>7.01</c:v>
                </c:pt>
                <c:pt idx="79">
                  <c:v>1.93</c:v>
                </c:pt>
                <c:pt idx="80">
                  <c:v>0.32</c:v>
                </c:pt>
                <c:pt idx="81">
                  <c:v>2.5</c:v>
                </c:pt>
                <c:pt idx="82">
                  <c:v>2.9</c:v>
                </c:pt>
                <c:pt idx="83">
                  <c:v>6.37</c:v>
                </c:pt>
                <c:pt idx="84">
                  <c:v>1.61</c:v>
                </c:pt>
                <c:pt idx="85">
                  <c:v>0.08</c:v>
                </c:pt>
                <c:pt idx="86">
                  <c:v>4.27</c:v>
                </c:pt>
                <c:pt idx="87">
                  <c:v>5.72</c:v>
                </c:pt>
                <c:pt idx="88">
                  <c:v>4.59</c:v>
                </c:pt>
                <c:pt idx="89">
                  <c:v>1.04</c:v>
                </c:pt>
                <c:pt idx="90">
                  <c:v>5.32</c:v>
                </c:pt>
                <c:pt idx="91">
                  <c:v>7.17</c:v>
                </c:pt>
                <c:pt idx="92">
                  <c:v>2.98</c:v>
                </c:pt>
                <c:pt idx="93">
                  <c:v>7.09</c:v>
                </c:pt>
                <c:pt idx="94">
                  <c:v>5.64</c:v>
                </c:pt>
                <c:pt idx="95">
                  <c:v>7.33</c:v>
                </c:pt>
                <c:pt idx="96">
                  <c:v>2.82</c:v>
                </c:pt>
                <c:pt idx="97">
                  <c:v>7.5</c:v>
                </c:pt>
                <c:pt idx="98">
                  <c:v>3.46</c:v>
                </c:pt>
                <c:pt idx="99">
                  <c:v>0.48</c:v>
                </c:pt>
                <c:pt idx="100">
                  <c:v>0.56</c:v>
                </c:pt>
                <c:pt idx="101">
                  <c:v>0.0</c:v>
                </c:pt>
                <c:pt idx="102">
                  <c:v>6.61</c:v>
                </c:pt>
                <c:pt idx="103">
                  <c:v>1.85</c:v>
                </c:pt>
                <c:pt idx="104">
                  <c:v>0.4</c:v>
                </c:pt>
                <c:pt idx="105">
                  <c:v>2.25</c:v>
                </c:pt>
                <c:pt idx="106">
                  <c:v>7.82</c:v>
                </c:pt>
                <c:pt idx="107">
                  <c:v>1.53</c:v>
                </c:pt>
                <c:pt idx="108">
                  <c:v>0.96</c:v>
                </c:pt>
                <c:pt idx="109">
                  <c:v>4.67</c:v>
                </c:pt>
                <c:pt idx="110">
                  <c:v>8.46</c:v>
                </c:pt>
                <c:pt idx="111">
                  <c:v>0.72</c:v>
                </c:pt>
                <c:pt idx="112">
                  <c:v>5.88</c:v>
                </c:pt>
                <c:pt idx="113">
                  <c:v>6.2</c:v>
                </c:pt>
                <c:pt idx="114">
                  <c:v>1.45</c:v>
                </c:pt>
                <c:pt idx="115">
                  <c:v>4.189999999999999</c:v>
                </c:pt>
                <c:pt idx="116">
                  <c:v>0.88</c:v>
                </c:pt>
                <c:pt idx="117">
                  <c:v>5.08</c:v>
                </c:pt>
                <c:pt idx="118">
                  <c:v>6.29</c:v>
                </c:pt>
                <c:pt idx="119">
                  <c:v>7.98</c:v>
                </c:pt>
                <c:pt idx="120">
                  <c:v>6.77</c:v>
                </c:pt>
                <c:pt idx="121">
                  <c:v>3.3</c:v>
                </c:pt>
                <c:pt idx="122">
                  <c:v>2.74</c:v>
                </c:pt>
                <c:pt idx="123">
                  <c:v>3.62</c:v>
                </c:pt>
                <c:pt idx="124">
                  <c:v>2.01</c:v>
                </c:pt>
              </c:numCache>
            </c:numRef>
          </c:xVal>
          <c:yVal>
            <c:numRef>
              <c:f>Regression!#REF!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037296"/>
        <c:axId val="458044416"/>
      </c:scatterChart>
      <c:valAx>
        <c:axId val="45803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Calculated Financial Resources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044416"/>
        <c:crosses val="autoZero"/>
        <c:crossBetween val="midCat"/>
      </c:valAx>
      <c:valAx>
        <c:axId val="458044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037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Calculated Graduation Rate Performance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Regression!$F$2:$F$126</c:f>
              <c:numCache>
                <c:formatCode>_(* #,##0.00_);_(* \(#,##0.00\);_(* "-"??_);_(@_)</c:formatCode>
                <c:ptCount val="125"/>
                <c:pt idx="0">
                  <c:v>3.2025</c:v>
                </c:pt>
                <c:pt idx="1">
                  <c:v>3.99</c:v>
                </c:pt>
                <c:pt idx="2">
                  <c:v>3.2025</c:v>
                </c:pt>
                <c:pt idx="3">
                  <c:v>2.775</c:v>
                </c:pt>
                <c:pt idx="4">
                  <c:v>1.2675</c:v>
                </c:pt>
                <c:pt idx="5">
                  <c:v>3.2025</c:v>
                </c:pt>
                <c:pt idx="6">
                  <c:v>3.99</c:v>
                </c:pt>
                <c:pt idx="7">
                  <c:v>2.775</c:v>
                </c:pt>
                <c:pt idx="8">
                  <c:v>0.84</c:v>
                </c:pt>
                <c:pt idx="9">
                  <c:v>1.5675</c:v>
                </c:pt>
                <c:pt idx="10">
                  <c:v>3.99</c:v>
                </c:pt>
                <c:pt idx="11">
                  <c:v>3.2025</c:v>
                </c:pt>
                <c:pt idx="12">
                  <c:v>2.055</c:v>
                </c:pt>
                <c:pt idx="13">
                  <c:v>4.7175</c:v>
                </c:pt>
                <c:pt idx="14">
                  <c:v>2.055</c:v>
                </c:pt>
                <c:pt idx="15">
                  <c:v>3.2025</c:v>
                </c:pt>
                <c:pt idx="16">
                  <c:v>1.5675</c:v>
                </c:pt>
                <c:pt idx="17">
                  <c:v>3.99</c:v>
                </c:pt>
                <c:pt idx="18">
                  <c:v>4.7175</c:v>
                </c:pt>
                <c:pt idx="19">
                  <c:v>2.775</c:v>
                </c:pt>
                <c:pt idx="20">
                  <c:v>3.99</c:v>
                </c:pt>
                <c:pt idx="21">
                  <c:v>1.5675</c:v>
                </c:pt>
                <c:pt idx="22">
                  <c:v>2.055</c:v>
                </c:pt>
                <c:pt idx="23">
                  <c:v>1.0275</c:v>
                </c:pt>
                <c:pt idx="24">
                  <c:v>3.2025</c:v>
                </c:pt>
                <c:pt idx="25">
                  <c:v>5.5575</c:v>
                </c:pt>
                <c:pt idx="26">
                  <c:v>1.3875</c:v>
                </c:pt>
                <c:pt idx="27">
                  <c:v>5.1975</c:v>
                </c:pt>
                <c:pt idx="28">
                  <c:v>1.5675</c:v>
                </c:pt>
                <c:pt idx="29">
                  <c:v>3.99</c:v>
                </c:pt>
                <c:pt idx="30">
                  <c:v>2.055</c:v>
                </c:pt>
                <c:pt idx="31">
                  <c:v>5.1975</c:v>
                </c:pt>
                <c:pt idx="32">
                  <c:v>2.055</c:v>
                </c:pt>
                <c:pt idx="33">
                  <c:v>5.5575</c:v>
                </c:pt>
                <c:pt idx="34">
                  <c:v>6.165</c:v>
                </c:pt>
                <c:pt idx="35">
                  <c:v>4.7175</c:v>
                </c:pt>
                <c:pt idx="36">
                  <c:v>3.2025</c:v>
                </c:pt>
                <c:pt idx="37">
                  <c:v>6.045</c:v>
                </c:pt>
                <c:pt idx="38">
                  <c:v>6.045</c:v>
                </c:pt>
                <c:pt idx="39">
                  <c:v>6.465</c:v>
                </c:pt>
                <c:pt idx="40">
                  <c:v>3.99</c:v>
                </c:pt>
                <c:pt idx="41">
                  <c:v>5.865</c:v>
                </c:pt>
                <c:pt idx="42">
                  <c:v>7.3125</c:v>
                </c:pt>
                <c:pt idx="43">
                  <c:v>2.055</c:v>
                </c:pt>
                <c:pt idx="44">
                  <c:v>3.99</c:v>
                </c:pt>
                <c:pt idx="45">
                  <c:v>5.1975</c:v>
                </c:pt>
                <c:pt idx="46">
                  <c:v>6.8925</c:v>
                </c:pt>
                <c:pt idx="47">
                  <c:v>3.2025</c:v>
                </c:pt>
                <c:pt idx="48">
                  <c:v>6.465</c:v>
                </c:pt>
                <c:pt idx="49">
                  <c:v>2.055</c:v>
                </c:pt>
                <c:pt idx="50">
                  <c:v>7.0125</c:v>
                </c:pt>
                <c:pt idx="51">
                  <c:v>6.165</c:v>
                </c:pt>
                <c:pt idx="52">
                  <c:v>5.1975</c:v>
                </c:pt>
                <c:pt idx="53">
                  <c:v>6.465</c:v>
                </c:pt>
                <c:pt idx="54">
                  <c:v>4.7175</c:v>
                </c:pt>
                <c:pt idx="55">
                  <c:v>5.5575</c:v>
                </c:pt>
                <c:pt idx="56">
                  <c:v>4.7175</c:v>
                </c:pt>
                <c:pt idx="57">
                  <c:v>6.165</c:v>
                </c:pt>
                <c:pt idx="58">
                  <c:v>1.3875</c:v>
                </c:pt>
                <c:pt idx="59">
                  <c:v>1.5675</c:v>
                </c:pt>
                <c:pt idx="60">
                  <c:v>3.99</c:v>
                </c:pt>
                <c:pt idx="61">
                  <c:v>6.165</c:v>
                </c:pt>
                <c:pt idx="62">
                  <c:v>7.0125</c:v>
                </c:pt>
                <c:pt idx="63">
                  <c:v>2.055</c:v>
                </c:pt>
                <c:pt idx="64">
                  <c:v>7.3725</c:v>
                </c:pt>
                <c:pt idx="65">
                  <c:v>3.2025</c:v>
                </c:pt>
                <c:pt idx="66">
                  <c:v>1.2675</c:v>
                </c:pt>
                <c:pt idx="67">
                  <c:v>2.055</c:v>
                </c:pt>
                <c:pt idx="68">
                  <c:v>3.99</c:v>
                </c:pt>
                <c:pt idx="69">
                  <c:v>1.3875</c:v>
                </c:pt>
                <c:pt idx="70">
                  <c:v>7.1925</c:v>
                </c:pt>
                <c:pt idx="71">
                  <c:v>4.7175</c:v>
                </c:pt>
                <c:pt idx="72">
                  <c:v>1.0275</c:v>
                </c:pt>
                <c:pt idx="73">
                  <c:v>7.1925</c:v>
                </c:pt>
                <c:pt idx="74">
                  <c:v>1.5675</c:v>
                </c:pt>
                <c:pt idx="75">
                  <c:v>5.865</c:v>
                </c:pt>
                <c:pt idx="76">
                  <c:v>1.0275</c:v>
                </c:pt>
                <c:pt idx="77">
                  <c:v>3.2025</c:v>
                </c:pt>
                <c:pt idx="78">
                  <c:v>0.42</c:v>
                </c:pt>
                <c:pt idx="79">
                  <c:v>0.84</c:v>
                </c:pt>
                <c:pt idx="80">
                  <c:v>3.99</c:v>
                </c:pt>
                <c:pt idx="81">
                  <c:v>5.865</c:v>
                </c:pt>
                <c:pt idx="82">
                  <c:v>5.1975</c:v>
                </c:pt>
                <c:pt idx="83">
                  <c:v>6.465</c:v>
                </c:pt>
                <c:pt idx="84">
                  <c:v>6.8925</c:v>
                </c:pt>
                <c:pt idx="85">
                  <c:v>7.4325</c:v>
                </c:pt>
                <c:pt idx="86">
                  <c:v>2.775</c:v>
                </c:pt>
                <c:pt idx="87">
                  <c:v>0.6</c:v>
                </c:pt>
                <c:pt idx="88">
                  <c:v>6.165</c:v>
                </c:pt>
                <c:pt idx="89">
                  <c:v>3.99</c:v>
                </c:pt>
                <c:pt idx="90">
                  <c:v>7.0125</c:v>
                </c:pt>
                <c:pt idx="91">
                  <c:v>0.42</c:v>
                </c:pt>
                <c:pt idx="92">
                  <c:v>3.2025</c:v>
                </c:pt>
                <c:pt idx="93">
                  <c:v>2.775</c:v>
                </c:pt>
                <c:pt idx="94">
                  <c:v>0.18</c:v>
                </c:pt>
                <c:pt idx="95">
                  <c:v>0.84</c:v>
                </c:pt>
                <c:pt idx="96">
                  <c:v>6.465</c:v>
                </c:pt>
                <c:pt idx="97">
                  <c:v>0.78</c:v>
                </c:pt>
                <c:pt idx="98">
                  <c:v>2.055</c:v>
                </c:pt>
                <c:pt idx="99">
                  <c:v>7.5</c:v>
                </c:pt>
                <c:pt idx="100">
                  <c:v>3.2025</c:v>
                </c:pt>
                <c:pt idx="101">
                  <c:v>4.7175</c:v>
                </c:pt>
                <c:pt idx="102">
                  <c:v>2.055</c:v>
                </c:pt>
                <c:pt idx="103">
                  <c:v>2.775</c:v>
                </c:pt>
                <c:pt idx="104">
                  <c:v>1.0275</c:v>
                </c:pt>
                <c:pt idx="105">
                  <c:v>5.1975</c:v>
                </c:pt>
                <c:pt idx="106">
                  <c:v>0.06</c:v>
                </c:pt>
                <c:pt idx="107">
                  <c:v>0.24</c:v>
                </c:pt>
                <c:pt idx="108">
                  <c:v>6.465</c:v>
                </c:pt>
                <c:pt idx="109">
                  <c:v>1.5675</c:v>
                </c:pt>
                <c:pt idx="110">
                  <c:v>0.54</c:v>
                </c:pt>
                <c:pt idx="111">
                  <c:v>3.2025</c:v>
                </c:pt>
                <c:pt idx="112">
                  <c:v>0.0</c:v>
                </c:pt>
                <c:pt idx="113">
                  <c:v>1.5675</c:v>
                </c:pt>
                <c:pt idx="114">
                  <c:v>6.465</c:v>
                </c:pt>
                <c:pt idx="115">
                  <c:v>0.6</c:v>
                </c:pt>
                <c:pt idx="116">
                  <c:v>4.7175</c:v>
                </c:pt>
                <c:pt idx="117">
                  <c:v>0.24</c:v>
                </c:pt>
                <c:pt idx="118">
                  <c:v>2.055</c:v>
                </c:pt>
                <c:pt idx="119">
                  <c:v>5.5575</c:v>
                </c:pt>
                <c:pt idx="120">
                  <c:v>0.6</c:v>
                </c:pt>
                <c:pt idx="121">
                  <c:v>0.12</c:v>
                </c:pt>
                <c:pt idx="122">
                  <c:v>5.5575</c:v>
                </c:pt>
                <c:pt idx="123">
                  <c:v>2.775</c:v>
                </c:pt>
                <c:pt idx="124">
                  <c:v>0.2925</c:v>
                </c:pt>
              </c:numCache>
            </c:numRef>
          </c:xVal>
          <c:yVal>
            <c:numRef>
              <c:f>Regression!#REF!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090064"/>
        <c:axId val="458097152"/>
      </c:scatterChart>
      <c:valAx>
        <c:axId val="45809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Calculated Graduation Rate Performance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8097152"/>
        <c:crosses val="autoZero"/>
        <c:crossBetween val="midCat"/>
      </c:valAx>
      <c:valAx>
        <c:axId val="458097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090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Calculated Alumni giving 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Regression!$G$2:$G$126</c:f>
              <c:numCache>
                <c:formatCode>General</c:formatCode>
                <c:ptCount val="125"/>
                <c:pt idx="0">
                  <c:v>4.96</c:v>
                </c:pt>
                <c:pt idx="1">
                  <c:v>4.6</c:v>
                </c:pt>
                <c:pt idx="2">
                  <c:v>4.52</c:v>
                </c:pt>
                <c:pt idx="3">
                  <c:v>4.6</c:v>
                </c:pt>
                <c:pt idx="4">
                  <c:v>4.76</c:v>
                </c:pt>
                <c:pt idx="5">
                  <c:v>4.6</c:v>
                </c:pt>
                <c:pt idx="6">
                  <c:v>4.76</c:v>
                </c:pt>
                <c:pt idx="7">
                  <c:v>4.92</c:v>
                </c:pt>
                <c:pt idx="8">
                  <c:v>4.245</c:v>
                </c:pt>
                <c:pt idx="9">
                  <c:v>4.44</c:v>
                </c:pt>
                <c:pt idx="10">
                  <c:v>4.6</c:v>
                </c:pt>
                <c:pt idx="11">
                  <c:v>4.48</c:v>
                </c:pt>
                <c:pt idx="12">
                  <c:v>4.52</c:v>
                </c:pt>
                <c:pt idx="13">
                  <c:v>4.88</c:v>
                </c:pt>
                <c:pt idx="14">
                  <c:v>2.695</c:v>
                </c:pt>
                <c:pt idx="15">
                  <c:v>4.84</c:v>
                </c:pt>
                <c:pt idx="16">
                  <c:v>3.65</c:v>
                </c:pt>
                <c:pt idx="17">
                  <c:v>1.425</c:v>
                </c:pt>
                <c:pt idx="18">
                  <c:v>4.045</c:v>
                </c:pt>
                <c:pt idx="19">
                  <c:v>3.925</c:v>
                </c:pt>
                <c:pt idx="20">
                  <c:v>3.805</c:v>
                </c:pt>
                <c:pt idx="21">
                  <c:v>4.4</c:v>
                </c:pt>
                <c:pt idx="22">
                  <c:v>1.625</c:v>
                </c:pt>
                <c:pt idx="23">
                  <c:v>4.125</c:v>
                </c:pt>
                <c:pt idx="24">
                  <c:v>3.65</c:v>
                </c:pt>
                <c:pt idx="25">
                  <c:v>2.06</c:v>
                </c:pt>
                <c:pt idx="26">
                  <c:v>2.695</c:v>
                </c:pt>
                <c:pt idx="27">
                  <c:v>0.71</c:v>
                </c:pt>
                <c:pt idx="28">
                  <c:v>4.125</c:v>
                </c:pt>
                <c:pt idx="29">
                  <c:v>1.03</c:v>
                </c:pt>
                <c:pt idx="30">
                  <c:v>0.71</c:v>
                </c:pt>
                <c:pt idx="31">
                  <c:v>2.06</c:v>
                </c:pt>
                <c:pt idx="32">
                  <c:v>3.41</c:v>
                </c:pt>
                <c:pt idx="33">
                  <c:v>2.895</c:v>
                </c:pt>
                <c:pt idx="34">
                  <c:v>1.03</c:v>
                </c:pt>
                <c:pt idx="35">
                  <c:v>3.17</c:v>
                </c:pt>
                <c:pt idx="36">
                  <c:v>2.895</c:v>
                </c:pt>
                <c:pt idx="37">
                  <c:v>2.46</c:v>
                </c:pt>
                <c:pt idx="38">
                  <c:v>3.41</c:v>
                </c:pt>
                <c:pt idx="39">
                  <c:v>3.17</c:v>
                </c:pt>
                <c:pt idx="40">
                  <c:v>1.03</c:v>
                </c:pt>
                <c:pt idx="41">
                  <c:v>4.285</c:v>
                </c:pt>
                <c:pt idx="42">
                  <c:v>3.41</c:v>
                </c:pt>
                <c:pt idx="43">
                  <c:v>3.845</c:v>
                </c:pt>
                <c:pt idx="44">
                  <c:v>1.625</c:v>
                </c:pt>
                <c:pt idx="45">
                  <c:v>4.045</c:v>
                </c:pt>
                <c:pt idx="46">
                  <c:v>4.125</c:v>
                </c:pt>
                <c:pt idx="47">
                  <c:v>0.395</c:v>
                </c:pt>
                <c:pt idx="48">
                  <c:v>1.625</c:v>
                </c:pt>
                <c:pt idx="49">
                  <c:v>3.17</c:v>
                </c:pt>
                <c:pt idx="50">
                  <c:v>1.425</c:v>
                </c:pt>
                <c:pt idx="51">
                  <c:v>3.925</c:v>
                </c:pt>
                <c:pt idx="52">
                  <c:v>2.46</c:v>
                </c:pt>
                <c:pt idx="53">
                  <c:v>3.41</c:v>
                </c:pt>
                <c:pt idx="54">
                  <c:v>1.625</c:v>
                </c:pt>
                <c:pt idx="55">
                  <c:v>2.895</c:v>
                </c:pt>
                <c:pt idx="56">
                  <c:v>1.03</c:v>
                </c:pt>
                <c:pt idx="57">
                  <c:v>2.06</c:v>
                </c:pt>
                <c:pt idx="58">
                  <c:v>1.03</c:v>
                </c:pt>
                <c:pt idx="59">
                  <c:v>2.06</c:v>
                </c:pt>
                <c:pt idx="60">
                  <c:v>2.695</c:v>
                </c:pt>
                <c:pt idx="61">
                  <c:v>1.625</c:v>
                </c:pt>
                <c:pt idx="62">
                  <c:v>1.625</c:v>
                </c:pt>
                <c:pt idx="63">
                  <c:v>2.06</c:v>
                </c:pt>
                <c:pt idx="64">
                  <c:v>1.03</c:v>
                </c:pt>
                <c:pt idx="65">
                  <c:v>3.925</c:v>
                </c:pt>
                <c:pt idx="66">
                  <c:v>3.845</c:v>
                </c:pt>
                <c:pt idx="67">
                  <c:v>1.625</c:v>
                </c:pt>
                <c:pt idx="68">
                  <c:v>2.06</c:v>
                </c:pt>
                <c:pt idx="69">
                  <c:v>2.46</c:v>
                </c:pt>
                <c:pt idx="70">
                  <c:v>0.71</c:v>
                </c:pt>
                <c:pt idx="71">
                  <c:v>0.115</c:v>
                </c:pt>
                <c:pt idx="72">
                  <c:v>3.17</c:v>
                </c:pt>
                <c:pt idx="73">
                  <c:v>3.65</c:v>
                </c:pt>
                <c:pt idx="74">
                  <c:v>1.03</c:v>
                </c:pt>
                <c:pt idx="75">
                  <c:v>3.17</c:v>
                </c:pt>
                <c:pt idx="76">
                  <c:v>3.41</c:v>
                </c:pt>
                <c:pt idx="77">
                  <c:v>4.285</c:v>
                </c:pt>
                <c:pt idx="78">
                  <c:v>2.06</c:v>
                </c:pt>
                <c:pt idx="79">
                  <c:v>4.365</c:v>
                </c:pt>
                <c:pt idx="80">
                  <c:v>2.895</c:v>
                </c:pt>
                <c:pt idx="81">
                  <c:v>2.06</c:v>
                </c:pt>
                <c:pt idx="82">
                  <c:v>2.895</c:v>
                </c:pt>
                <c:pt idx="83">
                  <c:v>1.625</c:v>
                </c:pt>
                <c:pt idx="84">
                  <c:v>0.71</c:v>
                </c:pt>
                <c:pt idx="85">
                  <c:v>0.395</c:v>
                </c:pt>
                <c:pt idx="86">
                  <c:v>2.46</c:v>
                </c:pt>
                <c:pt idx="87">
                  <c:v>2.46</c:v>
                </c:pt>
                <c:pt idx="88">
                  <c:v>0.71</c:v>
                </c:pt>
                <c:pt idx="89">
                  <c:v>1.625</c:v>
                </c:pt>
                <c:pt idx="90">
                  <c:v>1.03</c:v>
                </c:pt>
                <c:pt idx="91">
                  <c:v>3.41</c:v>
                </c:pt>
                <c:pt idx="92">
                  <c:v>0.115</c:v>
                </c:pt>
                <c:pt idx="93">
                  <c:v>2.06</c:v>
                </c:pt>
                <c:pt idx="94">
                  <c:v>3.17</c:v>
                </c:pt>
                <c:pt idx="95">
                  <c:v>1.625</c:v>
                </c:pt>
                <c:pt idx="96">
                  <c:v>2.46</c:v>
                </c:pt>
                <c:pt idx="97">
                  <c:v>2.895</c:v>
                </c:pt>
                <c:pt idx="98">
                  <c:v>3.65</c:v>
                </c:pt>
                <c:pt idx="99">
                  <c:v>0.115</c:v>
                </c:pt>
                <c:pt idx="100">
                  <c:v>2.895</c:v>
                </c:pt>
                <c:pt idx="101">
                  <c:v>1.425</c:v>
                </c:pt>
                <c:pt idx="102">
                  <c:v>1.03</c:v>
                </c:pt>
                <c:pt idx="103">
                  <c:v>2.06</c:v>
                </c:pt>
                <c:pt idx="104">
                  <c:v>2.695</c:v>
                </c:pt>
                <c:pt idx="105">
                  <c:v>0.115</c:v>
                </c:pt>
                <c:pt idx="106">
                  <c:v>0.115</c:v>
                </c:pt>
                <c:pt idx="107">
                  <c:v>0.035</c:v>
                </c:pt>
                <c:pt idx="108">
                  <c:v>0.395</c:v>
                </c:pt>
                <c:pt idx="109">
                  <c:v>2.695</c:v>
                </c:pt>
                <c:pt idx="110">
                  <c:v>0.395</c:v>
                </c:pt>
                <c:pt idx="111">
                  <c:v>0.115</c:v>
                </c:pt>
                <c:pt idx="112">
                  <c:v>1.425</c:v>
                </c:pt>
                <c:pt idx="113">
                  <c:v>1.03</c:v>
                </c:pt>
                <c:pt idx="114">
                  <c:v>0.035</c:v>
                </c:pt>
                <c:pt idx="115">
                  <c:v>1.625</c:v>
                </c:pt>
                <c:pt idx="116">
                  <c:v>0.395</c:v>
                </c:pt>
                <c:pt idx="117">
                  <c:v>0.71</c:v>
                </c:pt>
                <c:pt idx="118">
                  <c:v>0.395</c:v>
                </c:pt>
                <c:pt idx="119">
                  <c:v>0.71</c:v>
                </c:pt>
                <c:pt idx="120">
                  <c:v>0.115</c:v>
                </c:pt>
                <c:pt idx="121">
                  <c:v>0.395</c:v>
                </c:pt>
                <c:pt idx="122">
                  <c:v>0.395</c:v>
                </c:pt>
                <c:pt idx="123">
                  <c:v>1.425</c:v>
                </c:pt>
                <c:pt idx="124">
                  <c:v>0.71</c:v>
                </c:pt>
              </c:numCache>
            </c:numRef>
          </c:xVal>
          <c:yVal>
            <c:numRef>
              <c:f>Regression!#REF!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42752"/>
        <c:axId val="458149856"/>
      </c:scatterChart>
      <c:valAx>
        <c:axId val="45814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Calculated Alumni giving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149856"/>
        <c:crosses val="autoZero"/>
        <c:crossBetween val="midCat"/>
      </c:valAx>
      <c:valAx>
        <c:axId val="458149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14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Computed Ranks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Regression!$H$2:$H$126</c:f>
              <c:numCache>
                <c:formatCode>General</c:formatCode>
                <c:ptCount val="125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  <c:pt idx="4">
                  <c:v>7.0</c:v>
                </c:pt>
                <c:pt idx="5">
                  <c:v>6.0</c:v>
                </c:pt>
                <c:pt idx="6">
                  <c:v>5.0</c:v>
                </c:pt>
                <c:pt idx="7">
                  <c:v>12.0</c:v>
                </c:pt>
                <c:pt idx="8">
                  <c:v>13.0</c:v>
                </c:pt>
                <c:pt idx="9">
                  <c:v>8.0</c:v>
                </c:pt>
                <c:pt idx="10">
                  <c:v>8.0</c:v>
                </c:pt>
                <c:pt idx="11">
                  <c:v>11.0</c:v>
                </c:pt>
                <c:pt idx="12">
                  <c:v>15.0</c:v>
                </c:pt>
                <c:pt idx="13">
                  <c:v>10.0</c:v>
                </c:pt>
                <c:pt idx="14">
                  <c:v>17.0</c:v>
                </c:pt>
                <c:pt idx="15">
                  <c:v>22.0</c:v>
                </c:pt>
                <c:pt idx="16">
                  <c:v>16.0</c:v>
                </c:pt>
                <c:pt idx="17">
                  <c:v>19.0</c:v>
                </c:pt>
                <c:pt idx="18">
                  <c:v>13.0</c:v>
                </c:pt>
                <c:pt idx="19">
                  <c:v>18.0</c:v>
                </c:pt>
                <c:pt idx="20">
                  <c:v>19.0</c:v>
                </c:pt>
                <c:pt idx="21">
                  <c:v>21.0</c:v>
                </c:pt>
                <c:pt idx="22">
                  <c:v>34.0</c:v>
                </c:pt>
                <c:pt idx="23">
                  <c:v>23.0</c:v>
                </c:pt>
                <c:pt idx="24">
                  <c:v>27.0</c:v>
                </c:pt>
                <c:pt idx="25">
                  <c:v>26.0</c:v>
                </c:pt>
                <c:pt idx="26">
                  <c:v>32.0</c:v>
                </c:pt>
                <c:pt idx="27">
                  <c:v>24.0</c:v>
                </c:pt>
                <c:pt idx="28">
                  <c:v>38.0</c:v>
                </c:pt>
                <c:pt idx="29">
                  <c:v>33.0</c:v>
                </c:pt>
                <c:pt idx="30">
                  <c:v>31.0</c:v>
                </c:pt>
                <c:pt idx="31">
                  <c:v>29.0</c:v>
                </c:pt>
                <c:pt idx="32">
                  <c:v>29.0</c:v>
                </c:pt>
                <c:pt idx="33">
                  <c:v>24.0</c:v>
                </c:pt>
                <c:pt idx="34">
                  <c:v>36.0</c:v>
                </c:pt>
                <c:pt idx="35">
                  <c:v>37.0</c:v>
                </c:pt>
                <c:pt idx="36">
                  <c:v>43.0</c:v>
                </c:pt>
                <c:pt idx="37">
                  <c:v>41.0</c:v>
                </c:pt>
                <c:pt idx="38">
                  <c:v>42.0</c:v>
                </c:pt>
                <c:pt idx="39">
                  <c:v>28.0</c:v>
                </c:pt>
                <c:pt idx="40">
                  <c:v>39.0</c:v>
                </c:pt>
                <c:pt idx="41">
                  <c:v>34.0</c:v>
                </c:pt>
                <c:pt idx="42">
                  <c:v>39.0</c:v>
                </c:pt>
                <c:pt idx="43">
                  <c:v>48.0</c:v>
                </c:pt>
                <c:pt idx="44">
                  <c:v>46.0</c:v>
                </c:pt>
                <c:pt idx="45">
                  <c:v>59.0</c:v>
                </c:pt>
                <c:pt idx="46">
                  <c:v>44.0</c:v>
                </c:pt>
                <c:pt idx="47">
                  <c:v>60.0</c:v>
                </c:pt>
                <c:pt idx="48">
                  <c:v>49.0</c:v>
                </c:pt>
                <c:pt idx="49">
                  <c:v>55.0</c:v>
                </c:pt>
                <c:pt idx="50">
                  <c:v>52.0</c:v>
                </c:pt>
                <c:pt idx="51">
                  <c:v>47.0</c:v>
                </c:pt>
                <c:pt idx="52">
                  <c:v>44.0</c:v>
                </c:pt>
                <c:pt idx="53">
                  <c:v>50.0</c:v>
                </c:pt>
                <c:pt idx="54">
                  <c:v>60.0</c:v>
                </c:pt>
                <c:pt idx="55">
                  <c:v>50.0</c:v>
                </c:pt>
                <c:pt idx="56">
                  <c:v>55.0</c:v>
                </c:pt>
                <c:pt idx="57">
                  <c:v>54.0</c:v>
                </c:pt>
                <c:pt idx="58">
                  <c:v>63.0</c:v>
                </c:pt>
                <c:pt idx="59">
                  <c:v>73.0</c:v>
                </c:pt>
                <c:pt idx="60">
                  <c:v>58.0</c:v>
                </c:pt>
                <c:pt idx="61">
                  <c:v>65.0</c:v>
                </c:pt>
                <c:pt idx="62">
                  <c:v>62.0</c:v>
                </c:pt>
                <c:pt idx="63">
                  <c:v>74.0</c:v>
                </c:pt>
                <c:pt idx="64">
                  <c:v>53.0</c:v>
                </c:pt>
                <c:pt idx="65">
                  <c:v>64.0</c:v>
                </c:pt>
                <c:pt idx="66">
                  <c:v>65.0</c:v>
                </c:pt>
                <c:pt idx="67">
                  <c:v>75.0</c:v>
                </c:pt>
                <c:pt idx="68">
                  <c:v>78.0</c:v>
                </c:pt>
                <c:pt idx="69">
                  <c:v>68.0</c:v>
                </c:pt>
                <c:pt idx="70">
                  <c:v>70.0</c:v>
                </c:pt>
                <c:pt idx="71">
                  <c:v>70.0</c:v>
                </c:pt>
                <c:pt idx="72">
                  <c:v>67.0</c:v>
                </c:pt>
                <c:pt idx="73">
                  <c:v>57.0</c:v>
                </c:pt>
                <c:pt idx="74">
                  <c:v>75.0</c:v>
                </c:pt>
                <c:pt idx="75">
                  <c:v>69.0</c:v>
                </c:pt>
                <c:pt idx="76">
                  <c:v>81.0</c:v>
                </c:pt>
                <c:pt idx="77">
                  <c:v>72.0</c:v>
                </c:pt>
                <c:pt idx="78">
                  <c:v>79.0</c:v>
                </c:pt>
                <c:pt idx="79">
                  <c:v>81.0</c:v>
                </c:pt>
                <c:pt idx="80">
                  <c:v>84.0</c:v>
                </c:pt>
                <c:pt idx="81">
                  <c:v>80.0</c:v>
                </c:pt>
                <c:pt idx="82">
                  <c:v>77.0</c:v>
                </c:pt>
                <c:pt idx="83">
                  <c:v>86.0</c:v>
                </c:pt>
                <c:pt idx="84">
                  <c:v>95.0</c:v>
                </c:pt>
                <c:pt idx="85">
                  <c:v>90.0</c:v>
                </c:pt>
                <c:pt idx="86">
                  <c:v>91.0</c:v>
                </c:pt>
                <c:pt idx="87">
                  <c:v>98.0</c:v>
                </c:pt>
                <c:pt idx="88">
                  <c:v>86.0</c:v>
                </c:pt>
                <c:pt idx="89">
                  <c:v>93.0</c:v>
                </c:pt>
                <c:pt idx="90">
                  <c:v>85.0</c:v>
                </c:pt>
                <c:pt idx="91">
                  <c:v>83.0</c:v>
                </c:pt>
                <c:pt idx="92">
                  <c:v>105.0</c:v>
                </c:pt>
                <c:pt idx="93">
                  <c:v>88.0</c:v>
                </c:pt>
                <c:pt idx="94">
                  <c:v>91.0</c:v>
                </c:pt>
                <c:pt idx="95">
                  <c:v>94.0</c:v>
                </c:pt>
                <c:pt idx="96">
                  <c:v>89.0</c:v>
                </c:pt>
                <c:pt idx="97">
                  <c:v>96.0</c:v>
                </c:pt>
                <c:pt idx="98">
                  <c:v>100.0</c:v>
                </c:pt>
                <c:pt idx="99">
                  <c:v>112.0</c:v>
                </c:pt>
                <c:pt idx="100">
                  <c:v>96.0</c:v>
                </c:pt>
                <c:pt idx="101">
                  <c:v>99.0</c:v>
                </c:pt>
                <c:pt idx="102">
                  <c:v>104.0</c:v>
                </c:pt>
                <c:pt idx="103">
                  <c:v>103.0</c:v>
                </c:pt>
                <c:pt idx="104">
                  <c:v>111.0</c:v>
                </c:pt>
                <c:pt idx="105">
                  <c:v>115.0</c:v>
                </c:pt>
                <c:pt idx="106">
                  <c:v>108.0</c:v>
                </c:pt>
                <c:pt idx="107">
                  <c:v>121.0</c:v>
                </c:pt>
                <c:pt idx="108">
                  <c:v>122.0</c:v>
                </c:pt>
                <c:pt idx="109">
                  <c:v>106.0</c:v>
                </c:pt>
                <c:pt idx="110">
                  <c:v>110.0</c:v>
                </c:pt>
                <c:pt idx="111">
                  <c:v>116.0</c:v>
                </c:pt>
                <c:pt idx="112">
                  <c:v>101.0</c:v>
                </c:pt>
                <c:pt idx="113">
                  <c:v>106.0</c:v>
                </c:pt>
                <c:pt idx="114">
                  <c:v>114.0</c:v>
                </c:pt>
                <c:pt idx="115">
                  <c:v>122.0</c:v>
                </c:pt>
                <c:pt idx="116">
                  <c:v>117.0</c:v>
                </c:pt>
                <c:pt idx="117">
                  <c:v>109.0</c:v>
                </c:pt>
                <c:pt idx="118">
                  <c:v>112.0</c:v>
                </c:pt>
                <c:pt idx="119">
                  <c:v>101.0</c:v>
                </c:pt>
                <c:pt idx="120">
                  <c:v>119.0</c:v>
                </c:pt>
                <c:pt idx="121">
                  <c:v>125.0</c:v>
                </c:pt>
                <c:pt idx="122">
                  <c:v>117.0</c:v>
                </c:pt>
                <c:pt idx="123">
                  <c:v>120.0</c:v>
                </c:pt>
                <c:pt idx="124">
                  <c:v>124.0</c:v>
                </c:pt>
              </c:numCache>
            </c:numRef>
          </c:xVal>
          <c:yVal>
            <c:numRef>
              <c:f>Regression!#REF!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95648"/>
        <c:axId val="458202704"/>
      </c:scatterChart>
      <c:valAx>
        <c:axId val="45819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Computed Ranks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202704"/>
        <c:crosses val="autoZero"/>
        <c:crossBetween val="midCat"/>
      </c:valAx>
      <c:valAx>
        <c:axId val="458202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19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Calculated Graduation and retention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USN RECOMPUTED OVERALL SCORE FOR AVAILABLE SCHOOLS</c:v>
          </c:tx>
          <c:spPr>
            <a:ln w="19050">
              <a:noFill/>
            </a:ln>
          </c:spPr>
          <c:xVal>
            <c:numRef>
              <c:f>Regression!$A$2:$A$126</c:f>
              <c:numCache>
                <c:formatCode>General</c:formatCode>
                <c:ptCount val="125"/>
                <c:pt idx="0">
                  <c:v>21.87</c:v>
                </c:pt>
                <c:pt idx="1">
                  <c:v>22.005</c:v>
                </c:pt>
                <c:pt idx="2">
                  <c:v>21.915</c:v>
                </c:pt>
                <c:pt idx="3">
                  <c:v>21.33</c:v>
                </c:pt>
                <c:pt idx="4">
                  <c:v>20.97</c:v>
                </c:pt>
                <c:pt idx="5">
                  <c:v>21.465</c:v>
                </c:pt>
                <c:pt idx="6">
                  <c:v>21.285</c:v>
                </c:pt>
                <c:pt idx="7">
                  <c:v>21.33</c:v>
                </c:pt>
                <c:pt idx="8">
                  <c:v>20.745</c:v>
                </c:pt>
                <c:pt idx="9">
                  <c:v>21.105</c:v>
                </c:pt>
                <c:pt idx="10">
                  <c:v>21.69</c:v>
                </c:pt>
                <c:pt idx="11">
                  <c:v>21.105</c:v>
                </c:pt>
                <c:pt idx="12">
                  <c:v>20.745</c:v>
                </c:pt>
                <c:pt idx="13">
                  <c:v>21.87</c:v>
                </c:pt>
                <c:pt idx="14">
                  <c:v>20.745</c:v>
                </c:pt>
                <c:pt idx="15">
                  <c:v>20.925</c:v>
                </c:pt>
                <c:pt idx="16">
                  <c:v>20.16</c:v>
                </c:pt>
                <c:pt idx="17">
                  <c:v>20.7</c:v>
                </c:pt>
                <c:pt idx="18">
                  <c:v>21.105</c:v>
                </c:pt>
                <c:pt idx="19">
                  <c:v>20.565</c:v>
                </c:pt>
                <c:pt idx="20">
                  <c:v>20.565</c:v>
                </c:pt>
                <c:pt idx="21">
                  <c:v>19.62</c:v>
                </c:pt>
                <c:pt idx="22">
                  <c:v>19.26</c:v>
                </c:pt>
                <c:pt idx="23">
                  <c:v>18.765</c:v>
                </c:pt>
                <c:pt idx="24">
                  <c:v>19.62</c:v>
                </c:pt>
                <c:pt idx="25">
                  <c:v>19.485</c:v>
                </c:pt>
                <c:pt idx="26">
                  <c:v>18.81</c:v>
                </c:pt>
                <c:pt idx="27">
                  <c:v>20.025</c:v>
                </c:pt>
                <c:pt idx="28">
                  <c:v>20.115</c:v>
                </c:pt>
                <c:pt idx="29">
                  <c:v>20.025</c:v>
                </c:pt>
                <c:pt idx="30">
                  <c:v>19.935</c:v>
                </c:pt>
                <c:pt idx="31">
                  <c:v>19.53</c:v>
                </c:pt>
                <c:pt idx="32">
                  <c:v>18.9</c:v>
                </c:pt>
                <c:pt idx="33">
                  <c:v>19.575</c:v>
                </c:pt>
                <c:pt idx="34">
                  <c:v>19.305</c:v>
                </c:pt>
                <c:pt idx="35">
                  <c:v>19.98</c:v>
                </c:pt>
                <c:pt idx="36">
                  <c:v>19.35</c:v>
                </c:pt>
                <c:pt idx="37">
                  <c:v>19.53</c:v>
                </c:pt>
                <c:pt idx="38">
                  <c:v>18.63</c:v>
                </c:pt>
                <c:pt idx="39">
                  <c:v>19.125</c:v>
                </c:pt>
                <c:pt idx="40">
                  <c:v>19.755</c:v>
                </c:pt>
                <c:pt idx="41">
                  <c:v>18.72</c:v>
                </c:pt>
                <c:pt idx="42">
                  <c:v>20.61</c:v>
                </c:pt>
                <c:pt idx="43">
                  <c:v>16.56</c:v>
                </c:pt>
                <c:pt idx="44">
                  <c:v>18.0</c:v>
                </c:pt>
                <c:pt idx="45">
                  <c:v>18.315</c:v>
                </c:pt>
                <c:pt idx="46">
                  <c:v>18.45</c:v>
                </c:pt>
                <c:pt idx="47">
                  <c:v>18.63</c:v>
                </c:pt>
                <c:pt idx="48">
                  <c:v>18.72</c:v>
                </c:pt>
                <c:pt idx="49">
                  <c:v>18.0</c:v>
                </c:pt>
                <c:pt idx="50">
                  <c:v>18.0</c:v>
                </c:pt>
                <c:pt idx="51">
                  <c:v>17.73</c:v>
                </c:pt>
                <c:pt idx="52">
                  <c:v>16.83</c:v>
                </c:pt>
                <c:pt idx="53">
                  <c:v>18.45</c:v>
                </c:pt>
                <c:pt idx="54">
                  <c:v>17.73</c:v>
                </c:pt>
                <c:pt idx="55">
                  <c:v>18.225</c:v>
                </c:pt>
                <c:pt idx="56">
                  <c:v>16.605</c:v>
                </c:pt>
                <c:pt idx="57">
                  <c:v>17.73</c:v>
                </c:pt>
                <c:pt idx="58">
                  <c:v>16.065</c:v>
                </c:pt>
                <c:pt idx="59">
                  <c:v>16.29</c:v>
                </c:pt>
                <c:pt idx="60">
                  <c:v>17.19</c:v>
                </c:pt>
                <c:pt idx="61">
                  <c:v>17.28</c:v>
                </c:pt>
                <c:pt idx="62">
                  <c:v>16.875</c:v>
                </c:pt>
                <c:pt idx="63">
                  <c:v>16.47</c:v>
                </c:pt>
                <c:pt idx="64">
                  <c:v>18.09</c:v>
                </c:pt>
                <c:pt idx="65">
                  <c:v>15.84</c:v>
                </c:pt>
                <c:pt idx="66">
                  <c:v>15.705</c:v>
                </c:pt>
                <c:pt idx="67">
                  <c:v>16.425</c:v>
                </c:pt>
                <c:pt idx="68">
                  <c:v>15.525</c:v>
                </c:pt>
                <c:pt idx="69">
                  <c:v>15.48</c:v>
                </c:pt>
                <c:pt idx="70">
                  <c:v>16.785</c:v>
                </c:pt>
                <c:pt idx="71">
                  <c:v>17.19</c:v>
                </c:pt>
                <c:pt idx="72">
                  <c:v>14.58</c:v>
                </c:pt>
                <c:pt idx="73">
                  <c:v>17.64</c:v>
                </c:pt>
                <c:pt idx="74">
                  <c:v>14.625</c:v>
                </c:pt>
                <c:pt idx="75">
                  <c:v>17.145</c:v>
                </c:pt>
                <c:pt idx="76">
                  <c:v>14.67</c:v>
                </c:pt>
                <c:pt idx="77">
                  <c:v>14.85</c:v>
                </c:pt>
                <c:pt idx="78">
                  <c:v>14.715</c:v>
                </c:pt>
                <c:pt idx="79">
                  <c:v>14.85</c:v>
                </c:pt>
                <c:pt idx="80">
                  <c:v>15.57</c:v>
                </c:pt>
                <c:pt idx="81">
                  <c:v>15.3</c:v>
                </c:pt>
                <c:pt idx="82">
                  <c:v>15.12</c:v>
                </c:pt>
                <c:pt idx="83">
                  <c:v>15.795</c:v>
                </c:pt>
                <c:pt idx="84">
                  <c:v>15.615</c:v>
                </c:pt>
                <c:pt idx="85">
                  <c:v>16.425</c:v>
                </c:pt>
                <c:pt idx="86">
                  <c:v>13.86</c:v>
                </c:pt>
                <c:pt idx="87">
                  <c:v>13.545</c:v>
                </c:pt>
                <c:pt idx="88">
                  <c:v>15.03</c:v>
                </c:pt>
                <c:pt idx="89">
                  <c:v>16.245</c:v>
                </c:pt>
                <c:pt idx="90">
                  <c:v>16.74</c:v>
                </c:pt>
                <c:pt idx="91">
                  <c:v>15.48</c:v>
                </c:pt>
                <c:pt idx="92">
                  <c:v>13.995</c:v>
                </c:pt>
                <c:pt idx="93">
                  <c:v>13.77</c:v>
                </c:pt>
                <c:pt idx="94">
                  <c:v>13.095</c:v>
                </c:pt>
                <c:pt idx="95">
                  <c:v>13.275</c:v>
                </c:pt>
                <c:pt idx="96">
                  <c:v>14.58</c:v>
                </c:pt>
                <c:pt idx="97">
                  <c:v>13.455</c:v>
                </c:pt>
                <c:pt idx="98">
                  <c:v>14.4</c:v>
                </c:pt>
                <c:pt idx="99">
                  <c:v>15.615</c:v>
                </c:pt>
                <c:pt idx="100">
                  <c:v>14.49</c:v>
                </c:pt>
                <c:pt idx="101">
                  <c:v>16.74</c:v>
                </c:pt>
                <c:pt idx="102">
                  <c:v>13.41</c:v>
                </c:pt>
                <c:pt idx="103">
                  <c:v>13.725</c:v>
                </c:pt>
                <c:pt idx="104">
                  <c:v>13.005</c:v>
                </c:pt>
                <c:pt idx="105">
                  <c:v>13.14</c:v>
                </c:pt>
                <c:pt idx="106">
                  <c:v>12.375</c:v>
                </c:pt>
                <c:pt idx="107">
                  <c:v>11.52</c:v>
                </c:pt>
                <c:pt idx="108">
                  <c:v>14.085</c:v>
                </c:pt>
                <c:pt idx="109">
                  <c:v>13.095</c:v>
                </c:pt>
                <c:pt idx="110">
                  <c:v>10.98</c:v>
                </c:pt>
                <c:pt idx="111">
                  <c:v>13.185</c:v>
                </c:pt>
                <c:pt idx="112">
                  <c:v>13.05</c:v>
                </c:pt>
                <c:pt idx="113">
                  <c:v>12.78</c:v>
                </c:pt>
                <c:pt idx="114">
                  <c:v>14.58</c:v>
                </c:pt>
                <c:pt idx="115">
                  <c:v>12.78</c:v>
                </c:pt>
                <c:pt idx="116">
                  <c:v>13.185</c:v>
                </c:pt>
                <c:pt idx="117">
                  <c:v>12.6</c:v>
                </c:pt>
                <c:pt idx="118">
                  <c:v>12.735</c:v>
                </c:pt>
                <c:pt idx="119">
                  <c:v>13.185</c:v>
                </c:pt>
                <c:pt idx="120">
                  <c:v>11.7</c:v>
                </c:pt>
                <c:pt idx="121">
                  <c:v>10.845</c:v>
                </c:pt>
                <c:pt idx="122">
                  <c:v>13.5</c:v>
                </c:pt>
                <c:pt idx="123">
                  <c:v>12.285</c:v>
                </c:pt>
                <c:pt idx="124">
                  <c:v>11.97</c:v>
                </c:pt>
              </c:numCache>
            </c:numRef>
          </c:xVal>
          <c:yVal>
            <c:numRef>
              <c:f>Regression!$I$2:$I$126</c:f>
              <c:numCache>
                <c:formatCode>General</c:formatCode>
                <c:ptCount val="1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9.0</c:v>
                </c:pt>
                <c:pt idx="10">
                  <c:v>11.0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24.0</c:v>
                </c:pt>
                <c:pt idx="25">
                  <c:v>26.0</c:v>
                </c:pt>
                <c:pt idx="26">
                  <c:v>26.0</c:v>
                </c:pt>
                <c:pt idx="27">
                  <c:v>26.0</c:v>
                </c:pt>
                <c:pt idx="28">
                  <c:v>29.0</c:v>
                </c:pt>
                <c:pt idx="29">
                  <c:v>29.0</c:v>
                </c:pt>
                <c:pt idx="30">
                  <c:v>29.0</c:v>
                </c:pt>
                <c:pt idx="31">
                  <c:v>29.0</c:v>
                </c:pt>
                <c:pt idx="32">
                  <c:v>29.0</c:v>
                </c:pt>
                <c:pt idx="33">
                  <c:v>29.0</c:v>
                </c:pt>
                <c:pt idx="34">
                  <c:v>35.0</c:v>
                </c:pt>
                <c:pt idx="35">
                  <c:v>35.0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39.0</c:v>
                </c:pt>
                <c:pt idx="40">
                  <c:v>39.0</c:v>
                </c:pt>
                <c:pt idx="41">
                  <c:v>42.0</c:v>
                </c:pt>
                <c:pt idx="42">
                  <c:v>42.0</c:v>
                </c:pt>
                <c:pt idx="43">
                  <c:v>44.0</c:v>
                </c:pt>
                <c:pt idx="44">
                  <c:v>44.0</c:v>
                </c:pt>
                <c:pt idx="45">
                  <c:v>46.0</c:v>
                </c:pt>
                <c:pt idx="46">
                  <c:v>47.0</c:v>
                </c:pt>
                <c:pt idx="47">
                  <c:v>47.0</c:v>
                </c:pt>
                <c:pt idx="48">
                  <c:v>47.0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54.0</c:v>
                </c:pt>
                <c:pt idx="54">
                  <c:v>54.0</c:v>
                </c:pt>
                <c:pt idx="55">
                  <c:v>54.0</c:v>
                </c:pt>
                <c:pt idx="56">
                  <c:v>57.0</c:v>
                </c:pt>
                <c:pt idx="57">
                  <c:v>57.0</c:v>
                </c:pt>
                <c:pt idx="58">
                  <c:v>59.0</c:v>
                </c:pt>
                <c:pt idx="59">
                  <c:v>59.0</c:v>
                </c:pt>
                <c:pt idx="60">
                  <c:v>61.0</c:v>
                </c:pt>
                <c:pt idx="61">
                  <c:v>61.0</c:v>
                </c:pt>
                <c:pt idx="62">
                  <c:v>63.0</c:v>
                </c:pt>
                <c:pt idx="63">
                  <c:v>63.0</c:v>
                </c:pt>
                <c:pt idx="64">
                  <c:v>65.0</c:v>
                </c:pt>
                <c:pt idx="65">
                  <c:v>66.0</c:v>
                </c:pt>
                <c:pt idx="66">
                  <c:v>66.0</c:v>
                </c:pt>
                <c:pt idx="67">
                  <c:v>66.0</c:v>
                </c:pt>
                <c:pt idx="68">
                  <c:v>66.0</c:v>
                </c:pt>
                <c:pt idx="69">
                  <c:v>70.0</c:v>
                </c:pt>
                <c:pt idx="70">
                  <c:v>70.0</c:v>
                </c:pt>
                <c:pt idx="71">
                  <c:v>70.0</c:v>
                </c:pt>
                <c:pt idx="72">
                  <c:v>70.0</c:v>
                </c:pt>
                <c:pt idx="73">
                  <c:v>70.0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78.0</c:v>
                </c:pt>
                <c:pt idx="79">
                  <c:v>78.0</c:v>
                </c:pt>
                <c:pt idx="80">
                  <c:v>78.0</c:v>
                </c:pt>
                <c:pt idx="81">
                  <c:v>82.0</c:v>
                </c:pt>
                <c:pt idx="82">
                  <c:v>82.0</c:v>
                </c:pt>
                <c:pt idx="83">
                  <c:v>84.0</c:v>
                </c:pt>
                <c:pt idx="84">
                  <c:v>84.0</c:v>
                </c:pt>
                <c:pt idx="85">
                  <c:v>84.0</c:v>
                </c:pt>
                <c:pt idx="86">
                  <c:v>87.0</c:v>
                </c:pt>
                <c:pt idx="87">
                  <c:v>88.0</c:v>
                </c:pt>
                <c:pt idx="88">
                  <c:v>88.0</c:v>
                </c:pt>
                <c:pt idx="89">
                  <c:v>88.0</c:v>
                </c:pt>
                <c:pt idx="90">
                  <c:v>91.0</c:v>
                </c:pt>
                <c:pt idx="91">
                  <c:v>91.0</c:v>
                </c:pt>
                <c:pt idx="92">
                  <c:v>91.0</c:v>
                </c:pt>
                <c:pt idx="93">
                  <c:v>94.0</c:v>
                </c:pt>
                <c:pt idx="94">
                  <c:v>94.0</c:v>
                </c:pt>
                <c:pt idx="95">
                  <c:v>94.0</c:v>
                </c:pt>
                <c:pt idx="96">
                  <c:v>97.0</c:v>
                </c:pt>
                <c:pt idx="97">
                  <c:v>97.0</c:v>
                </c:pt>
                <c:pt idx="98">
                  <c:v>97.0</c:v>
                </c:pt>
                <c:pt idx="99">
                  <c:v>97.0</c:v>
                </c:pt>
                <c:pt idx="100">
                  <c:v>97.0</c:v>
                </c:pt>
                <c:pt idx="101">
                  <c:v>97.0</c:v>
                </c:pt>
                <c:pt idx="102">
                  <c:v>103.0</c:v>
                </c:pt>
                <c:pt idx="103">
                  <c:v>103.0</c:v>
                </c:pt>
                <c:pt idx="104">
                  <c:v>105.0</c:v>
                </c:pt>
                <c:pt idx="105">
                  <c:v>105.0</c:v>
                </c:pt>
                <c:pt idx="106">
                  <c:v>107.0</c:v>
                </c:pt>
                <c:pt idx="107">
                  <c:v>107.0</c:v>
                </c:pt>
                <c:pt idx="108">
                  <c:v>109.0</c:v>
                </c:pt>
                <c:pt idx="109">
                  <c:v>109.0</c:v>
                </c:pt>
                <c:pt idx="110">
                  <c:v>109.0</c:v>
                </c:pt>
                <c:pt idx="111">
                  <c:v>109.0</c:v>
                </c:pt>
                <c:pt idx="112">
                  <c:v>109.0</c:v>
                </c:pt>
                <c:pt idx="113">
                  <c:v>109.0</c:v>
                </c:pt>
                <c:pt idx="114">
                  <c:v>115.0</c:v>
                </c:pt>
                <c:pt idx="115">
                  <c:v>115.0</c:v>
                </c:pt>
                <c:pt idx="116">
                  <c:v>115.0</c:v>
                </c:pt>
                <c:pt idx="117">
                  <c:v>115.0</c:v>
                </c:pt>
                <c:pt idx="118">
                  <c:v>119.0</c:v>
                </c:pt>
                <c:pt idx="119">
                  <c:v>119.0</c:v>
                </c:pt>
                <c:pt idx="120">
                  <c:v>119.0</c:v>
                </c:pt>
                <c:pt idx="121">
                  <c:v>119.0</c:v>
                </c:pt>
                <c:pt idx="122">
                  <c:v>119.0</c:v>
                </c:pt>
                <c:pt idx="123">
                  <c:v>119.0</c:v>
                </c:pt>
                <c:pt idx="124">
                  <c:v>119.0</c:v>
                </c:pt>
              </c:numCache>
            </c:numRef>
          </c:yVal>
          <c:smooth val="0"/>
        </c:ser>
        <c:ser>
          <c:idx val="1"/>
          <c:order val="1"/>
          <c:tx>
            <c:v>Predicted USN RECOMPUTED OVERALL SCORE FOR AVAILABLE SCHOOLS</c:v>
          </c:tx>
          <c:spPr>
            <a:ln w="19050">
              <a:noFill/>
            </a:ln>
          </c:spPr>
          <c:xVal>
            <c:numRef>
              <c:f>Regression!$A$2:$A$126</c:f>
              <c:numCache>
                <c:formatCode>General</c:formatCode>
                <c:ptCount val="125"/>
                <c:pt idx="0">
                  <c:v>21.87</c:v>
                </c:pt>
                <c:pt idx="1">
                  <c:v>22.005</c:v>
                </c:pt>
                <c:pt idx="2">
                  <c:v>21.915</c:v>
                </c:pt>
                <c:pt idx="3">
                  <c:v>21.33</c:v>
                </c:pt>
                <c:pt idx="4">
                  <c:v>20.97</c:v>
                </c:pt>
                <c:pt idx="5">
                  <c:v>21.465</c:v>
                </c:pt>
                <c:pt idx="6">
                  <c:v>21.285</c:v>
                </c:pt>
                <c:pt idx="7">
                  <c:v>21.33</c:v>
                </c:pt>
                <c:pt idx="8">
                  <c:v>20.745</c:v>
                </c:pt>
                <c:pt idx="9">
                  <c:v>21.105</c:v>
                </c:pt>
                <c:pt idx="10">
                  <c:v>21.69</c:v>
                </c:pt>
                <c:pt idx="11">
                  <c:v>21.105</c:v>
                </c:pt>
                <c:pt idx="12">
                  <c:v>20.745</c:v>
                </c:pt>
                <c:pt idx="13">
                  <c:v>21.87</c:v>
                </c:pt>
                <c:pt idx="14">
                  <c:v>20.745</c:v>
                </c:pt>
                <c:pt idx="15">
                  <c:v>20.925</c:v>
                </c:pt>
                <c:pt idx="16">
                  <c:v>20.16</c:v>
                </c:pt>
                <c:pt idx="17">
                  <c:v>20.7</c:v>
                </c:pt>
                <c:pt idx="18">
                  <c:v>21.105</c:v>
                </c:pt>
                <c:pt idx="19">
                  <c:v>20.565</c:v>
                </c:pt>
                <c:pt idx="20">
                  <c:v>20.565</c:v>
                </c:pt>
                <c:pt idx="21">
                  <c:v>19.62</c:v>
                </c:pt>
                <c:pt idx="22">
                  <c:v>19.26</c:v>
                </c:pt>
                <c:pt idx="23">
                  <c:v>18.765</c:v>
                </c:pt>
                <c:pt idx="24">
                  <c:v>19.62</c:v>
                </c:pt>
                <c:pt idx="25">
                  <c:v>19.485</c:v>
                </c:pt>
                <c:pt idx="26">
                  <c:v>18.81</c:v>
                </c:pt>
                <c:pt idx="27">
                  <c:v>20.025</c:v>
                </c:pt>
                <c:pt idx="28">
                  <c:v>20.115</c:v>
                </c:pt>
                <c:pt idx="29">
                  <c:v>20.025</c:v>
                </c:pt>
                <c:pt idx="30">
                  <c:v>19.935</c:v>
                </c:pt>
                <c:pt idx="31">
                  <c:v>19.53</c:v>
                </c:pt>
                <c:pt idx="32">
                  <c:v>18.9</c:v>
                </c:pt>
                <c:pt idx="33">
                  <c:v>19.575</c:v>
                </c:pt>
                <c:pt idx="34">
                  <c:v>19.305</c:v>
                </c:pt>
                <c:pt idx="35">
                  <c:v>19.98</c:v>
                </c:pt>
                <c:pt idx="36">
                  <c:v>19.35</c:v>
                </c:pt>
                <c:pt idx="37">
                  <c:v>19.53</c:v>
                </c:pt>
                <c:pt idx="38">
                  <c:v>18.63</c:v>
                </c:pt>
                <c:pt idx="39">
                  <c:v>19.125</c:v>
                </c:pt>
                <c:pt idx="40">
                  <c:v>19.755</c:v>
                </c:pt>
                <c:pt idx="41">
                  <c:v>18.72</c:v>
                </c:pt>
                <c:pt idx="42">
                  <c:v>20.61</c:v>
                </c:pt>
                <c:pt idx="43">
                  <c:v>16.56</c:v>
                </c:pt>
                <c:pt idx="44">
                  <c:v>18.0</c:v>
                </c:pt>
                <c:pt idx="45">
                  <c:v>18.315</c:v>
                </c:pt>
                <c:pt idx="46">
                  <c:v>18.45</c:v>
                </c:pt>
                <c:pt idx="47">
                  <c:v>18.63</c:v>
                </c:pt>
                <c:pt idx="48">
                  <c:v>18.72</c:v>
                </c:pt>
                <c:pt idx="49">
                  <c:v>18.0</c:v>
                </c:pt>
                <c:pt idx="50">
                  <c:v>18.0</c:v>
                </c:pt>
                <c:pt idx="51">
                  <c:v>17.73</c:v>
                </c:pt>
                <c:pt idx="52">
                  <c:v>16.83</c:v>
                </c:pt>
                <c:pt idx="53">
                  <c:v>18.45</c:v>
                </c:pt>
                <c:pt idx="54">
                  <c:v>17.73</c:v>
                </c:pt>
                <c:pt idx="55">
                  <c:v>18.225</c:v>
                </c:pt>
                <c:pt idx="56">
                  <c:v>16.605</c:v>
                </c:pt>
                <c:pt idx="57">
                  <c:v>17.73</c:v>
                </c:pt>
                <c:pt idx="58">
                  <c:v>16.065</c:v>
                </c:pt>
                <c:pt idx="59">
                  <c:v>16.29</c:v>
                </c:pt>
                <c:pt idx="60">
                  <c:v>17.19</c:v>
                </c:pt>
                <c:pt idx="61">
                  <c:v>17.28</c:v>
                </c:pt>
                <c:pt idx="62">
                  <c:v>16.875</c:v>
                </c:pt>
                <c:pt idx="63">
                  <c:v>16.47</c:v>
                </c:pt>
                <c:pt idx="64">
                  <c:v>18.09</c:v>
                </c:pt>
                <c:pt idx="65">
                  <c:v>15.84</c:v>
                </c:pt>
                <c:pt idx="66">
                  <c:v>15.705</c:v>
                </c:pt>
                <c:pt idx="67">
                  <c:v>16.425</c:v>
                </c:pt>
                <c:pt idx="68">
                  <c:v>15.525</c:v>
                </c:pt>
                <c:pt idx="69">
                  <c:v>15.48</c:v>
                </c:pt>
                <c:pt idx="70">
                  <c:v>16.785</c:v>
                </c:pt>
                <c:pt idx="71">
                  <c:v>17.19</c:v>
                </c:pt>
                <c:pt idx="72">
                  <c:v>14.58</c:v>
                </c:pt>
                <c:pt idx="73">
                  <c:v>17.64</c:v>
                </c:pt>
                <c:pt idx="74">
                  <c:v>14.625</c:v>
                </c:pt>
                <c:pt idx="75">
                  <c:v>17.145</c:v>
                </c:pt>
                <c:pt idx="76">
                  <c:v>14.67</c:v>
                </c:pt>
                <c:pt idx="77">
                  <c:v>14.85</c:v>
                </c:pt>
                <c:pt idx="78">
                  <c:v>14.715</c:v>
                </c:pt>
                <c:pt idx="79">
                  <c:v>14.85</c:v>
                </c:pt>
                <c:pt idx="80">
                  <c:v>15.57</c:v>
                </c:pt>
                <c:pt idx="81">
                  <c:v>15.3</c:v>
                </c:pt>
                <c:pt idx="82">
                  <c:v>15.12</c:v>
                </c:pt>
                <c:pt idx="83">
                  <c:v>15.795</c:v>
                </c:pt>
                <c:pt idx="84">
                  <c:v>15.615</c:v>
                </c:pt>
                <c:pt idx="85">
                  <c:v>16.425</c:v>
                </c:pt>
                <c:pt idx="86">
                  <c:v>13.86</c:v>
                </c:pt>
                <c:pt idx="87">
                  <c:v>13.545</c:v>
                </c:pt>
                <c:pt idx="88">
                  <c:v>15.03</c:v>
                </c:pt>
                <c:pt idx="89">
                  <c:v>16.245</c:v>
                </c:pt>
                <c:pt idx="90">
                  <c:v>16.74</c:v>
                </c:pt>
                <c:pt idx="91">
                  <c:v>15.48</c:v>
                </c:pt>
                <c:pt idx="92">
                  <c:v>13.995</c:v>
                </c:pt>
                <c:pt idx="93">
                  <c:v>13.77</c:v>
                </c:pt>
                <c:pt idx="94">
                  <c:v>13.095</c:v>
                </c:pt>
                <c:pt idx="95">
                  <c:v>13.275</c:v>
                </c:pt>
                <c:pt idx="96">
                  <c:v>14.58</c:v>
                </c:pt>
                <c:pt idx="97">
                  <c:v>13.455</c:v>
                </c:pt>
                <c:pt idx="98">
                  <c:v>14.4</c:v>
                </c:pt>
                <c:pt idx="99">
                  <c:v>15.615</c:v>
                </c:pt>
                <c:pt idx="100">
                  <c:v>14.49</c:v>
                </c:pt>
                <c:pt idx="101">
                  <c:v>16.74</c:v>
                </c:pt>
                <c:pt idx="102">
                  <c:v>13.41</c:v>
                </c:pt>
                <c:pt idx="103">
                  <c:v>13.725</c:v>
                </c:pt>
                <c:pt idx="104">
                  <c:v>13.005</c:v>
                </c:pt>
                <c:pt idx="105">
                  <c:v>13.14</c:v>
                </c:pt>
                <c:pt idx="106">
                  <c:v>12.375</c:v>
                </c:pt>
                <c:pt idx="107">
                  <c:v>11.52</c:v>
                </c:pt>
                <c:pt idx="108">
                  <c:v>14.085</c:v>
                </c:pt>
                <c:pt idx="109">
                  <c:v>13.095</c:v>
                </c:pt>
                <c:pt idx="110">
                  <c:v>10.98</c:v>
                </c:pt>
                <c:pt idx="111">
                  <c:v>13.185</c:v>
                </c:pt>
                <c:pt idx="112">
                  <c:v>13.05</c:v>
                </c:pt>
                <c:pt idx="113">
                  <c:v>12.78</c:v>
                </c:pt>
                <c:pt idx="114">
                  <c:v>14.58</c:v>
                </c:pt>
                <c:pt idx="115">
                  <c:v>12.78</c:v>
                </c:pt>
                <c:pt idx="116">
                  <c:v>13.185</c:v>
                </c:pt>
                <c:pt idx="117">
                  <c:v>12.6</c:v>
                </c:pt>
                <c:pt idx="118">
                  <c:v>12.735</c:v>
                </c:pt>
                <c:pt idx="119">
                  <c:v>13.185</c:v>
                </c:pt>
                <c:pt idx="120">
                  <c:v>11.7</c:v>
                </c:pt>
                <c:pt idx="121">
                  <c:v>10.845</c:v>
                </c:pt>
                <c:pt idx="122">
                  <c:v>13.5</c:v>
                </c:pt>
                <c:pt idx="123">
                  <c:v>12.285</c:v>
                </c:pt>
                <c:pt idx="124">
                  <c:v>11.97</c:v>
                </c:pt>
              </c:numCache>
            </c:numRef>
          </c:xVal>
          <c:yVal>
            <c:numRef>
              <c:f>Regression!#REF!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76752"/>
        <c:axId val="458283872"/>
      </c:scatterChart>
      <c:valAx>
        <c:axId val="45827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Calculated Graduation and retention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283872"/>
        <c:crosses val="autoZero"/>
        <c:crossBetween val="midCat"/>
      </c:valAx>
      <c:valAx>
        <c:axId val="458283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USN RECOMPUTED OVERALL SCORE FOR AVAILABLE SCHOOLS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276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238125</xdr:colOff>
      <xdr:row>1</xdr:row>
      <xdr:rowOff>180975</xdr:rowOff>
    </xdr:from>
    <xdr:to>
      <xdr:col>25</xdr:col>
      <xdr:colOff>238125</xdr:colOff>
      <xdr:row>11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238125</xdr:colOff>
      <xdr:row>3</xdr:row>
      <xdr:rowOff>180975</xdr:rowOff>
    </xdr:from>
    <xdr:to>
      <xdr:col>26</xdr:col>
      <xdr:colOff>238125</xdr:colOff>
      <xdr:row>13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238125</xdr:colOff>
      <xdr:row>5</xdr:row>
      <xdr:rowOff>180975</xdr:rowOff>
    </xdr:from>
    <xdr:to>
      <xdr:col>27</xdr:col>
      <xdr:colOff>238125</xdr:colOff>
      <xdr:row>15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238125</xdr:colOff>
      <xdr:row>7</xdr:row>
      <xdr:rowOff>180975</xdr:rowOff>
    </xdr:from>
    <xdr:to>
      <xdr:col>28</xdr:col>
      <xdr:colOff>238125</xdr:colOff>
      <xdr:row>17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238125</xdr:colOff>
      <xdr:row>9</xdr:row>
      <xdr:rowOff>180975</xdr:rowOff>
    </xdr:from>
    <xdr:to>
      <xdr:col>29</xdr:col>
      <xdr:colOff>238125</xdr:colOff>
      <xdr:row>19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238125</xdr:colOff>
      <xdr:row>11</xdr:row>
      <xdr:rowOff>180975</xdr:rowOff>
    </xdr:from>
    <xdr:to>
      <xdr:col>30</xdr:col>
      <xdr:colOff>238125</xdr:colOff>
      <xdr:row>21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238125</xdr:colOff>
      <xdr:row>13</xdr:row>
      <xdr:rowOff>180975</xdr:rowOff>
    </xdr:from>
    <xdr:to>
      <xdr:col>31</xdr:col>
      <xdr:colOff>238125</xdr:colOff>
      <xdr:row>23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238125</xdr:colOff>
      <xdr:row>15</xdr:row>
      <xdr:rowOff>180975</xdr:rowOff>
    </xdr:from>
    <xdr:to>
      <xdr:col>32</xdr:col>
      <xdr:colOff>238125</xdr:colOff>
      <xdr:row>25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238125</xdr:colOff>
      <xdr:row>17</xdr:row>
      <xdr:rowOff>180975</xdr:rowOff>
    </xdr:from>
    <xdr:to>
      <xdr:col>33</xdr:col>
      <xdr:colOff>238125</xdr:colOff>
      <xdr:row>27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238125</xdr:colOff>
      <xdr:row>19</xdr:row>
      <xdr:rowOff>180975</xdr:rowOff>
    </xdr:from>
    <xdr:to>
      <xdr:col>34</xdr:col>
      <xdr:colOff>238125</xdr:colOff>
      <xdr:row>29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238125</xdr:colOff>
      <xdr:row>21</xdr:row>
      <xdr:rowOff>180975</xdr:rowOff>
    </xdr:from>
    <xdr:to>
      <xdr:col>35</xdr:col>
      <xdr:colOff>238125</xdr:colOff>
      <xdr:row>31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238125</xdr:colOff>
      <xdr:row>23</xdr:row>
      <xdr:rowOff>180975</xdr:rowOff>
    </xdr:from>
    <xdr:to>
      <xdr:col>36</xdr:col>
      <xdr:colOff>238125</xdr:colOff>
      <xdr:row>33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238125</xdr:colOff>
      <xdr:row>25</xdr:row>
      <xdr:rowOff>180975</xdr:rowOff>
    </xdr:from>
    <xdr:to>
      <xdr:col>37</xdr:col>
      <xdr:colOff>238125</xdr:colOff>
      <xdr:row>35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238125</xdr:colOff>
      <xdr:row>27</xdr:row>
      <xdr:rowOff>180975</xdr:rowOff>
    </xdr:from>
    <xdr:to>
      <xdr:col>38</xdr:col>
      <xdr:colOff>238125</xdr:colOff>
      <xdr:row>37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238125</xdr:colOff>
      <xdr:row>29</xdr:row>
      <xdr:rowOff>180975</xdr:rowOff>
    </xdr:from>
    <xdr:to>
      <xdr:col>36</xdr:col>
      <xdr:colOff>238125</xdr:colOff>
      <xdr:row>39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238125</xdr:colOff>
      <xdr:row>31</xdr:row>
      <xdr:rowOff>180975</xdr:rowOff>
    </xdr:from>
    <xdr:to>
      <xdr:col>37</xdr:col>
      <xdr:colOff>238125</xdr:colOff>
      <xdr:row>41</xdr:row>
      <xdr:rowOff>180975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534"/>
  <sheetViews>
    <sheetView tabSelected="1" workbookViewId="0">
      <selection activeCell="C2" sqref="C2:C126"/>
    </sheetView>
  </sheetViews>
  <sheetFormatPr baseColWidth="10" defaultColWidth="8.83203125" defaultRowHeight="15" x14ac:dyDescent="0.2"/>
  <cols>
    <col min="1" max="1" width="8.5" style="2" customWidth="1"/>
    <col min="2" max="2" width="37" style="2" bestFit="1" customWidth="1"/>
    <col min="3" max="3" width="20.5" style="2" bestFit="1" customWidth="1"/>
    <col min="4" max="16384" width="8.83203125" style="2"/>
  </cols>
  <sheetData>
    <row r="1" spans="1:3" s="9" customFormat="1" ht="16.5" customHeight="1" x14ac:dyDescent="0.2">
      <c r="A1" s="9" t="s">
        <v>0</v>
      </c>
      <c r="B1" s="9" t="s">
        <v>1</v>
      </c>
      <c r="C1" s="9" t="s">
        <v>10</v>
      </c>
    </row>
    <row r="2" spans="1:3" x14ac:dyDescent="0.2">
      <c r="A2" s="43">
        <v>1</v>
      </c>
      <c r="B2" s="2" t="s">
        <v>17</v>
      </c>
      <c r="C2" s="3">
        <v>0.97</v>
      </c>
    </row>
    <row r="3" spans="1:3" x14ac:dyDescent="0.2">
      <c r="A3" s="43">
        <v>2</v>
      </c>
      <c r="B3" s="2" t="s">
        <v>19</v>
      </c>
      <c r="C3" s="3">
        <v>0.98</v>
      </c>
    </row>
    <row r="4" spans="1:3" x14ac:dyDescent="0.2">
      <c r="A4" s="43">
        <v>3</v>
      </c>
      <c r="B4" s="2" t="s">
        <v>20</v>
      </c>
      <c r="C4" s="3">
        <v>0.97</v>
      </c>
    </row>
    <row r="5" spans="1:3" x14ac:dyDescent="0.2">
      <c r="A5" s="43">
        <v>5</v>
      </c>
      <c r="B5" s="2" t="s">
        <v>21</v>
      </c>
      <c r="C5" s="3">
        <v>0.94</v>
      </c>
    </row>
    <row r="6" spans="1:3" x14ac:dyDescent="0.2">
      <c r="A6" s="43">
        <v>7</v>
      </c>
      <c r="B6" s="2" t="s">
        <v>22</v>
      </c>
      <c r="C6" s="3">
        <v>0.92</v>
      </c>
    </row>
    <row r="7" spans="1:3" x14ac:dyDescent="0.2">
      <c r="A7" s="43">
        <v>8</v>
      </c>
      <c r="B7" s="2" t="s">
        <v>23</v>
      </c>
      <c r="C7" s="3">
        <v>0.95</v>
      </c>
    </row>
    <row r="8" spans="1:3" x14ac:dyDescent="0.2">
      <c r="A8" s="43">
        <v>10</v>
      </c>
      <c r="B8" s="2" t="s">
        <v>24</v>
      </c>
      <c r="C8" s="3">
        <v>0.94</v>
      </c>
    </row>
    <row r="9" spans="1:3" x14ac:dyDescent="0.2">
      <c r="A9" s="43">
        <v>11</v>
      </c>
      <c r="B9" s="2" t="s">
        <v>25</v>
      </c>
      <c r="C9" s="3">
        <v>0.94</v>
      </c>
    </row>
    <row r="10" spans="1:3" x14ac:dyDescent="0.2">
      <c r="A10" s="43">
        <v>12</v>
      </c>
      <c r="B10" s="2" t="s">
        <v>26</v>
      </c>
      <c r="C10" s="3">
        <v>0.91</v>
      </c>
    </row>
    <row r="11" spans="1:3" x14ac:dyDescent="0.2">
      <c r="A11" s="43">
        <v>12</v>
      </c>
      <c r="B11" s="2" t="s">
        <v>27</v>
      </c>
      <c r="C11" s="3">
        <v>0.93</v>
      </c>
    </row>
    <row r="12" spans="1:3" x14ac:dyDescent="0.2">
      <c r="A12" s="43">
        <v>14</v>
      </c>
      <c r="B12" s="2" t="s">
        <v>28</v>
      </c>
      <c r="C12" s="3">
        <v>0.96</v>
      </c>
    </row>
    <row r="13" spans="1:3" x14ac:dyDescent="0.2">
      <c r="A13" s="43">
        <v>15</v>
      </c>
      <c r="B13" s="2" t="s">
        <v>29</v>
      </c>
      <c r="C13" s="3">
        <v>0.93</v>
      </c>
    </row>
    <row r="14" spans="1:3" x14ac:dyDescent="0.2">
      <c r="A14" s="43">
        <v>15</v>
      </c>
      <c r="B14" s="2" t="s">
        <v>30</v>
      </c>
      <c r="C14" s="3">
        <v>0.91</v>
      </c>
    </row>
    <row r="15" spans="1:3" x14ac:dyDescent="0.2">
      <c r="A15" s="43">
        <v>15</v>
      </c>
      <c r="B15" s="2" t="s">
        <v>31</v>
      </c>
      <c r="C15" s="3">
        <v>0.97</v>
      </c>
    </row>
    <row r="16" spans="1:3" x14ac:dyDescent="0.2">
      <c r="A16" s="43">
        <v>20</v>
      </c>
      <c r="B16" s="2" t="s">
        <v>32</v>
      </c>
      <c r="C16" s="3">
        <v>0.91</v>
      </c>
    </row>
    <row r="17" spans="1:3" x14ac:dyDescent="0.2">
      <c r="A17" s="43">
        <v>23</v>
      </c>
      <c r="B17" s="2" t="s">
        <v>34</v>
      </c>
      <c r="C17" s="3">
        <v>0.92</v>
      </c>
    </row>
    <row r="18" spans="1:3" x14ac:dyDescent="0.2">
      <c r="A18" s="43">
        <v>24</v>
      </c>
      <c r="B18" s="2" t="s">
        <v>35</v>
      </c>
      <c r="C18" s="3">
        <v>0.88</v>
      </c>
    </row>
    <row r="19" spans="1:3" x14ac:dyDescent="0.2">
      <c r="A19" s="43">
        <v>24</v>
      </c>
      <c r="B19" s="2" t="s">
        <v>36</v>
      </c>
      <c r="C19" s="3">
        <v>0.91</v>
      </c>
    </row>
    <row r="20" spans="1:3" x14ac:dyDescent="0.2">
      <c r="A20" s="43">
        <v>24</v>
      </c>
      <c r="B20" s="2" t="s">
        <v>37</v>
      </c>
      <c r="C20" s="3">
        <v>0.93</v>
      </c>
    </row>
    <row r="21" spans="1:3" x14ac:dyDescent="0.2">
      <c r="A21" s="43">
        <v>27</v>
      </c>
      <c r="B21" s="2" t="s">
        <v>38</v>
      </c>
      <c r="C21" s="3">
        <v>0.9</v>
      </c>
    </row>
    <row r="22" spans="1:3" x14ac:dyDescent="0.2">
      <c r="A22" s="43">
        <v>30</v>
      </c>
      <c r="B22" s="2" t="s">
        <v>39</v>
      </c>
      <c r="C22" s="3">
        <v>0.9</v>
      </c>
    </row>
    <row r="23" spans="1:3" x14ac:dyDescent="0.2">
      <c r="A23" s="43">
        <v>34</v>
      </c>
      <c r="B23" s="2" t="s">
        <v>40</v>
      </c>
      <c r="C23" s="3">
        <v>0.85</v>
      </c>
    </row>
    <row r="24" spans="1:3" x14ac:dyDescent="0.2">
      <c r="A24" s="43">
        <v>36</v>
      </c>
      <c r="B24" s="2" t="s">
        <v>41</v>
      </c>
      <c r="C24" s="3">
        <v>0.84</v>
      </c>
    </row>
    <row r="25" spans="1:3" x14ac:dyDescent="0.2">
      <c r="A25" s="43">
        <v>37</v>
      </c>
      <c r="B25" s="2" t="s">
        <v>42</v>
      </c>
      <c r="C25" s="3">
        <v>0.81</v>
      </c>
    </row>
    <row r="26" spans="1:3" x14ac:dyDescent="0.2">
      <c r="A26" s="43">
        <v>37</v>
      </c>
      <c r="B26" s="2" t="s">
        <v>43</v>
      </c>
      <c r="C26" s="3">
        <v>0.86</v>
      </c>
    </row>
    <row r="27" spans="1:3" x14ac:dyDescent="0.2">
      <c r="A27" s="43">
        <v>39</v>
      </c>
      <c r="B27" s="2" t="s">
        <v>44</v>
      </c>
      <c r="C27" s="3">
        <v>0.85</v>
      </c>
    </row>
    <row r="28" spans="1:3" x14ac:dyDescent="0.2">
      <c r="A28" s="43">
        <v>39</v>
      </c>
      <c r="B28" s="2" t="s">
        <v>45</v>
      </c>
      <c r="C28" s="3">
        <v>0.81</v>
      </c>
    </row>
    <row r="29" spans="1:3" x14ac:dyDescent="0.2">
      <c r="A29" s="43">
        <v>39</v>
      </c>
      <c r="B29" s="2" t="s">
        <v>46</v>
      </c>
      <c r="C29" s="3">
        <v>0.88</v>
      </c>
    </row>
    <row r="30" spans="1:3" x14ac:dyDescent="0.2">
      <c r="A30" s="43">
        <v>44</v>
      </c>
      <c r="B30" s="2" t="s">
        <v>47</v>
      </c>
      <c r="C30" s="3">
        <v>0.88</v>
      </c>
    </row>
    <row r="31" spans="1:3" x14ac:dyDescent="0.2">
      <c r="A31" s="43">
        <v>44</v>
      </c>
      <c r="B31" s="2" t="s">
        <v>48</v>
      </c>
      <c r="C31" s="3">
        <v>0.88</v>
      </c>
    </row>
    <row r="32" spans="1:3" x14ac:dyDescent="0.2">
      <c r="A32" s="43">
        <v>44</v>
      </c>
      <c r="B32" s="2" t="s">
        <v>49</v>
      </c>
      <c r="C32" s="3">
        <v>0.87</v>
      </c>
    </row>
    <row r="33" spans="1:3" x14ac:dyDescent="0.2">
      <c r="A33" s="43">
        <v>44</v>
      </c>
      <c r="B33" s="2" t="s">
        <v>50</v>
      </c>
      <c r="C33" s="3">
        <v>0.85</v>
      </c>
    </row>
    <row r="34" spans="1:3" x14ac:dyDescent="0.2">
      <c r="A34" s="43">
        <v>44</v>
      </c>
      <c r="B34" s="2" t="s">
        <v>51</v>
      </c>
      <c r="C34" s="3">
        <v>0.82</v>
      </c>
    </row>
    <row r="35" spans="1:3" x14ac:dyDescent="0.2">
      <c r="A35" s="43">
        <v>44</v>
      </c>
      <c r="B35" s="2" t="s">
        <v>52</v>
      </c>
      <c r="C35" s="3">
        <v>0.85</v>
      </c>
    </row>
    <row r="36" spans="1:3" x14ac:dyDescent="0.2">
      <c r="A36" s="43">
        <v>50</v>
      </c>
      <c r="B36" s="2" t="s">
        <v>53</v>
      </c>
      <c r="C36" s="3">
        <v>0.84</v>
      </c>
    </row>
    <row r="37" spans="1:3" x14ac:dyDescent="0.2">
      <c r="A37" s="43">
        <v>50</v>
      </c>
      <c r="B37" s="2" t="s">
        <v>54</v>
      </c>
      <c r="C37" s="3">
        <v>0.87</v>
      </c>
    </row>
    <row r="38" spans="1:3" x14ac:dyDescent="0.2">
      <c r="A38" s="43">
        <v>54</v>
      </c>
      <c r="B38" s="2" t="s">
        <v>55</v>
      </c>
      <c r="C38" s="3">
        <v>0.84</v>
      </c>
    </row>
    <row r="39" spans="1:3" x14ac:dyDescent="0.2">
      <c r="A39" s="43">
        <v>56</v>
      </c>
      <c r="B39" s="2" t="s">
        <v>56</v>
      </c>
      <c r="C39" s="3">
        <v>0.85</v>
      </c>
    </row>
    <row r="40" spans="1:3" x14ac:dyDescent="0.2">
      <c r="A40" s="43">
        <v>60</v>
      </c>
      <c r="B40" s="2" t="s">
        <v>57</v>
      </c>
      <c r="C40" s="3">
        <v>0.81</v>
      </c>
    </row>
    <row r="41" spans="1:3" x14ac:dyDescent="0.2">
      <c r="A41" s="43">
        <v>60</v>
      </c>
      <c r="B41" s="2" t="s">
        <v>58</v>
      </c>
      <c r="C41" s="3">
        <v>0.83</v>
      </c>
    </row>
    <row r="42" spans="1:3" x14ac:dyDescent="0.2">
      <c r="A42" s="43">
        <v>60</v>
      </c>
      <c r="B42" s="2" t="s">
        <v>59</v>
      </c>
      <c r="C42" s="3">
        <v>0.86</v>
      </c>
    </row>
    <row r="43" spans="1:3" x14ac:dyDescent="0.2">
      <c r="A43" s="43">
        <v>66</v>
      </c>
      <c r="B43" s="2" t="s">
        <v>60</v>
      </c>
      <c r="C43" s="3">
        <v>0.81</v>
      </c>
    </row>
    <row r="44" spans="1:3" x14ac:dyDescent="0.2">
      <c r="A44" s="43">
        <v>66</v>
      </c>
      <c r="B44" s="2" t="s">
        <v>61</v>
      </c>
      <c r="C44" s="3">
        <v>0.92</v>
      </c>
    </row>
    <row r="45" spans="1:3" x14ac:dyDescent="0.2">
      <c r="A45" s="43">
        <v>71</v>
      </c>
      <c r="B45" s="2" t="s">
        <v>62</v>
      </c>
      <c r="C45" s="3">
        <v>0.7</v>
      </c>
    </row>
    <row r="46" spans="1:3" x14ac:dyDescent="0.2">
      <c r="A46" s="43">
        <v>71</v>
      </c>
      <c r="B46" s="2" t="s">
        <v>63</v>
      </c>
      <c r="C46" s="3">
        <v>0.77</v>
      </c>
    </row>
    <row r="47" spans="1:3" x14ac:dyDescent="0.2">
      <c r="A47" s="43">
        <v>74</v>
      </c>
      <c r="B47" s="2" t="s">
        <v>64</v>
      </c>
      <c r="C47" s="3">
        <v>0.79</v>
      </c>
    </row>
    <row r="48" spans="1:3" x14ac:dyDescent="0.2">
      <c r="A48" s="43">
        <v>79</v>
      </c>
      <c r="B48" s="2" t="s">
        <v>65</v>
      </c>
      <c r="C48" s="3">
        <v>0.8</v>
      </c>
    </row>
    <row r="49" spans="1:3" x14ac:dyDescent="0.2">
      <c r="A49" s="43">
        <v>79</v>
      </c>
      <c r="B49" s="2" t="s">
        <v>66</v>
      </c>
      <c r="C49" s="3">
        <v>0.81</v>
      </c>
    </row>
    <row r="50" spans="1:3" x14ac:dyDescent="0.2">
      <c r="A50" s="43">
        <v>79</v>
      </c>
      <c r="B50" s="2" t="s">
        <v>67</v>
      </c>
      <c r="C50" s="3">
        <v>0.81</v>
      </c>
    </row>
    <row r="51" spans="1:3" x14ac:dyDescent="0.2">
      <c r="A51" s="43">
        <v>82</v>
      </c>
      <c r="B51" s="2" t="s">
        <v>68</v>
      </c>
      <c r="C51" s="3">
        <v>0.77</v>
      </c>
    </row>
    <row r="52" spans="1:3" x14ac:dyDescent="0.2">
      <c r="A52" s="43">
        <v>82</v>
      </c>
      <c r="B52" s="2" t="s">
        <v>69</v>
      </c>
      <c r="C52" s="3">
        <v>0.77</v>
      </c>
    </row>
    <row r="53" spans="1:3" x14ac:dyDescent="0.2">
      <c r="A53" s="43">
        <v>82</v>
      </c>
      <c r="B53" s="2" t="s">
        <v>70</v>
      </c>
      <c r="C53" s="3">
        <v>0.76</v>
      </c>
    </row>
    <row r="54" spans="1:3" x14ac:dyDescent="0.2">
      <c r="A54" s="43">
        <v>82</v>
      </c>
      <c r="B54" s="2" t="s">
        <v>71</v>
      </c>
      <c r="C54" s="3">
        <v>0.72</v>
      </c>
    </row>
    <row r="55" spans="1:3" x14ac:dyDescent="0.2">
      <c r="A55" s="43">
        <v>86</v>
      </c>
      <c r="B55" s="2" t="s">
        <v>72</v>
      </c>
      <c r="C55" s="3">
        <v>0.8</v>
      </c>
    </row>
    <row r="56" spans="1:3" x14ac:dyDescent="0.2">
      <c r="A56" s="43">
        <v>86</v>
      </c>
      <c r="B56" s="2" t="s">
        <v>73</v>
      </c>
      <c r="C56" s="3">
        <v>0.77</v>
      </c>
    </row>
    <row r="57" spans="1:3" x14ac:dyDescent="0.2">
      <c r="A57" s="43">
        <v>86</v>
      </c>
      <c r="B57" s="2" t="s">
        <v>74</v>
      </c>
      <c r="C57" s="3">
        <v>0.79</v>
      </c>
    </row>
    <row r="58" spans="1:3" x14ac:dyDescent="0.2">
      <c r="A58" s="43">
        <v>92</v>
      </c>
      <c r="B58" s="2" t="s">
        <v>75</v>
      </c>
      <c r="C58" s="3">
        <v>0.71</v>
      </c>
    </row>
    <row r="59" spans="1:3" x14ac:dyDescent="0.2">
      <c r="A59" s="43">
        <v>92</v>
      </c>
      <c r="B59" s="2" t="s">
        <v>76</v>
      </c>
      <c r="C59" s="3">
        <v>0.77</v>
      </c>
    </row>
    <row r="60" spans="1:3" x14ac:dyDescent="0.2">
      <c r="A60" s="43">
        <v>96</v>
      </c>
      <c r="B60" s="2" t="s">
        <v>77</v>
      </c>
      <c r="C60" s="3">
        <v>0.68</v>
      </c>
    </row>
    <row r="61" spans="1:3" x14ac:dyDescent="0.2">
      <c r="A61" s="43">
        <v>96</v>
      </c>
      <c r="B61" s="2" t="s">
        <v>78</v>
      </c>
      <c r="C61" s="3">
        <v>0.68</v>
      </c>
    </row>
    <row r="62" spans="1:3" x14ac:dyDescent="0.2">
      <c r="A62" s="43">
        <v>99</v>
      </c>
      <c r="B62" s="2" t="s">
        <v>79</v>
      </c>
      <c r="C62" s="3">
        <v>0.73</v>
      </c>
    </row>
    <row r="63" spans="1:3" x14ac:dyDescent="0.2">
      <c r="A63" s="43">
        <v>99</v>
      </c>
      <c r="B63" s="2" t="s">
        <v>80</v>
      </c>
      <c r="C63" s="3">
        <v>0.74</v>
      </c>
    </row>
    <row r="64" spans="1:3" x14ac:dyDescent="0.2">
      <c r="A64" s="43">
        <v>103</v>
      </c>
      <c r="B64" s="2" t="s">
        <v>81</v>
      </c>
      <c r="C64" s="3">
        <v>0.72</v>
      </c>
    </row>
    <row r="65" spans="1:3" x14ac:dyDescent="0.2">
      <c r="A65" s="43">
        <v>103</v>
      </c>
      <c r="B65" s="2" t="s">
        <v>82</v>
      </c>
      <c r="C65" s="3">
        <v>0.7</v>
      </c>
    </row>
    <row r="66" spans="1:3" x14ac:dyDescent="0.2">
      <c r="A66" s="43">
        <v>107</v>
      </c>
      <c r="B66" s="2" t="s">
        <v>83</v>
      </c>
      <c r="C66" s="3">
        <v>0.79</v>
      </c>
    </row>
    <row r="67" spans="1:3" x14ac:dyDescent="0.2">
      <c r="A67" s="43">
        <v>111</v>
      </c>
      <c r="B67" s="2" t="s">
        <v>84</v>
      </c>
      <c r="C67" s="3">
        <v>0.67</v>
      </c>
    </row>
    <row r="68" spans="1:3" x14ac:dyDescent="0.2">
      <c r="A68" s="43">
        <v>111</v>
      </c>
      <c r="B68" s="2" t="s">
        <v>85</v>
      </c>
      <c r="C68" s="3">
        <v>0.66</v>
      </c>
    </row>
    <row r="69" spans="1:3" x14ac:dyDescent="0.2">
      <c r="A69" s="43">
        <v>111</v>
      </c>
      <c r="B69" s="2" t="s">
        <v>86</v>
      </c>
      <c r="C69" s="3">
        <v>0.7</v>
      </c>
    </row>
    <row r="70" spans="1:3" x14ac:dyDescent="0.2">
      <c r="A70" s="43">
        <v>111</v>
      </c>
      <c r="B70" s="2" t="s">
        <v>87</v>
      </c>
      <c r="C70" s="3">
        <v>0.64</v>
      </c>
    </row>
    <row r="71" spans="1:3" x14ac:dyDescent="0.2">
      <c r="A71" s="43">
        <v>118</v>
      </c>
      <c r="B71" s="2" t="s">
        <v>88</v>
      </c>
      <c r="C71" s="3">
        <v>0.65</v>
      </c>
    </row>
    <row r="72" spans="1:3" x14ac:dyDescent="0.2">
      <c r="A72" s="43">
        <v>118</v>
      </c>
      <c r="B72" s="2" t="s">
        <v>89</v>
      </c>
      <c r="C72" s="3">
        <v>0.71</v>
      </c>
    </row>
    <row r="73" spans="1:3" x14ac:dyDescent="0.2">
      <c r="A73" s="43">
        <v>118</v>
      </c>
      <c r="B73" s="2" t="s">
        <v>90</v>
      </c>
      <c r="C73" s="3">
        <v>0.73</v>
      </c>
    </row>
    <row r="74" spans="1:3" x14ac:dyDescent="0.2">
      <c r="A74" s="43">
        <v>118</v>
      </c>
      <c r="B74" s="2" t="s">
        <v>91</v>
      </c>
      <c r="C74" s="3">
        <v>0.61</v>
      </c>
    </row>
    <row r="75" spans="1:3" x14ac:dyDescent="0.2">
      <c r="A75" s="43">
        <v>118</v>
      </c>
      <c r="B75" s="2" t="s">
        <v>92</v>
      </c>
      <c r="C75" s="3">
        <v>0.76</v>
      </c>
    </row>
    <row r="76" spans="1:3" x14ac:dyDescent="0.2">
      <c r="A76" s="43">
        <v>124</v>
      </c>
      <c r="B76" s="2" t="s">
        <v>94</v>
      </c>
      <c r="C76" s="3">
        <v>0.61</v>
      </c>
    </row>
    <row r="77" spans="1:3" x14ac:dyDescent="0.2">
      <c r="A77" s="43">
        <v>129</v>
      </c>
      <c r="B77" s="2" t="s">
        <v>95</v>
      </c>
      <c r="C77" s="3">
        <v>0.73</v>
      </c>
    </row>
    <row r="78" spans="1:3" x14ac:dyDescent="0.2">
      <c r="A78" s="43">
        <v>133</v>
      </c>
      <c r="B78" s="2" t="s">
        <v>96</v>
      </c>
      <c r="C78" s="3">
        <v>0.61</v>
      </c>
    </row>
    <row r="79" spans="1:3" x14ac:dyDescent="0.2">
      <c r="A79" s="43">
        <v>135</v>
      </c>
      <c r="B79" s="2" t="s">
        <v>97</v>
      </c>
      <c r="C79" s="3">
        <v>0.62</v>
      </c>
    </row>
    <row r="80" spans="1:3" x14ac:dyDescent="0.2">
      <c r="A80" s="43">
        <v>135</v>
      </c>
      <c r="B80" s="2" t="s">
        <v>98</v>
      </c>
      <c r="C80" s="3">
        <v>0.61</v>
      </c>
    </row>
    <row r="81" spans="1:3" x14ac:dyDescent="0.2">
      <c r="A81" s="43">
        <v>135</v>
      </c>
      <c r="B81" s="2" t="s">
        <v>99</v>
      </c>
      <c r="C81" s="3">
        <v>0.62</v>
      </c>
    </row>
    <row r="82" spans="1:3" x14ac:dyDescent="0.2">
      <c r="A82" s="43">
        <v>135</v>
      </c>
      <c r="B82" s="2" t="s">
        <v>100</v>
      </c>
      <c r="C82" s="3">
        <v>0.65</v>
      </c>
    </row>
    <row r="83" spans="1:3" x14ac:dyDescent="0.2">
      <c r="A83" s="43">
        <v>143</v>
      </c>
      <c r="B83" s="2" t="s">
        <v>101</v>
      </c>
      <c r="C83" s="3">
        <v>0.64</v>
      </c>
    </row>
    <row r="84" spans="1:3" x14ac:dyDescent="0.2">
      <c r="A84" s="43">
        <v>143</v>
      </c>
      <c r="B84" s="2" t="s">
        <v>102</v>
      </c>
      <c r="C84" s="3">
        <v>0.64</v>
      </c>
    </row>
    <row r="85" spans="1:3" x14ac:dyDescent="0.2">
      <c r="A85" s="43">
        <v>146</v>
      </c>
      <c r="B85" s="2" t="s">
        <v>103</v>
      </c>
      <c r="C85" s="3">
        <v>0.67</v>
      </c>
    </row>
    <row r="86" spans="1:3" x14ac:dyDescent="0.2">
      <c r="A86" s="43">
        <v>146</v>
      </c>
      <c r="B86" s="2" t="s">
        <v>104</v>
      </c>
      <c r="C86" s="3">
        <v>0.67</v>
      </c>
    </row>
    <row r="87" spans="1:3" x14ac:dyDescent="0.2">
      <c r="A87" s="43">
        <v>146</v>
      </c>
      <c r="B87" s="2" t="s">
        <v>105</v>
      </c>
      <c r="C87" s="3">
        <v>0.69</v>
      </c>
    </row>
    <row r="88" spans="1:3" x14ac:dyDescent="0.2">
      <c r="A88" s="43">
        <v>152</v>
      </c>
      <c r="B88" s="2" t="s">
        <v>107</v>
      </c>
      <c r="C88" s="3">
        <v>0.56000000000000005</v>
      </c>
    </row>
    <row r="89" spans="1:3" x14ac:dyDescent="0.2">
      <c r="A89" s="43">
        <v>159</v>
      </c>
      <c r="B89" s="2" t="s">
        <v>108</v>
      </c>
      <c r="C89" s="3">
        <v>0.55000000000000004</v>
      </c>
    </row>
    <row r="90" spans="1:3" x14ac:dyDescent="0.2">
      <c r="A90" s="43">
        <v>159</v>
      </c>
      <c r="B90" s="2" t="s">
        <v>109</v>
      </c>
      <c r="C90" s="3">
        <v>0.63</v>
      </c>
    </row>
    <row r="91" spans="1:3" s="35" customFormat="1" ht="16" x14ac:dyDescent="0.2">
      <c r="A91" s="44">
        <v>159</v>
      </c>
      <c r="B91" s="35" t="s">
        <v>110</v>
      </c>
      <c r="C91" s="36">
        <v>0.68</v>
      </c>
    </row>
    <row r="92" spans="1:3" x14ac:dyDescent="0.2">
      <c r="A92" s="43">
        <v>164</v>
      </c>
      <c r="B92" s="2" t="s">
        <v>111</v>
      </c>
      <c r="C92" s="3">
        <v>0.71</v>
      </c>
    </row>
    <row r="93" spans="1:3" x14ac:dyDescent="0.2">
      <c r="A93" s="43">
        <v>164</v>
      </c>
      <c r="B93" s="2" t="s">
        <v>112</v>
      </c>
      <c r="C93" s="3">
        <v>0.65</v>
      </c>
    </row>
    <row r="94" spans="1:3" x14ac:dyDescent="0.2">
      <c r="A94" s="43">
        <v>164</v>
      </c>
      <c r="B94" s="2" t="s">
        <v>113</v>
      </c>
      <c r="C94" s="3">
        <v>0.57999999999999996</v>
      </c>
    </row>
    <row r="95" spans="1:3" x14ac:dyDescent="0.2">
      <c r="A95" s="43">
        <v>171</v>
      </c>
      <c r="B95" s="2" t="s">
        <v>116</v>
      </c>
      <c r="C95" s="3">
        <v>0.56999999999999995</v>
      </c>
    </row>
    <row r="96" spans="1:3" x14ac:dyDescent="0.2">
      <c r="A96" s="43">
        <v>171</v>
      </c>
      <c r="B96" s="2" t="s">
        <v>117</v>
      </c>
      <c r="C96" s="3">
        <v>0.53</v>
      </c>
    </row>
    <row r="97" spans="1:3" x14ac:dyDescent="0.2">
      <c r="A97" s="43">
        <v>171</v>
      </c>
      <c r="B97" s="2" t="s">
        <v>118</v>
      </c>
      <c r="C97" s="3">
        <v>0.55000000000000004</v>
      </c>
    </row>
    <row r="98" spans="1:3" x14ac:dyDescent="0.2">
      <c r="A98" s="43">
        <v>176</v>
      </c>
      <c r="B98" s="2" t="s">
        <v>119</v>
      </c>
      <c r="C98" s="3">
        <v>0.61</v>
      </c>
    </row>
    <row r="99" spans="1:3" x14ac:dyDescent="0.2">
      <c r="A99" s="43">
        <v>176</v>
      </c>
      <c r="B99" s="2" t="s">
        <v>120</v>
      </c>
      <c r="C99" s="3">
        <v>0.55000000000000004</v>
      </c>
    </row>
    <row r="100" spans="1:3" x14ac:dyDescent="0.2">
      <c r="A100" s="43">
        <v>176</v>
      </c>
      <c r="B100" s="2" t="s">
        <v>121</v>
      </c>
      <c r="C100" s="3">
        <v>0.6</v>
      </c>
    </row>
    <row r="101" spans="1:3" x14ac:dyDescent="0.2">
      <c r="A101" s="43">
        <v>176</v>
      </c>
      <c r="B101" s="2" t="s">
        <v>122</v>
      </c>
      <c r="C101" s="3">
        <v>0.66</v>
      </c>
    </row>
    <row r="102" spans="1:3" x14ac:dyDescent="0.2">
      <c r="A102" s="43">
        <v>176</v>
      </c>
      <c r="B102" s="2" t="s">
        <v>123</v>
      </c>
      <c r="C102" s="3">
        <v>0.6</v>
      </c>
    </row>
    <row r="103" spans="1:3" x14ac:dyDescent="0.2">
      <c r="A103" s="43">
        <v>176</v>
      </c>
      <c r="B103" s="2" t="s">
        <v>124</v>
      </c>
      <c r="C103" s="3">
        <v>0.71</v>
      </c>
    </row>
    <row r="104" spans="1:3" x14ac:dyDescent="0.2">
      <c r="A104" s="43">
        <v>183</v>
      </c>
      <c r="B104" s="2" t="s">
        <v>126</v>
      </c>
      <c r="C104" s="3">
        <v>0.55000000000000004</v>
      </c>
    </row>
    <row r="105" spans="1:3" x14ac:dyDescent="0.2">
      <c r="A105" s="43">
        <v>183</v>
      </c>
      <c r="B105" s="2" t="s">
        <v>127</v>
      </c>
      <c r="C105" s="3">
        <v>0.56999999999999995</v>
      </c>
    </row>
    <row r="106" spans="1:3" x14ac:dyDescent="0.2">
      <c r="A106" s="43">
        <v>194</v>
      </c>
      <c r="B106" s="2" t="s">
        <v>130</v>
      </c>
      <c r="C106" s="3">
        <v>0.51</v>
      </c>
    </row>
    <row r="107" spans="1:3" x14ac:dyDescent="0.2">
      <c r="A107" s="43">
        <v>194</v>
      </c>
      <c r="B107" s="2" t="s">
        <v>131</v>
      </c>
      <c r="C107" s="3">
        <v>0.54</v>
      </c>
    </row>
    <row r="108" spans="1:3" x14ac:dyDescent="0.2">
      <c r="A108" s="43">
        <v>197</v>
      </c>
      <c r="B108" s="2" t="s">
        <v>133</v>
      </c>
      <c r="C108" s="3">
        <v>0.49</v>
      </c>
    </row>
    <row r="109" spans="1:3" x14ac:dyDescent="0.2">
      <c r="A109" s="43">
        <v>197</v>
      </c>
      <c r="B109" s="2" t="s">
        <v>134</v>
      </c>
      <c r="C109" s="3">
        <v>0.46</v>
      </c>
    </row>
    <row r="110" spans="1:3" x14ac:dyDescent="0.2">
      <c r="A110" s="43">
        <v>202</v>
      </c>
      <c r="B110" s="2" t="s">
        <v>135</v>
      </c>
      <c r="C110" s="3">
        <v>0.59</v>
      </c>
    </row>
    <row r="111" spans="1:3" x14ac:dyDescent="0.2">
      <c r="A111" s="43">
        <v>202</v>
      </c>
      <c r="B111" s="2" t="s">
        <v>137</v>
      </c>
      <c r="C111" s="3">
        <v>0.53</v>
      </c>
    </row>
    <row r="112" spans="1:3" x14ac:dyDescent="0.2">
      <c r="A112" s="43">
        <v>202</v>
      </c>
      <c r="B112" s="2" t="s">
        <v>139</v>
      </c>
      <c r="C112" s="3">
        <v>0.42</v>
      </c>
    </row>
    <row r="113" spans="1:3" x14ac:dyDescent="0.2">
      <c r="A113" s="43">
        <v>202</v>
      </c>
      <c r="B113" s="2" t="s">
        <v>140</v>
      </c>
      <c r="C113" s="3">
        <v>0.53</v>
      </c>
    </row>
    <row r="114" spans="1:3" x14ac:dyDescent="0.2">
      <c r="A114" s="43">
        <v>202</v>
      </c>
      <c r="B114" s="2" t="s">
        <v>142</v>
      </c>
      <c r="C114" s="3">
        <v>0.53</v>
      </c>
    </row>
    <row r="115" spans="1:3" x14ac:dyDescent="0.2">
      <c r="A115" s="43">
        <v>202</v>
      </c>
      <c r="B115" s="2" t="s">
        <v>143</v>
      </c>
      <c r="C115" s="3">
        <v>0.52</v>
      </c>
    </row>
    <row r="116" spans="1:3" x14ac:dyDescent="0.2">
      <c r="A116" s="43">
        <v>210</v>
      </c>
      <c r="B116" s="2" t="s">
        <v>144</v>
      </c>
      <c r="C116" s="3">
        <v>0.61</v>
      </c>
    </row>
    <row r="117" spans="1:3" x14ac:dyDescent="0.2">
      <c r="A117" s="43">
        <v>210</v>
      </c>
      <c r="B117" s="2" t="s">
        <v>145</v>
      </c>
      <c r="C117" s="3">
        <v>0.52</v>
      </c>
    </row>
    <row r="118" spans="1:3" x14ac:dyDescent="0.2">
      <c r="A118" s="43">
        <v>210</v>
      </c>
      <c r="B118" s="2" t="s">
        <v>146</v>
      </c>
      <c r="C118" s="3">
        <v>0.53</v>
      </c>
    </row>
    <row r="119" spans="1:3" x14ac:dyDescent="0.2">
      <c r="A119" s="43">
        <v>210</v>
      </c>
      <c r="B119" s="2" t="s">
        <v>148</v>
      </c>
      <c r="C119" s="3">
        <v>0.52</v>
      </c>
    </row>
    <row r="120" spans="1:3" x14ac:dyDescent="0.2">
      <c r="A120" s="43">
        <v>220</v>
      </c>
      <c r="B120" s="2" t="s">
        <v>149</v>
      </c>
      <c r="C120" s="3">
        <v>0.53</v>
      </c>
    </row>
    <row r="121" spans="1:3" x14ac:dyDescent="0.2">
      <c r="A121" s="43">
        <v>220</v>
      </c>
      <c r="B121" s="2" t="s">
        <v>151</v>
      </c>
      <c r="C121" s="3">
        <v>0.54</v>
      </c>
    </row>
    <row r="122" spans="1:3" x14ac:dyDescent="0.2">
      <c r="A122" s="43">
        <v>220</v>
      </c>
      <c r="B122" s="2" t="s">
        <v>153</v>
      </c>
      <c r="C122" s="3">
        <v>0.46</v>
      </c>
    </row>
    <row r="123" spans="1:3" x14ac:dyDescent="0.2">
      <c r="A123" s="43">
        <v>220</v>
      </c>
      <c r="B123" s="2" t="s">
        <v>154</v>
      </c>
      <c r="C123" s="3">
        <v>0.41</v>
      </c>
    </row>
    <row r="124" spans="1:3" x14ac:dyDescent="0.2">
      <c r="A124" s="43">
        <v>220</v>
      </c>
      <c r="B124" s="2" t="s">
        <v>155</v>
      </c>
      <c r="C124" s="3">
        <v>0.56000000000000005</v>
      </c>
    </row>
    <row r="125" spans="1:3" x14ac:dyDescent="0.2">
      <c r="A125" s="43">
        <v>220</v>
      </c>
      <c r="B125" s="2" t="s">
        <v>156</v>
      </c>
      <c r="C125" s="3">
        <v>0.5</v>
      </c>
    </row>
    <row r="126" spans="1:3" x14ac:dyDescent="0.2">
      <c r="A126" s="43">
        <v>220</v>
      </c>
      <c r="B126" s="2" t="s">
        <v>158</v>
      </c>
      <c r="C126" s="3">
        <v>0.49</v>
      </c>
    </row>
    <row r="127" spans="1:3" s="34" customFormat="1" x14ac:dyDescent="0.2"/>
    <row r="128" spans="1:3" s="34" customFormat="1" x14ac:dyDescent="0.2"/>
    <row r="129" s="34" customFormat="1" x14ac:dyDescent="0.2"/>
    <row r="130" s="34" customFormat="1" x14ac:dyDescent="0.2"/>
    <row r="131" s="34" customFormat="1" x14ac:dyDescent="0.2"/>
    <row r="132" s="34" customFormat="1" x14ac:dyDescent="0.2"/>
    <row r="133" s="34" customFormat="1" x14ac:dyDescent="0.2"/>
    <row r="134" s="34" customFormat="1" x14ac:dyDescent="0.2"/>
    <row r="135" s="34" customFormat="1" x14ac:dyDescent="0.2"/>
    <row r="136" s="34" customFormat="1" x14ac:dyDescent="0.2"/>
    <row r="137" s="34" customFormat="1" x14ac:dyDescent="0.2"/>
    <row r="138" s="34" customFormat="1" x14ac:dyDescent="0.2"/>
    <row r="139" s="34" customFormat="1" x14ac:dyDescent="0.2"/>
    <row r="140" s="34" customFormat="1" x14ac:dyDescent="0.2"/>
    <row r="141" s="34" customFormat="1" x14ac:dyDescent="0.2"/>
    <row r="142" s="34" customFormat="1" x14ac:dyDescent="0.2"/>
    <row r="143" s="34" customFormat="1" x14ac:dyDescent="0.2"/>
    <row r="144" s="34" customFormat="1" x14ac:dyDescent="0.2"/>
    <row r="145" s="34" customFormat="1" x14ac:dyDescent="0.2"/>
    <row r="146" s="34" customFormat="1" x14ac:dyDescent="0.2"/>
    <row r="147" s="34" customFormat="1" x14ac:dyDescent="0.2"/>
    <row r="148" s="34" customFormat="1" x14ac:dyDescent="0.2"/>
    <row r="149" s="34" customFormat="1" x14ac:dyDescent="0.2"/>
    <row r="150" s="34" customFormat="1" x14ac:dyDescent="0.2"/>
    <row r="151" s="34" customFormat="1" x14ac:dyDescent="0.2"/>
    <row r="152" s="34" customFormat="1" x14ac:dyDescent="0.2"/>
    <row r="153" s="34" customFormat="1" x14ac:dyDescent="0.2"/>
    <row r="154" s="34" customFormat="1" x14ac:dyDescent="0.2"/>
    <row r="155" s="34" customFormat="1" x14ac:dyDescent="0.2"/>
    <row r="156" s="34" customFormat="1" x14ac:dyDescent="0.2"/>
    <row r="157" s="34" customFormat="1" x14ac:dyDescent="0.2"/>
    <row r="158" s="34" customFormat="1" x14ac:dyDescent="0.2"/>
    <row r="159" s="34" customFormat="1" x14ac:dyDescent="0.2"/>
    <row r="160" s="34" customFormat="1" x14ac:dyDescent="0.2"/>
    <row r="161" s="34" customFormat="1" x14ac:dyDescent="0.2"/>
    <row r="162" s="34" customFormat="1" x14ac:dyDescent="0.2"/>
    <row r="163" s="34" customFormat="1" x14ac:dyDescent="0.2"/>
    <row r="164" s="34" customFormat="1" x14ac:dyDescent="0.2"/>
    <row r="165" s="34" customFormat="1" x14ac:dyDescent="0.2"/>
    <row r="166" s="34" customFormat="1" x14ac:dyDescent="0.2"/>
    <row r="167" s="34" customFormat="1" x14ac:dyDescent="0.2"/>
    <row r="168" s="34" customFormat="1" x14ac:dyDescent="0.2"/>
    <row r="169" s="34" customFormat="1" x14ac:dyDescent="0.2"/>
    <row r="170" s="34" customFormat="1" x14ac:dyDescent="0.2"/>
    <row r="171" s="34" customFormat="1" x14ac:dyDescent="0.2"/>
    <row r="172" s="34" customFormat="1" x14ac:dyDescent="0.2"/>
    <row r="173" s="34" customFormat="1" x14ac:dyDescent="0.2"/>
    <row r="174" s="34" customFormat="1" x14ac:dyDescent="0.2"/>
    <row r="175" s="34" customFormat="1" x14ac:dyDescent="0.2"/>
    <row r="176" s="34" customFormat="1" x14ac:dyDescent="0.2"/>
    <row r="177" s="34" customFormat="1" x14ac:dyDescent="0.2"/>
    <row r="178" s="34" customFormat="1" x14ac:dyDescent="0.2"/>
    <row r="179" s="34" customFormat="1" x14ac:dyDescent="0.2"/>
    <row r="180" s="34" customFormat="1" x14ac:dyDescent="0.2"/>
    <row r="181" s="34" customFormat="1" x14ac:dyDescent="0.2"/>
    <row r="182" s="34" customFormat="1" x14ac:dyDescent="0.2"/>
    <row r="183" s="34" customFormat="1" x14ac:dyDescent="0.2"/>
    <row r="184" s="34" customFormat="1" x14ac:dyDescent="0.2"/>
    <row r="185" s="34" customFormat="1" x14ac:dyDescent="0.2"/>
    <row r="186" s="34" customFormat="1" x14ac:dyDescent="0.2"/>
    <row r="187" s="34" customFormat="1" x14ac:dyDescent="0.2"/>
    <row r="188" s="34" customFormat="1" x14ac:dyDescent="0.2"/>
    <row r="189" s="34" customFormat="1" x14ac:dyDescent="0.2"/>
    <row r="190" s="34" customFormat="1" x14ac:dyDescent="0.2"/>
    <row r="191" s="34" customFormat="1" x14ac:dyDescent="0.2"/>
    <row r="192" s="34" customFormat="1" x14ac:dyDescent="0.2"/>
    <row r="193" s="34" customFormat="1" x14ac:dyDescent="0.2"/>
    <row r="194" s="34" customFormat="1" x14ac:dyDescent="0.2"/>
    <row r="195" s="34" customFormat="1" x14ac:dyDescent="0.2"/>
    <row r="196" s="34" customFormat="1" x14ac:dyDescent="0.2"/>
    <row r="197" s="34" customFormat="1" x14ac:dyDescent="0.2"/>
    <row r="198" s="34" customFormat="1" x14ac:dyDescent="0.2"/>
    <row r="199" s="34" customFormat="1" x14ac:dyDescent="0.2"/>
    <row r="200" s="34" customFormat="1" x14ac:dyDescent="0.2"/>
    <row r="201" s="34" customFormat="1" x14ac:dyDescent="0.2"/>
    <row r="202" s="34" customFormat="1" x14ac:dyDescent="0.2"/>
    <row r="203" s="34" customFormat="1" x14ac:dyDescent="0.2"/>
    <row r="204" s="34" customFormat="1" x14ac:dyDescent="0.2"/>
    <row r="205" s="34" customFormat="1" x14ac:dyDescent="0.2"/>
    <row r="206" s="34" customFormat="1" x14ac:dyDescent="0.2"/>
    <row r="207" s="34" customFormat="1" x14ac:dyDescent="0.2"/>
    <row r="208" s="34" customFormat="1" x14ac:dyDescent="0.2"/>
    <row r="209" s="34" customFormat="1" x14ac:dyDescent="0.2"/>
    <row r="210" s="34" customFormat="1" x14ac:dyDescent="0.2"/>
    <row r="211" s="34" customFormat="1" x14ac:dyDescent="0.2"/>
    <row r="212" s="34" customFormat="1" x14ac:dyDescent="0.2"/>
    <row r="213" s="34" customFormat="1" x14ac:dyDescent="0.2"/>
    <row r="214" s="34" customFormat="1" x14ac:dyDescent="0.2"/>
    <row r="215" s="34" customFormat="1" x14ac:dyDescent="0.2"/>
    <row r="216" s="34" customFormat="1" x14ac:dyDescent="0.2"/>
    <row r="217" s="34" customFormat="1" x14ac:dyDescent="0.2"/>
    <row r="218" s="34" customFormat="1" x14ac:dyDescent="0.2"/>
    <row r="219" s="34" customFormat="1" x14ac:dyDescent="0.2"/>
    <row r="220" s="34" customFormat="1" x14ac:dyDescent="0.2"/>
    <row r="221" s="34" customFormat="1" x14ac:dyDescent="0.2"/>
    <row r="222" s="34" customFormat="1" x14ac:dyDescent="0.2"/>
    <row r="223" s="34" customFormat="1" x14ac:dyDescent="0.2"/>
    <row r="224" s="34" customFormat="1" x14ac:dyDescent="0.2"/>
    <row r="225" s="34" customFormat="1" x14ac:dyDescent="0.2"/>
    <row r="226" s="34" customFormat="1" x14ac:dyDescent="0.2"/>
    <row r="227" s="34" customFormat="1" x14ac:dyDescent="0.2"/>
    <row r="228" s="34" customFormat="1" x14ac:dyDescent="0.2"/>
    <row r="229" s="34" customFormat="1" x14ac:dyDescent="0.2"/>
    <row r="230" s="34" customFormat="1" x14ac:dyDescent="0.2"/>
    <row r="231" s="34" customFormat="1" x14ac:dyDescent="0.2"/>
    <row r="232" s="34" customFormat="1" x14ac:dyDescent="0.2"/>
    <row r="233" s="34" customFormat="1" x14ac:dyDescent="0.2"/>
    <row r="234" s="34" customFormat="1" x14ac:dyDescent="0.2"/>
    <row r="235" s="34" customFormat="1" x14ac:dyDescent="0.2"/>
    <row r="236" s="34" customFormat="1" x14ac:dyDescent="0.2"/>
    <row r="237" s="34" customFormat="1" x14ac:dyDescent="0.2"/>
    <row r="238" s="34" customFormat="1" x14ac:dyDescent="0.2"/>
    <row r="239" s="34" customFormat="1" x14ac:dyDescent="0.2"/>
    <row r="240" s="34" customFormat="1" x14ac:dyDescent="0.2"/>
    <row r="241" s="34" customFormat="1" x14ac:dyDescent="0.2"/>
    <row r="242" s="34" customFormat="1" x14ac:dyDescent="0.2"/>
    <row r="243" s="34" customFormat="1" x14ac:dyDescent="0.2"/>
    <row r="244" s="34" customFormat="1" x14ac:dyDescent="0.2"/>
    <row r="245" s="34" customFormat="1" x14ac:dyDescent="0.2"/>
    <row r="246" s="34" customFormat="1" x14ac:dyDescent="0.2"/>
    <row r="247" s="34" customFormat="1" x14ac:dyDescent="0.2"/>
    <row r="248" s="34" customFormat="1" x14ac:dyDescent="0.2"/>
    <row r="249" s="34" customFormat="1" x14ac:dyDescent="0.2"/>
    <row r="250" s="34" customFormat="1" x14ac:dyDescent="0.2"/>
    <row r="251" s="34" customFormat="1" x14ac:dyDescent="0.2"/>
    <row r="252" s="34" customFormat="1" x14ac:dyDescent="0.2"/>
    <row r="253" s="34" customFormat="1" x14ac:dyDescent="0.2"/>
    <row r="254" s="34" customFormat="1" x14ac:dyDescent="0.2"/>
    <row r="255" s="34" customFormat="1" x14ac:dyDescent="0.2"/>
    <row r="256" s="34" customFormat="1" x14ac:dyDescent="0.2"/>
    <row r="257" s="34" customFormat="1" x14ac:dyDescent="0.2"/>
    <row r="258" s="34" customFormat="1" x14ac:dyDescent="0.2"/>
    <row r="259" s="34" customFormat="1" x14ac:dyDescent="0.2"/>
    <row r="260" s="34" customFormat="1" x14ac:dyDescent="0.2"/>
    <row r="261" s="34" customFormat="1" x14ac:dyDescent="0.2"/>
    <row r="262" s="34" customFormat="1" x14ac:dyDescent="0.2"/>
    <row r="263" s="34" customFormat="1" x14ac:dyDescent="0.2"/>
    <row r="264" s="34" customFormat="1" x14ac:dyDescent="0.2"/>
    <row r="265" s="34" customFormat="1" x14ac:dyDescent="0.2"/>
    <row r="266" s="34" customFormat="1" x14ac:dyDescent="0.2"/>
    <row r="267" s="34" customFormat="1" x14ac:dyDescent="0.2"/>
    <row r="268" s="34" customFormat="1" x14ac:dyDescent="0.2"/>
    <row r="269" s="34" customFormat="1" x14ac:dyDescent="0.2"/>
    <row r="270" s="34" customFormat="1" x14ac:dyDescent="0.2"/>
    <row r="271" s="34" customFormat="1" x14ac:dyDescent="0.2"/>
    <row r="272" s="34" customFormat="1" x14ac:dyDescent="0.2"/>
    <row r="273" s="34" customFormat="1" x14ac:dyDescent="0.2"/>
    <row r="274" s="34" customFormat="1" x14ac:dyDescent="0.2"/>
    <row r="275" s="34" customFormat="1" x14ac:dyDescent="0.2"/>
    <row r="276" s="34" customFormat="1" x14ac:dyDescent="0.2"/>
    <row r="277" s="34" customFormat="1" x14ac:dyDescent="0.2"/>
    <row r="278" s="34" customFormat="1" x14ac:dyDescent="0.2"/>
    <row r="279" s="34" customFormat="1" x14ac:dyDescent="0.2"/>
    <row r="280" s="34" customFormat="1" x14ac:dyDescent="0.2"/>
    <row r="281" s="34" customFormat="1" x14ac:dyDescent="0.2"/>
    <row r="282" s="34" customFormat="1" x14ac:dyDescent="0.2"/>
    <row r="283" s="34" customFormat="1" x14ac:dyDescent="0.2"/>
    <row r="284" s="34" customFormat="1" x14ac:dyDescent="0.2"/>
    <row r="285" s="34" customFormat="1" x14ac:dyDescent="0.2"/>
    <row r="286" s="34" customFormat="1" x14ac:dyDescent="0.2"/>
    <row r="287" s="34" customFormat="1" x14ac:dyDescent="0.2"/>
    <row r="288" s="34" customFormat="1" x14ac:dyDescent="0.2"/>
    <row r="289" s="34" customFormat="1" x14ac:dyDescent="0.2"/>
    <row r="290" s="34" customFormat="1" x14ac:dyDescent="0.2"/>
    <row r="291" s="34" customFormat="1" x14ac:dyDescent="0.2"/>
    <row r="292" s="34" customFormat="1" x14ac:dyDescent="0.2"/>
    <row r="293" s="34" customFormat="1" x14ac:dyDescent="0.2"/>
    <row r="294" s="34" customFormat="1" x14ac:dyDescent="0.2"/>
    <row r="295" s="34" customFormat="1" x14ac:dyDescent="0.2"/>
    <row r="296" s="34" customFormat="1" x14ac:dyDescent="0.2"/>
    <row r="297" s="34" customFormat="1" x14ac:dyDescent="0.2"/>
    <row r="298" s="34" customFormat="1" x14ac:dyDescent="0.2"/>
    <row r="299" s="34" customFormat="1" x14ac:dyDescent="0.2"/>
    <row r="300" s="34" customFormat="1" x14ac:dyDescent="0.2"/>
    <row r="301" s="34" customFormat="1" x14ac:dyDescent="0.2"/>
    <row r="302" s="34" customFormat="1" x14ac:dyDescent="0.2"/>
    <row r="303" s="34" customFormat="1" x14ac:dyDescent="0.2"/>
    <row r="304" s="34" customFormat="1" x14ac:dyDescent="0.2"/>
    <row r="305" s="34" customFormat="1" x14ac:dyDescent="0.2"/>
    <row r="306" s="34" customFormat="1" x14ac:dyDescent="0.2"/>
    <row r="307" s="34" customFormat="1" x14ac:dyDescent="0.2"/>
    <row r="308" s="34" customFormat="1" x14ac:dyDescent="0.2"/>
    <row r="309" s="34" customFormat="1" x14ac:dyDescent="0.2"/>
    <row r="310" s="34" customFormat="1" x14ac:dyDescent="0.2"/>
    <row r="311" s="34" customFormat="1" x14ac:dyDescent="0.2"/>
    <row r="312" s="34" customFormat="1" x14ac:dyDescent="0.2"/>
    <row r="313" s="34" customFormat="1" x14ac:dyDescent="0.2"/>
    <row r="314" s="34" customFormat="1" x14ac:dyDescent="0.2"/>
    <row r="315" s="34" customFormat="1" x14ac:dyDescent="0.2"/>
    <row r="316" s="34" customFormat="1" x14ac:dyDescent="0.2"/>
    <row r="317" s="34" customFormat="1" x14ac:dyDescent="0.2"/>
    <row r="318" s="34" customFormat="1" x14ac:dyDescent="0.2"/>
    <row r="319" s="34" customFormat="1" x14ac:dyDescent="0.2"/>
    <row r="320" s="34" customFormat="1" x14ac:dyDescent="0.2"/>
    <row r="321" s="34" customFormat="1" x14ac:dyDescent="0.2"/>
    <row r="322" s="34" customFormat="1" x14ac:dyDescent="0.2"/>
    <row r="323" s="34" customFormat="1" x14ac:dyDescent="0.2"/>
    <row r="324" s="34" customFormat="1" x14ac:dyDescent="0.2"/>
    <row r="325" s="34" customFormat="1" x14ac:dyDescent="0.2"/>
    <row r="326" s="34" customFormat="1" x14ac:dyDescent="0.2"/>
    <row r="327" s="34" customFormat="1" x14ac:dyDescent="0.2"/>
    <row r="328" s="34" customFormat="1" x14ac:dyDescent="0.2"/>
    <row r="329" s="34" customFormat="1" x14ac:dyDescent="0.2"/>
    <row r="330" s="34" customFormat="1" x14ac:dyDescent="0.2"/>
    <row r="331" s="34" customFormat="1" x14ac:dyDescent="0.2"/>
    <row r="332" s="34" customFormat="1" x14ac:dyDescent="0.2"/>
    <row r="333" s="34" customFormat="1" x14ac:dyDescent="0.2"/>
    <row r="334" s="34" customFormat="1" x14ac:dyDescent="0.2"/>
    <row r="335" s="34" customFormat="1" x14ac:dyDescent="0.2"/>
    <row r="336" s="34" customFormat="1" x14ac:dyDescent="0.2"/>
    <row r="337" s="34" customFormat="1" x14ac:dyDescent="0.2"/>
    <row r="338" s="34" customFormat="1" x14ac:dyDescent="0.2"/>
    <row r="339" s="34" customFormat="1" x14ac:dyDescent="0.2"/>
    <row r="340" s="34" customFormat="1" x14ac:dyDescent="0.2"/>
    <row r="341" s="34" customFormat="1" x14ac:dyDescent="0.2"/>
    <row r="342" s="34" customFormat="1" x14ac:dyDescent="0.2"/>
    <row r="343" s="34" customFormat="1" x14ac:dyDescent="0.2"/>
    <row r="344" s="34" customFormat="1" x14ac:dyDescent="0.2"/>
    <row r="345" s="34" customFormat="1" x14ac:dyDescent="0.2"/>
    <row r="346" s="34" customFormat="1" x14ac:dyDescent="0.2"/>
    <row r="347" s="34" customFormat="1" x14ac:dyDescent="0.2"/>
    <row r="348" s="34" customFormat="1" x14ac:dyDescent="0.2"/>
    <row r="349" s="34" customFormat="1" x14ac:dyDescent="0.2"/>
    <row r="350" s="34" customFormat="1" x14ac:dyDescent="0.2"/>
    <row r="351" s="34" customFormat="1" x14ac:dyDescent="0.2"/>
    <row r="352" s="34" customFormat="1" x14ac:dyDescent="0.2"/>
    <row r="353" s="34" customFormat="1" x14ac:dyDescent="0.2"/>
    <row r="354" s="34" customFormat="1" x14ac:dyDescent="0.2"/>
    <row r="355" s="34" customFormat="1" x14ac:dyDescent="0.2"/>
    <row r="356" s="34" customFormat="1" x14ac:dyDescent="0.2"/>
    <row r="357" s="34" customFormat="1" x14ac:dyDescent="0.2"/>
    <row r="358" s="34" customFormat="1" x14ac:dyDescent="0.2"/>
    <row r="359" s="34" customFormat="1" x14ac:dyDescent="0.2"/>
    <row r="360" s="34" customFormat="1" x14ac:dyDescent="0.2"/>
    <row r="361" s="34" customFormat="1" x14ac:dyDescent="0.2"/>
    <row r="362" s="34" customFormat="1" x14ac:dyDescent="0.2"/>
    <row r="363" s="34" customFormat="1" x14ac:dyDescent="0.2"/>
    <row r="364" s="34" customFormat="1" x14ac:dyDescent="0.2"/>
    <row r="365" s="34" customFormat="1" x14ac:dyDescent="0.2"/>
    <row r="366" s="34" customFormat="1" x14ac:dyDescent="0.2"/>
    <row r="367" s="34" customFormat="1" x14ac:dyDescent="0.2"/>
    <row r="368" s="34" customFormat="1" x14ac:dyDescent="0.2"/>
    <row r="369" s="34" customFormat="1" x14ac:dyDescent="0.2"/>
    <row r="370" s="34" customFormat="1" x14ac:dyDescent="0.2"/>
    <row r="371" s="34" customFormat="1" x14ac:dyDescent="0.2"/>
    <row r="372" s="34" customFormat="1" x14ac:dyDescent="0.2"/>
    <row r="373" s="34" customFormat="1" x14ac:dyDescent="0.2"/>
    <row r="374" s="34" customFormat="1" x14ac:dyDescent="0.2"/>
    <row r="375" s="34" customFormat="1" x14ac:dyDescent="0.2"/>
    <row r="376" s="34" customFormat="1" x14ac:dyDescent="0.2"/>
    <row r="377" s="34" customFormat="1" x14ac:dyDescent="0.2"/>
    <row r="378" s="34" customFormat="1" x14ac:dyDescent="0.2"/>
    <row r="379" s="34" customFormat="1" x14ac:dyDescent="0.2"/>
    <row r="380" s="34" customFormat="1" x14ac:dyDescent="0.2"/>
    <row r="381" s="34" customFormat="1" x14ac:dyDescent="0.2"/>
    <row r="382" s="34" customFormat="1" x14ac:dyDescent="0.2"/>
    <row r="383" s="34" customFormat="1" x14ac:dyDescent="0.2"/>
    <row r="384" s="34" customFormat="1" x14ac:dyDescent="0.2"/>
    <row r="385" s="34" customFormat="1" x14ac:dyDescent="0.2"/>
    <row r="386" s="34" customFormat="1" x14ac:dyDescent="0.2"/>
    <row r="387" s="34" customFormat="1" x14ac:dyDescent="0.2"/>
    <row r="388" s="34" customFormat="1" x14ac:dyDescent="0.2"/>
    <row r="389" s="34" customFormat="1" x14ac:dyDescent="0.2"/>
    <row r="390" s="34" customFormat="1" x14ac:dyDescent="0.2"/>
    <row r="391" s="34" customFormat="1" x14ac:dyDescent="0.2"/>
    <row r="392" s="34" customFormat="1" x14ac:dyDescent="0.2"/>
    <row r="393" s="34" customFormat="1" x14ac:dyDescent="0.2"/>
    <row r="394" s="34" customFormat="1" x14ac:dyDescent="0.2"/>
    <row r="395" s="34" customFormat="1" x14ac:dyDescent="0.2"/>
    <row r="396" s="34" customFormat="1" x14ac:dyDescent="0.2"/>
    <row r="397" s="34" customFormat="1" x14ac:dyDescent="0.2"/>
    <row r="398" s="34" customFormat="1" x14ac:dyDescent="0.2"/>
    <row r="399" s="34" customFormat="1" x14ac:dyDescent="0.2"/>
    <row r="400" s="34" customFormat="1" x14ac:dyDescent="0.2"/>
    <row r="401" s="34" customFormat="1" x14ac:dyDescent="0.2"/>
    <row r="402" s="34" customFormat="1" x14ac:dyDescent="0.2"/>
    <row r="403" s="34" customFormat="1" x14ac:dyDescent="0.2"/>
    <row r="404" s="34" customFormat="1" x14ac:dyDescent="0.2"/>
    <row r="405" s="34" customFormat="1" x14ac:dyDescent="0.2"/>
    <row r="406" s="34" customFormat="1" x14ac:dyDescent="0.2"/>
    <row r="407" s="34" customFormat="1" x14ac:dyDescent="0.2"/>
    <row r="408" s="34" customFormat="1" x14ac:dyDescent="0.2"/>
    <row r="409" s="34" customFormat="1" x14ac:dyDescent="0.2"/>
    <row r="410" s="34" customFormat="1" x14ac:dyDescent="0.2"/>
    <row r="411" s="34" customFormat="1" x14ac:dyDescent="0.2"/>
    <row r="412" s="34" customFormat="1" x14ac:dyDescent="0.2"/>
    <row r="413" s="34" customFormat="1" x14ac:dyDescent="0.2"/>
    <row r="414" s="34" customFormat="1" x14ac:dyDescent="0.2"/>
    <row r="415" s="34" customFormat="1" x14ac:dyDescent="0.2"/>
    <row r="416" s="34" customFormat="1" x14ac:dyDescent="0.2"/>
    <row r="417" s="34" customFormat="1" x14ac:dyDescent="0.2"/>
    <row r="418" s="34" customFormat="1" x14ac:dyDescent="0.2"/>
    <row r="419" s="34" customFormat="1" x14ac:dyDescent="0.2"/>
    <row r="420" s="34" customFormat="1" x14ac:dyDescent="0.2"/>
    <row r="421" s="34" customFormat="1" x14ac:dyDescent="0.2"/>
    <row r="422" s="34" customFormat="1" x14ac:dyDescent="0.2"/>
    <row r="423" s="34" customFormat="1" x14ac:dyDescent="0.2"/>
    <row r="424" s="34" customFormat="1" x14ac:dyDescent="0.2"/>
    <row r="425" s="34" customFormat="1" x14ac:dyDescent="0.2"/>
    <row r="426" s="34" customFormat="1" x14ac:dyDescent="0.2"/>
    <row r="427" s="34" customFormat="1" x14ac:dyDescent="0.2"/>
    <row r="428" s="34" customFormat="1" x14ac:dyDescent="0.2"/>
    <row r="429" s="34" customFormat="1" x14ac:dyDescent="0.2"/>
    <row r="430" s="34" customFormat="1" x14ac:dyDescent="0.2"/>
    <row r="431" s="34" customFormat="1" x14ac:dyDescent="0.2"/>
    <row r="432" s="34" customFormat="1" x14ac:dyDescent="0.2"/>
    <row r="433" s="34" customFormat="1" x14ac:dyDescent="0.2"/>
    <row r="434" s="34" customFormat="1" x14ac:dyDescent="0.2"/>
    <row r="435" s="34" customFormat="1" x14ac:dyDescent="0.2"/>
    <row r="436" s="34" customFormat="1" x14ac:dyDescent="0.2"/>
    <row r="437" s="34" customFormat="1" x14ac:dyDescent="0.2"/>
    <row r="438" s="34" customFormat="1" x14ac:dyDescent="0.2"/>
    <row r="439" s="34" customFormat="1" x14ac:dyDescent="0.2"/>
    <row r="440" s="34" customFormat="1" x14ac:dyDescent="0.2"/>
    <row r="441" s="34" customFormat="1" x14ac:dyDescent="0.2"/>
    <row r="442" s="34" customFormat="1" x14ac:dyDescent="0.2"/>
    <row r="443" s="34" customFormat="1" x14ac:dyDescent="0.2"/>
    <row r="444" s="34" customFormat="1" x14ac:dyDescent="0.2"/>
    <row r="445" s="34" customFormat="1" x14ac:dyDescent="0.2"/>
    <row r="446" s="34" customFormat="1" x14ac:dyDescent="0.2"/>
    <row r="447" s="34" customFormat="1" x14ac:dyDescent="0.2"/>
    <row r="448" s="34" customFormat="1" x14ac:dyDescent="0.2"/>
    <row r="449" s="34" customFormat="1" x14ac:dyDescent="0.2"/>
    <row r="450" s="34" customFormat="1" x14ac:dyDescent="0.2"/>
    <row r="451" s="34" customFormat="1" x14ac:dyDescent="0.2"/>
    <row r="452" s="34" customFormat="1" x14ac:dyDescent="0.2"/>
    <row r="453" s="34" customFormat="1" x14ac:dyDescent="0.2"/>
    <row r="454" s="34" customFormat="1" x14ac:dyDescent="0.2"/>
    <row r="455" s="34" customFormat="1" x14ac:dyDescent="0.2"/>
    <row r="456" s="34" customFormat="1" x14ac:dyDescent="0.2"/>
    <row r="457" s="34" customFormat="1" x14ac:dyDescent="0.2"/>
    <row r="458" s="34" customFormat="1" x14ac:dyDescent="0.2"/>
    <row r="459" s="34" customFormat="1" x14ac:dyDescent="0.2"/>
    <row r="460" s="34" customFormat="1" x14ac:dyDescent="0.2"/>
    <row r="461" s="34" customFormat="1" x14ac:dyDescent="0.2"/>
    <row r="462" s="34" customFormat="1" x14ac:dyDescent="0.2"/>
    <row r="463" s="34" customFormat="1" x14ac:dyDescent="0.2"/>
    <row r="464" s="34" customFormat="1" x14ac:dyDescent="0.2"/>
    <row r="465" s="34" customFormat="1" x14ac:dyDescent="0.2"/>
    <row r="466" s="34" customFormat="1" x14ac:dyDescent="0.2"/>
    <row r="467" s="34" customFormat="1" x14ac:dyDescent="0.2"/>
    <row r="468" s="34" customFormat="1" x14ac:dyDescent="0.2"/>
    <row r="469" s="34" customFormat="1" x14ac:dyDescent="0.2"/>
    <row r="470" s="34" customFormat="1" x14ac:dyDescent="0.2"/>
    <row r="471" s="34" customFormat="1" x14ac:dyDescent="0.2"/>
    <row r="472" s="34" customFormat="1" x14ac:dyDescent="0.2"/>
    <row r="473" s="34" customFormat="1" x14ac:dyDescent="0.2"/>
    <row r="474" s="34" customFormat="1" x14ac:dyDescent="0.2"/>
    <row r="475" s="34" customFormat="1" x14ac:dyDescent="0.2"/>
    <row r="476" s="34" customFormat="1" x14ac:dyDescent="0.2"/>
    <row r="477" s="34" customFormat="1" x14ac:dyDescent="0.2"/>
    <row r="478" s="34" customFormat="1" x14ac:dyDescent="0.2"/>
    <row r="479" s="34" customFormat="1" x14ac:dyDescent="0.2"/>
    <row r="480" s="34" customFormat="1" x14ac:dyDescent="0.2"/>
    <row r="481" s="34" customFormat="1" x14ac:dyDescent="0.2"/>
    <row r="482" s="34" customFormat="1" x14ac:dyDescent="0.2"/>
    <row r="483" s="34" customFormat="1" x14ac:dyDescent="0.2"/>
    <row r="484" s="34" customFormat="1" x14ac:dyDescent="0.2"/>
    <row r="485" s="34" customFormat="1" x14ac:dyDescent="0.2"/>
    <row r="486" s="34" customFormat="1" x14ac:dyDescent="0.2"/>
    <row r="487" s="34" customFormat="1" x14ac:dyDescent="0.2"/>
    <row r="488" s="34" customFormat="1" x14ac:dyDescent="0.2"/>
    <row r="489" s="34" customFormat="1" x14ac:dyDescent="0.2"/>
    <row r="490" s="34" customFormat="1" x14ac:dyDescent="0.2"/>
    <row r="491" s="34" customFormat="1" x14ac:dyDescent="0.2"/>
    <row r="492" s="34" customFormat="1" x14ac:dyDescent="0.2"/>
    <row r="493" s="34" customFormat="1" x14ac:dyDescent="0.2"/>
    <row r="494" s="34" customFormat="1" x14ac:dyDescent="0.2"/>
    <row r="495" s="34" customFormat="1" x14ac:dyDescent="0.2"/>
    <row r="496" s="34" customFormat="1" x14ac:dyDescent="0.2"/>
    <row r="497" s="34" customFormat="1" x14ac:dyDescent="0.2"/>
    <row r="498" s="34" customFormat="1" x14ac:dyDescent="0.2"/>
    <row r="499" s="34" customFormat="1" x14ac:dyDescent="0.2"/>
    <row r="500" s="34" customFormat="1" x14ac:dyDescent="0.2"/>
    <row r="501" s="34" customFormat="1" x14ac:dyDescent="0.2"/>
    <row r="502" s="34" customFormat="1" x14ac:dyDescent="0.2"/>
    <row r="503" s="34" customFormat="1" x14ac:dyDescent="0.2"/>
    <row r="504" s="34" customFormat="1" x14ac:dyDescent="0.2"/>
    <row r="505" s="34" customFormat="1" x14ac:dyDescent="0.2"/>
    <row r="506" s="34" customFormat="1" x14ac:dyDescent="0.2"/>
    <row r="507" s="34" customFormat="1" x14ac:dyDescent="0.2"/>
    <row r="508" s="34" customFormat="1" x14ac:dyDescent="0.2"/>
    <row r="509" s="34" customFormat="1" x14ac:dyDescent="0.2"/>
    <row r="510" s="34" customFormat="1" x14ac:dyDescent="0.2"/>
    <row r="511" s="34" customFormat="1" x14ac:dyDescent="0.2"/>
    <row r="512" s="34" customFormat="1" x14ac:dyDescent="0.2"/>
    <row r="513" s="34" customFormat="1" x14ac:dyDescent="0.2"/>
    <row r="514" s="34" customFormat="1" x14ac:dyDescent="0.2"/>
    <row r="515" s="34" customFormat="1" x14ac:dyDescent="0.2"/>
    <row r="516" s="34" customFormat="1" x14ac:dyDescent="0.2"/>
    <row r="517" s="34" customFormat="1" x14ac:dyDescent="0.2"/>
    <row r="518" s="34" customFormat="1" x14ac:dyDescent="0.2"/>
    <row r="519" s="34" customFormat="1" x14ac:dyDescent="0.2"/>
    <row r="520" s="34" customFormat="1" x14ac:dyDescent="0.2"/>
    <row r="521" s="34" customFormat="1" x14ac:dyDescent="0.2"/>
    <row r="522" s="34" customFormat="1" x14ac:dyDescent="0.2"/>
    <row r="523" s="34" customFormat="1" x14ac:dyDescent="0.2"/>
    <row r="524" s="34" customFormat="1" x14ac:dyDescent="0.2"/>
    <row r="525" s="34" customFormat="1" x14ac:dyDescent="0.2"/>
    <row r="526" s="34" customFormat="1" x14ac:dyDescent="0.2"/>
    <row r="527" s="34" customFormat="1" x14ac:dyDescent="0.2"/>
    <row r="528" s="34" customFormat="1" x14ac:dyDescent="0.2"/>
    <row r="529" s="34" customFormat="1" x14ac:dyDescent="0.2"/>
    <row r="530" s="34" customFormat="1" x14ac:dyDescent="0.2"/>
    <row r="531" s="34" customFormat="1" x14ac:dyDescent="0.2"/>
    <row r="532" s="34" customFormat="1" x14ac:dyDescent="0.2"/>
    <row r="533" s="34" customFormat="1" x14ac:dyDescent="0.2"/>
    <row r="534" s="34" customFormat="1" x14ac:dyDescent="0.2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2"/>
  <sheetViews>
    <sheetView workbookViewId="0">
      <selection activeCell="B93" sqref="B93"/>
    </sheetView>
  </sheetViews>
  <sheetFormatPr baseColWidth="10" defaultRowHeight="15" x14ac:dyDescent="0.2"/>
  <cols>
    <col min="2" max="2" width="14.1640625" style="2" customWidth="1"/>
  </cols>
  <sheetData>
    <row r="1" spans="1:3" s="14" customFormat="1" x14ac:dyDescent="0.2">
      <c r="A1" s="6" t="s">
        <v>0</v>
      </c>
      <c r="B1" s="9" t="s">
        <v>4</v>
      </c>
      <c r="C1" s="6" t="s">
        <v>1</v>
      </c>
    </row>
    <row r="2" spans="1:3" x14ac:dyDescent="0.2">
      <c r="A2" s="37">
        <v>1</v>
      </c>
      <c r="B2" s="2">
        <v>100</v>
      </c>
      <c r="C2" s="38" t="s">
        <v>17</v>
      </c>
    </row>
    <row r="3" spans="1:3" x14ac:dyDescent="0.2">
      <c r="A3" s="37">
        <v>2</v>
      </c>
      <c r="B3" s="2">
        <v>98</v>
      </c>
      <c r="C3" s="38" t="s">
        <v>19</v>
      </c>
    </row>
    <row r="4" spans="1:3" x14ac:dyDescent="0.2">
      <c r="A4" s="37">
        <v>3</v>
      </c>
      <c r="B4" s="2">
        <v>97</v>
      </c>
      <c r="C4" s="38" t="s">
        <v>320</v>
      </c>
    </row>
    <row r="5" spans="1:3" x14ac:dyDescent="0.2">
      <c r="A5" s="37">
        <v>3</v>
      </c>
      <c r="B5" s="2">
        <v>97</v>
      </c>
      <c r="C5" s="38" t="s">
        <v>20</v>
      </c>
    </row>
    <row r="6" spans="1:3" x14ac:dyDescent="0.2">
      <c r="A6" s="37">
        <v>5</v>
      </c>
      <c r="B6" s="2">
        <v>95</v>
      </c>
      <c r="C6" s="38" t="s">
        <v>321</v>
      </c>
    </row>
    <row r="7" spans="1:3" x14ac:dyDescent="0.2">
      <c r="A7" s="37">
        <v>5</v>
      </c>
      <c r="B7" s="2">
        <v>95</v>
      </c>
      <c r="C7" s="38" t="s">
        <v>21</v>
      </c>
    </row>
    <row r="8" spans="1:3" x14ac:dyDescent="0.2">
      <c r="A8" s="37">
        <v>7</v>
      </c>
      <c r="B8" s="2">
        <v>94</v>
      </c>
      <c r="C8" s="38" t="s">
        <v>22</v>
      </c>
    </row>
    <row r="9" spans="1:3" x14ac:dyDescent="0.2">
      <c r="A9" s="37">
        <v>8</v>
      </c>
      <c r="B9" s="2">
        <v>92</v>
      </c>
      <c r="C9" s="38" t="s">
        <v>23</v>
      </c>
    </row>
    <row r="10" spans="1:3" x14ac:dyDescent="0.2">
      <c r="A10" s="37">
        <v>8</v>
      </c>
      <c r="B10" s="2">
        <v>92</v>
      </c>
      <c r="C10" s="38" t="s">
        <v>322</v>
      </c>
    </row>
    <row r="11" spans="1:3" x14ac:dyDescent="0.2">
      <c r="A11" s="37">
        <v>10</v>
      </c>
      <c r="B11" s="2">
        <v>91</v>
      </c>
      <c r="C11" s="38" t="s">
        <v>24</v>
      </c>
    </row>
    <row r="12" spans="1:3" x14ac:dyDescent="0.2">
      <c r="A12" s="37">
        <v>11</v>
      </c>
      <c r="B12" s="2">
        <v>90</v>
      </c>
      <c r="C12" s="38" t="s">
        <v>25</v>
      </c>
    </row>
    <row r="13" spans="1:3" x14ac:dyDescent="0.2">
      <c r="A13" s="37">
        <v>12</v>
      </c>
      <c r="B13" s="2">
        <v>89</v>
      </c>
      <c r="C13" s="38" t="s">
        <v>26</v>
      </c>
    </row>
    <row r="14" spans="1:3" x14ac:dyDescent="0.2">
      <c r="A14" s="37">
        <v>12</v>
      </c>
      <c r="B14" s="2">
        <v>89</v>
      </c>
      <c r="C14" s="38" t="s">
        <v>27</v>
      </c>
    </row>
    <row r="15" spans="1:3" x14ac:dyDescent="0.2">
      <c r="A15" s="37">
        <v>14</v>
      </c>
      <c r="B15" s="2">
        <v>87</v>
      </c>
      <c r="C15" s="38" t="s">
        <v>28</v>
      </c>
    </row>
    <row r="16" spans="1:3" x14ac:dyDescent="0.2">
      <c r="A16" s="37">
        <v>15</v>
      </c>
      <c r="B16" s="2">
        <v>85</v>
      </c>
      <c r="C16" s="38" t="s">
        <v>29</v>
      </c>
    </row>
    <row r="17" spans="1:3" x14ac:dyDescent="0.2">
      <c r="A17" s="37">
        <v>15</v>
      </c>
      <c r="B17" s="2">
        <v>85</v>
      </c>
      <c r="C17" s="38" t="s">
        <v>30</v>
      </c>
    </row>
    <row r="18" spans="1:3" x14ac:dyDescent="0.2">
      <c r="A18" s="37">
        <v>15</v>
      </c>
      <c r="B18" s="2">
        <v>85</v>
      </c>
      <c r="C18" s="38" t="s">
        <v>31</v>
      </c>
    </row>
    <row r="19" spans="1:3" x14ac:dyDescent="0.2">
      <c r="A19" s="37">
        <v>15</v>
      </c>
      <c r="B19" s="2">
        <v>85</v>
      </c>
      <c r="C19" s="38" t="s">
        <v>323</v>
      </c>
    </row>
    <row r="20" spans="1:3" x14ac:dyDescent="0.2">
      <c r="A20" s="37">
        <v>19</v>
      </c>
      <c r="B20" s="2">
        <v>84</v>
      </c>
      <c r="C20" s="38" t="s">
        <v>324</v>
      </c>
    </row>
    <row r="21" spans="1:3" x14ac:dyDescent="0.2">
      <c r="A21" s="37">
        <v>20</v>
      </c>
      <c r="B21" s="2">
        <v>78</v>
      </c>
      <c r="C21" s="38" t="s">
        <v>325</v>
      </c>
    </row>
    <row r="22" spans="1:3" x14ac:dyDescent="0.2">
      <c r="A22" s="37">
        <v>20</v>
      </c>
      <c r="B22" s="2">
        <v>78</v>
      </c>
      <c r="C22" s="38" t="s">
        <v>326</v>
      </c>
    </row>
    <row r="23" spans="1:3" x14ac:dyDescent="0.2">
      <c r="A23" s="37">
        <v>20</v>
      </c>
      <c r="B23" s="2">
        <v>78</v>
      </c>
      <c r="C23" s="38" t="s">
        <v>32</v>
      </c>
    </row>
    <row r="24" spans="1:3" x14ac:dyDescent="0.2">
      <c r="A24" s="37">
        <v>23</v>
      </c>
      <c r="B24" s="2">
        <v>77</v>
      </c>
      <c r="C24" s="38" t="s">
        <v>34</v>
      </c>
    </row>
    <row r="25" spans="1:3" x14ac:dyDescent="0.2">
      <c r="A25" s="37">
        <v>24</v>
      </c>
      <c r="B25" s="2">
        <v>75</v>
      </c>
      <c r="C25" s="38" t="s">
        <v>35</v>
      </c>
    </row>
    <row r="26" spans="1:3" x14ac:dyDescent="0.2">
      <c r="A26" s="37">
        <v>24</v>
      </c>
      <c r="B26" s="2">
        <v>75</v>
      </c>
      <c r="C26" s="38" t="s">
        <v>36</v>
      </c>
    </row>
    <row r="27" spans="1:3" x14ac:dyDescent="0.2">
      <c r="A27" s="37">
        <v>24</v>
      </c>
      <c r="B27" s="2">
        <v>75</v>
      </c>
      <c r="C27" s="38" t="s">
        <v>37</v>
      </c>
    </row>
    <row r="28" spans="1:3" x14ac:dyDescent="0.2">
      <c r="A28" s="37">
        <v>27</v>
      </c>
      <c r="B28" s="2">
        <v>74</v>
      </c>
      <c r="C28" s="38" t="s">
        <v>327</v>
      </c>
    </row>
    <row r="29" spans="1:3" x14ac:dyDescent="0.2">
      <c r="A29" s="37">
        <v>27</v>
      </c>
      <c r="B29" s="2">
        <v>74</v>
      </c>
      <c r="C29" s="38" t="s">
        <v>38</v>
      </c>
    </row>
    <row r="30" spans="1:3" x14ac:dyDescent="0.2">
      <c r="A30" s="37">
        <v>27</v>
      </c>
      <c r="B30" s="2">
        <v>74</v>
      </c>
      <c r="C30" s="38" t="s">
        <v>328</v>
      </c>
    </row>
    <row r="31" spans="1:3" x14ac:dyDescent="0.2">
      <c r="A31" s="37">
        <v>30</v>
      </c>
      <c r="B31" s="2">
        <v>71</v>
      </c>
      <c r="C31" s="38" t="s">
        <v>39</v>
      </c>
    </row>
    <row r="32" spans="1:3" x14ac:dyDescent="0.2">
      <c r="A32" s="37">
        <v>31</v>
      </c>
      <c r="B32" s="2">
        <v>70</v>
      </c>
      <c r="C32" s="38" t="s">
        <v>329</v>
      </c>
    </row>
    <row r="33" spans="1:3" x14ac:dyDescent="0.2">
      <c r="A33" s="37">
        <v>32</v>
      </c>
      <c r="B33" s="2">
        <v>68</v>
      </c>
      <c r="C33" s="38" t="s">
        <v>330</v>
      </c>
    </row>
    <row r="34" spans="1:3" x14ac:dyDescent="0.2">
      <c r="A34" s="37">
        <v>32</v>
      </c>
      <c r="B34" s="2">
        <v>68</v>
      </c>
      <c r="C34" s="38" t="s">
        <v>331</v>
      </c>
    </row>
    <row r="35" spans="1:3" x14ac:dyDescent="0.2">
      <c r="A35" s="37">
        <v>34</v>
      </c>
      <c r="B35" s="2">
        <v>67</v>
      </c>
      <c r="C35" s="38" t="s">
        <v>332</v>
      </c>
    </row>
    <row r="36" spans="1:3" x14ac:dyDescent="0.2">
      <c r="A36" s="37">
        <v>34</v>
      </c>
      <c r="B36" s="2">
        <v>67</v>
      </c>
      <c r="C36" s="38" t="s">
        <v>40</v>
      </c>
    </row>
    <row r="37" spans="1:3" x14ac:dyDescent="0.2">
      <c r="A37" s="37">
        <v>36</v>
      </c>
      <c r="B37" s="2">
        <v>66</v>
      </c>
      <c r="C37" s="38" t="s">
        <v>41</v>
      </c>
    </row>
    <row r="38" spans="1:3" x14ac:dyDescent="0.2">
      <c r="A38" s="37">
        <v>37</v>
      </c>
      <c r="B38" s="2">
        <v>65</v>
      </c>
      <c r="C38" s="38" t="s">
        <v>42</v>
      </c>
    </row>
    <row r="39" spans="1:3" x14ac:dyDescent="0.2">
      <c r="A39" s="37">
        <v>37</v>
      </c>
      <c r="B39" s="2">
        <v>65</v>
      </c>
      <c r="C39" s="38" t="s">
        <v>43</v>
      </c>
    </row>
    <row r="40" spans="1:3" x14ac:dyDescent="0.2">
      <c r="A40" s="37">
        <v>39</v>
      </c>
      <c r="B40" s="2">
        <v>64</v>
      </c>
      <c r="C40" s="38" t="s">
        <v>44</v>
      </c>
    </row>
    <row r="41" spans="1:3" x14ac:dyDescent="0.2">
      <c r="A41" s="37">
        <v>39</v>
      </c>
      <c r="B41" s="2">
        <v>64</v>
      </c>
      <c r="C41" s="38" t="s">
        <v>333</v>
      </c>
    </row>
    <row r="42" spans="1:3" x14ac:dyDescent="0.2">
      <c r="A42" s="37">
        <v>39</v>
      </c>
      <c r="B42" s="2">
        <v>64</v>
      </c>
      <c r="C42" s="38" t="s">
        <v>45</v>
      </c>
    </row>
    <row r="43" spans="1:3" x14ac:dyDescent="0.2">
      <c r="A43" s="37">
        <v>39</v>
      </c>
      <c r="B43" s="2">
        <v>64</v>
      </c>
      <c r="C43" s="38" t="s">
        <v>334</v>
      </c>
    </row>
    <row r="44" spans="1:3" x14ac:dyDescent="0.2">
      <c r="A44" s="37">
        <v>39</v>
      </c>
      <c r="B44" s="2">
        <v>64</v>
      </c>
      <c r="C44" s="38" t="s">
        <v>46</v>
      </c>
    </row>
    <row r="45" spans="1:3" x14ac:dyDescent="0.2">
      <c r="A45" s="37">
        <v>44</v>
      </c>
      <c r="B45" s="2">
        <v>63</v>
      </c>
      <c r="C45" s="38" t="s">
        <v>47</v>
      </c>
    </row>
    <row r="46" spans="1:3" x14ac:dyDescent="0.2">
      <c r="A46" s="37">
        <v>44</v>
      </c>
      <c r="B46" s="2">
        <v>63</v>
      </c>
      <c r="C46" s="38" t="s">
        <v>48</v>
      </c>
    </row>
    <row r="47" spans="1:3" x14ac:dyDescent="0.2">
      <c r="A47" s="37">
        <v>44</v>
      </c>
      <c r="B47" s="2">
        <v>63</v>
      </c>
      <c r="C47" s="38" t="s">
        <v>49</v>
      </c>
    </row>
    <row r="48" spans="1:3" x14ac:dyDescent="0.2">
      <c r="A48" s="37">
        <v>44</v>
      </c>
      <c r="B48" s="2">
        <v>63</v>
      </c>
      <c r="C48" s="38" t="s">
        <v>50</v>
      </c>
    </row>
    <row r="49" spans="1:3" x14ac:dyDescent="0.2">
      <c r="A49" s="37">
        <v>44</v>
      </c>
      <c r="B49" s="2">
        <v>63</v>
      </c>
      <c r="C49" s="38" t="s">
        <v>51</v>
      </c>
    </row>
    <row r="50" spans="1:3" x14ac:dyDescent="0.2">
      <c r="A50" s="37">
        <v>44</v>
      </c>
      <c r="B50" s="2">
        <v>63</v>
      </c>
      <c r="C50" s="38" t="s">
        <v>52</v>
      </c>
    </row>
    <row r="51" spans="1:3" x14ac:dyDescent="0.2">
      <c r="A51" s="37">
        <v>50</v>
      </c>
      <c r="B51" s="2">
        <v>62</v>
      </c>
      <c r="C51" s="38" t="s">
        <v>335</v>
      </c>
    </row>
    <row r="52" spans="1:3" x14ac:dyDescent="0.2">
      <c r="A52" s="37">
        <v>50</v>
      </c>
      <c r="B52" s="2">
        <v>62</v>
      </c>
      <c r="C52" s="38" t="s">
        <v>53</v>
      </c>
    </row>
    <row r="53" spans="1:3" x14ac:dyDescent="0.2">
      <c r="A53" s="37">
        <v>50</v>
      </c>
      <c r="B53" s="2">
        <v>62</v>
      </c>
      <c r="C53" s="38" t="s">
        <v>54</v>
      </c>
    </row>
    <row r="54" spans="1:3" x14ac:dyDescent="0.2">
      <c r="A54" s="37">
        <v>50</v>
      </c>
      <c r="B54" s="2">
        <v>62</v>
      </c>
      <c r="C54" s="38" t="s">
        <v>336</v>
      </c>
    </row>
    <row r="55" spans="1:3" x14ac:dyDescent="0.2">
      <c r="A55" s="37">
        <v>54</v>
      </c>
      <c r="B55" s="2">
        <v>61</v>
      </c>
      <c r="C55" s="38" t="s">
        <v>337</v>
      </c>
    </row>
    <row r="56" spans="1:3" x14ac:dyDescent="0.2">
      <c r="A56" s="37">
        <v>54</v>
      </c>
      <c r="B56" s="2">
        <v>61</v>
      </c>
      <c r="C56" s="38" t="s">
        <v>55</v>
      </c>
    </row>
    <row r="57" spans="1:3" x14ac:dyDescent="0.2">
      <c r="A57" s="37">
        <v>56</v>
      </c>
      <c r="B57" s="2">
        <v>60</v>
      </c>
      <c r="C57" s="38" t="s">
        <v>338</v>
      </c>
    </row>
    <row r="58" spans="1:3" x14ac:dyDescent="0.2">
      <c r="A58" s="37">
        <v>56</v>
      </c>
      <c r="B58" s="2">
        <v>60</v>
      </c>
      <c r="C58" s="38" t="s">
        <v>339</v>
      </c>
    </row>
    <row r="59" spans="1:3" x14ac:dyDescent="0.2">
      <c r="A59" s="37">
        <v>56</v>
      </c>
      <c r="B59" s="2">
        <v>60</v>
      </c>
      <c r="C59" s="38" t="s">
        <v>56</v>
      </c>
    </row>
    <row r="60" spans="1:3" x14ac:dyDescent="0.2">
      <c r="A60" s="37">
        <v>56</v>
      </c>
      <c r="B60" s="2">
        <v>60</v>
      </c>
      <c r="C60" s="38" t="s">
        <v>340</v>
      </c>
    </row>
    <row r="61" spans="1:3" x14ac:dyDescent="0.2">
      <c r="A61" s="37">
        <v>60</v>
      </c>
      <c r="B61" s="2">
        <v>59</v>
      </c>
      <c r="C61" s="38" t="s">
        <v>57</v>
      </c>
    </row>
    <row r="62" spans="1:3" x14ac:dyDescent="0.2">
      <c r="A62" s="37">
        <v>60</v>
      </c>
      <c r="B62" s="2">
        <v>59</v>
      </c>
      <c r="C62" s="38" t="s">
        <v>341</v>
      </c>
    </row>
    <row r="63" spans="1:3" x14ac:dyDescent="0.2">
      <c r="A63" s="37">
        <v>60</v>
      </c>
      <c r="B63" s="2">
        <v>59</v>
      </c>
      <c r="C63" s="38" t="s">
        <v>342</v>
      </c>
    </row>
    <row r="64" spans="1:3" x14ac:dyDescent="0.2">
      <c r="A64" s="37">
        <v>60</v>
      </c>
      <c r="B64" s="2">
        <v>59</v>
      </c>
      <c r="C64" s="38" t="s">
        <v>58</v>
      </c>
    </row>
    <row r="65" spans="1:3" x14ac:dyDescent="0.2">
      <c r="A65" s="37">
        <v>60</v>
      </c>
      <c r="B65" s="2">
        <v>59</v>
      </c>
      <c r="C65" s="38" t="s">
        <v>59</v>
      </c>
    </row>
    <row r="66" spans="1:3" x14ac:dyDescent="0.2">
      <c r="A66" s="37">
        <v>60</v>
      </c>
      <c r="B66" s="2">
        <v>59</v>
      </c>
      <c r="C66" s="38" t="s">
        <v>343</v>
      </c>
    </row>
    <row r="67" spans="1:3" x14ac:dyDescent="0.2">
      <c r="A67" s="37">
        <v>66</v>
      </c>
      <c r="B67" s="2">
        <v>58</v>
      </c>
      <c r="C67" s="38" t="s">
        <v>60</v>
      </c>
    </row>
    <row r="68" spans="1:3" x14ac:dyDescent="0.2">
      <c r="A68" s="37">
        <v>66</v>
      </c>
      <c r="B68" s="2">
        <v>58</v>
      </c>
      <c r="C68" s="38" t="s">
        <v>61</v>
      </c>
    </row>
    <row r="69" spans="1:3" x14ac:dyDescent="0.2">
      <c r="A69" s="37">
        <v>68</v>
      </c>
      <c r="B69" s="2">
        <v>57</v>
      </c>
      <c r="C69" s="38" t="s">
        <v>344</v>
      </c>
    </row>
    <row r="70" spans="1:3" x14ac:dyDescent="0.2">
      <c r="A70" s="37">
        <v>68</v>
      </c>
      <c r="B70" s="2">
        <v>57</v>
      </c>
      <c r="C70" s="38" t="s">
        <v>345</v>
      </c>
    </row>
    <row r="71" spans="1:3" x14ac:dyDescent="0.2">
      <c r="A71" s="37">
        <v>70</v>
      </c>
      <c r="B71" s="2">
        <v>56</v>
      </c>
      <c r="C71" s="38" t="s">
        <v>346</v>
      </c>
    </row>
    <row r="72" spans="1:3" x14ac:dyDescent="0.2">
      <c r="A72" s="37">
        <v>71</v>
      </c>
      <c r="B72" s="2">
        <v>55</v>
      </c>
      <c r="C72" s="38" t="s">
        <v>62</v>
      </c>
    </row>
    <row r="73" spans="1:3" x14ac:dyDescent="0.2">
      <c r="A73" s="37">
        <v>71</v>
      </c>
      <c r="B73" s="2">
        <v>55</v>
      </c>
      <c r="C73" s="38" t="s">
        <v>347</v>
      </c>
    </row>
    <row r="74" spans="1:3" x14ac:dyDescent="0.2">
      <c r="A74" s="37">
        <v>71</v>
      </c>
      <c r="B74" s="2">
        <v>55</v>
      </c>
      <c r="C74" s="38" t="s">
        <v>63</v>
      </c>
    </row>
    <row r="75" spans="1:3" x14ac:dyDescent="0.2">
      <c r="A75" s="37">
        <v>74</v>
      </c>
      <c r="B75" s="2">
        <v>54</v>
      </c>
      <c r="C75" s="38" t="s">
        <v>348</v>
      </c>
    </row>
    <row r="76" spans="1:3" x14ac:dyDescent="0.2">
      <c r="A76" s="37">
        <v>74</v>
      </c>
      <c r="B76" s="2">
        <v>54</v>
      </c>
      <c r="C76" s="38" t="s">
        <v>349</v>
      </c>
    </row>
    <row r="77" spans="1:3" x14ac:dyDescent="0.2">
      <c r="A77" s="37">
        <v>74</v>
      </c>
      <c r="B77" s="2">
        <v>54</v>
      </c>
      <c r="C77" s="38" t="s">
        <v>64</v>
      </c>
    </row>
    <row r="78" spans="1:3" x14ac:dyDescent="0.2">
      <c r="A78" s="37">
        <v>74</v>
      </c>
      <c r="B78" s="2">
        <v>54</v>
      </c>
      <c r="C78" s="38" t="s">
        <v>350</v>
      </c>
    </row>
    <row r="79" spans="1:3" x14ac:dyDescent="0.2">
      <c r="A79" s="37">
        <v>74</v>
      </c>
      <c r="B79" s="2">
        <v>54</v>
      </c>
      <c r="C79" s="38" t="s">
        <v>351</v>
      </c>
    </row>
    <row r="80" spans="1:3" x14ac:dyDescent="0.2">
      <c r="A80" s="37">
        <v>79</v>
      </c>
      <c r="B80" s="2">
        <v>53</v>
      </c>
      <c r="C80" s="38" t="s">
        <v>65</v>
      </c>
    </row>
    <row r="81" spans="1:3" x14ac:dyDescent="0.2">
      <c r="A81" s="37">
        <v>79</v>
      </c>
      <c r="B81" s="2">
        <v>53</v>
      </c>
      <c r="C81" s="38" t="s">
        <v>66</v>
      </c>
    </row>
    <row r="82" spans="1:3" x14ac:dyDescent="0.2">
      <c r="A82" s="37">
        <v>79</v>
      </c>
      <c r="B82" s="2">
        <v>53</v>
      </c>
      <c r="C82" s="38" t="s">
        <v>67</v>
      </c>
    </row>
    <row r="83" spans="1:3" x14ac:dyDescent="0.2">
      <c r="A83" s="37">
        <v>82</v>
      </c>
      <c r="B83" s="2">
        <v>52</v>
      </c>
      <c r="C83" s="38" t="s">
        <v>68</v>
      </c>
    </row>
    <row r="84" spans="1:3" x14ac:dyDescent="0.2">
      <c r="A84" s="37">
        <v>82</v>
      </c>
      <c r="B84" s="2">
        <v>52</v>
      </c>
      <c r="C84" s="38" t="s">
        <v>69</v>
      </c>
    </row>
    <row r="85" spans="1:3" x14ac:dyDescent="0.2">
      <c r="A85" s="37">
        <v>82</v>
      </c>
      <c r="B85" s="2">
        <v>52</v>
      </c>
      <c r="C85" s="38" t="s">
        <v>70</v>
      </c>
    </row>
    <row r="86" spans="1:3" x14ac:dyDescent="0.2">
      <c r="A86" s="37">
        <v>82</v>
      </c>
      <c r="B86" s="2">
        <v>52</v>
      </c>
      <c r="C86" s="38" t="s">
        <v>71</v>
      </c>
    </row>
    <row r="87" spans="1:3" x14ac:dyDescent="0.2">
      <c r="A87" s="37">
        <v>86</v>
      </c>
      <c r="B87" s="2">
        <v>51</v>
      </c>
      <c r="C87" s="38" t="s">
        <v>352</v>
      </c>
    </row>
    <row r="88" spans="1:3" x14ac:dyDescent="0.2">
      <c r="A88" s="37">
        <v>86</v>
      </c>
      <c r="B88" s="2">
        <v>51</v>
      </c>
      <c r="C88" s="38" t="s">
        <v>353</v>
      </c>
    </row>
    <row r="89" spans="1:3" x14ac:dyDescent="0.2">
      <c r="A89" s="37">
        <v>86</v>
      </c>
      <c r="B89" s="2">
        <v>51</v>
      </c>
      <c r="C89" s="38" t="s">
        <v>72</v>
      </c>
    </row>
    <row r="90" spans="1:3" x14ac:dyDescent="0.2">
      <c r="A90" s="37">
        <v>86</v>
      </c>
      <c r="B90" s="2">
        <v>51</v>
      </c>
      <c r="C90" s="38" t="s">
        <v>73</v>
      </c>
    </row>
    <row r="91" spans="1:3" x14ac:dyDescent="0.2">
      <c r="A91" s="37">
        <v>86</v>
      </c>
      <c r="B91" s="2">
        <v>51</v>
      </c>
      <c r="C91" s="38" t="s">
        <v>74</v>
      </c>
    </row>
    <row r="92" spans="1:3" x14ac:dyDescent="0.2">
      <c r="A92" s="37">
        <v>86</v>
      </c>
      <c r="B92" s="2">
        <v>51</v>
      </c>
      <c r="C92" s="38" t="s">
        <v>354</v>
      </c>
    </row>
    <row r="93" spans="1:3" x14ac:dyDescent="0.2">
      <c r="A93" s="37">
        <v>92</v>
      </c>
      <c r="B93" s="41">
        <v>50</v>
      </c>
      <c r="C93" s="38" t="s">
        <v>355</v>
      </c>
    </row>
    <row r="94" spans="1:3" x14ac:dyDescent="0.2">
      <c r="A94" s="37">
        <v>92</v>
      </c>
      <c r="B94" s="2">
        <v>50</v>
      </c>
      <c r="C94" s="38" t="s">
        <v>356</v>
      </c>
    </row>
    <row r="95" spans="1:3" x14ac:dyDescent="0.2">
      <c r="A95" s="37">
        <v>92</v>
      </c>
      <c r="B95" s="2">
        <v>50</v>
      </c>
      <c r="C95" s="38" t="s">
        <v>75</v>
      </c>
    </row>
    <row r="96" spans="1:3" x14ac:dyDescent="0.2">
      <c r="A96" s="37">
        <v>92</v>
      </c>
      <c r="B96" s="2">
        <v>50</v>
      </c>
      <c r="C96" s="38" t="s">
        <v>76</v>
      </c>
    </row>
    <row r="97" spans="1:3" x14ac:dyDescent="0.2">
      <c r="A97" s="37">
        <v>96</v>
      </c>
      <c r="B97" s="2">
        <v>49</v>
      </c>
      <c r="C97" s="38" t="s">
        <v>77</v>
      </c>
    </row>
    <row r="98" spans="1:3" x14ac:dyDescent="0.2">
      <c r="A98" s="37">
        <v>96</v>
      </c>
      <c r="B98" s="2">
        <v>49</v>
      </c>
      <c r="C98" s="38" t="s">
        <v>357</v>
      </c>
    </row>
    <row r="99" spans="1:3" x14ac:dyDescent="0.2">
      <c r="A99" s="37">
        <v>96</v>
      </c>
      <c r="B99" s="2">
        <v>49</v>
      </c>
      <c r="C99" s="38" t="s">
        <v>78</v>
      </c>
    </row>
    <row r="100" spans="1:3" x14ac:dyDescent="0.2">
      <c r="A100" s="37">
        <v>99</v>
      </c>
      <c r="B100" s="2">
        <v>48</v>
      </c>
      <c r="C100" s="38" t="s">
        <v>79</v>
      </c>
    </row>
    <row r="101" spans="1:3" x14ac:dyDescent="0.2">
      <c r="A101" s="37">
        <v>99</v>
      </c>
      <c r="B101" s="2">
        <v>48</v>
      </c>
      <c r="C101" s="38" t="s">
        <v>358</v>
      </c>
    </row>
    <row r="102" spans="1:3" x14ac:dyDescent="0.2">
      <c r="A102" s="37">
        <v>99</v>
      </c>
      <c r="B102" s="2">
        <v>48</v>
      </c>
      <c r="C102" s="38" t="s">
        <v>359</v>
      </c>
    </row>
    <row r="103" spans="1:3" x14ac:dyDescent="0.2">
      <c r="A103" s="37">
        <v>99</v>
      </c>
      <c r="B103" s="2">
        <v>48</v>
      </c>
      <c r="C103" s="38" t="s">
        <v>80</v>
      </c>
    </row>
    <row r="104" spans="1:3" x14ac:dyDescent="0.2">
      <c r="A104" s="37">
        <v>103</v>
      </c>
      <c r="B104" s="2">
        <v>47</v>
      </c>
      <c r="C104" s="38" t="s">
        <v>360</v>
      </c>
    </row>
    <row r="105" spans="1:3" x14ac:dyDescent="0.2">
      <c r="A105" s="37">
        <v>103</v>
      </c>
      <c r="B105" s="2">
        <v>47</v>
      </c>
      <c r="C105" s="38" t="s">
        <v>361</v>
      </c>
    </row>
    <row r="106" spans="1:3" x14ac:dyDescent="0.2">
      <c r="A106" s="37">
        <v>103</v>
      </c>
      <c r="B106" s="2">
        <v>47</v>
      </c>
      <c r="C106" s="38" t="s">
        <v>81</v>
      </c>
    </row>
    <row r="107" spans="1:3" x14ac:dyDescent="0.2">
      <c r="A107" s="37">
        <v>103</v>
      </c>
      <c r="B107" s="2">
        <v>47</v>
      </c>
      <c r="C107" s="38" t="s">
        <v>82</v>
      </c>
    </row>
    <row r="108" spans="1:3" x14ac:dyDescent="0.2">
      <c r="A108" s="37">
        <v>107</v>
      </c>
      <c r="B108" s="2">
        <v>46</v>
      </c>
      <c r="C108" s="38" t="s">
        <v>362</v>
      </c>
    </row>
    <row r="109" spans="1:3" x14ac:dyDescent="0.2">
      <c r="A109" s="37">
        <v>107</v>
      </c>
      <c r="B109" s="2">
        <v>46</v>
      </c>
      <c r="C109" s="38" t="s">
        <v>83</v>
      </c>
    </row>
    <row r="110" spans="1:3" x14ac:dyDescent="0.2">
      <c r="A110" s="37">
        <v>107</v>
      </c>
      <c r="B110" s="2">
        <v>46</v>
      </c>
      <c r="C110" s="38" t="s">
        <v>363</v>
      </c>
    </row>
    <row r="111" spans="1:3" x14ac:dyDescent="0.2">
      <c r="A111" s="37">
        <v>107</v>
      </c>
      <c r="B111" s="2">
        <v>46</v>
      </c>
      <c r="C111" s="38" t="s">
        <v>364</v>
      </c>
    </row>
    <row r="112" spans="1:3" x14ac:dyDescent="0.2">
      <c r="A112" s="37">
        <v>111</v>
      </c>
      <c r="B112" s="2">
        <v>45</v>
      </c>
      <c r="C112" s="38" t="s">
        <v>365</v>
      </c>
    </row>
    <row r="113" spans="1:3" x14ac:dyDescent="0.2">
      <c r="A113" s="37">
        <v>111</v>
      </c>
      <c r="B113" s="2">
        <v>45</v>
      </c>
      <c r="C113" s="38" t="s">
        <v>366</v>
      </c>
    </row>
    <row r="114" spans="1:3" x14ac:dyDescent="0.2">
      <c r="A114" s="37">
        <v>111</v>
      </c>
      <c r="B114" s="2">
        <v>45</v>
      </c>
      <c r="C114" s="38" t="s">
        <v>367</v>
      </c>
    </row>
    <row r="115" spans="1:3" x14ac:dyDescent="0.2">
      <c r="A115" s="37">
        <v>111</v>
      </c>
      <c r="B115" s="2">
        <v>45</v>
      </c>
      <c r="C115" s="38" t="s">
        <v>84</v>
      </c>
    </row>
    <row r="116" spans="1:3" x14ac:dyDescent="0.2">
      <c r="A116" s="37">
        <v>111</v>
      </c>
      <c r="B116" s="2">
        <v>45</v>
      </c>
      <c r="C116" s="38" t="s">
        <v>85</v>
      </c>
    </row>
    <row r="117" spans="1:3" x14ac:dyDescent="0.2">
      <c r="A117" s="37">
        <v>111</v>
      </c>
      <c r="B117" s="2">
        <v>45</v>
      </c>
      <c r="C117" s="38" t="s">
        <v>86</v>
      </c>
    </row>
    <row r="118" spans="1:3" x14ac:dyDescent="0.2">
      <c r="A118" s="37">
        <v>111</v>
      </c>
      <c r="B118" s="2">
        <v>45</v>
      </c>
      <c r="C118" s="38" t="s">
        <v>87</v>
      </c>
    </row>
    <row r="119" spans="1:3" x14ac:dyDescent="0.2">
      <c r="A119" s="37">
        <v>118</v>
      </c>
      <c r="B119" s="2">
        <v>44</v>
      </c>
      <c r="C119" s="38" t="s">
        <v>88</v>
      </c>
    </row>
    <row r="120" spans="1:3" x14ac:dyDescent="0.2">
      <c r="A120" s="37">
        <v>118</v>
      </c>
      <c r="B120" s="2">
        <v>44</v>
      </c>
      <c r="C120" s="38" t="s">
        <v>368</v>
      </c>
    </row>
    <row r="121" spans="1:3" x14ac:dyDescent="0.2">
      <c r="A121" s="37">
        <v>118</v>
      </c>
      <c r="B121" s="2">
        <v>44</v>
      </c>
      <c r="C121" s="38" t="s">
        <v>89</v>
      </c>
    </row>
    <row r="122" spans="1:3" x14ac:dyDescent="0.2">
      <c r="A122" s="37">
        <v>118</v>
      </c>
      <c r="B122" s="2">
        <v>44</v>
      </c>
      <c r="C122" s="38" t="s">
        <v>90</v>
      </c>
    </row>
    <row r="123" spans="1:3" x14ac:dyDescent="0.2">
      <c r="A123" s="37">
        <v>118</v>
      </c>
      <c r="B123" s="2">
        <v>44</v>
      </c>
      <c r="C123" s="38" t="s">
        <v>91</v>
      </c>
    </row>
    <row r="124" spans="1:3" x14ac:dyDescent="0.2">
      <c r="A124" s="37">
        <v>118</v>
      </c>
      <c r="B124" s="2">
        <v>44</v>
      </c>
      <c r="C124" s="38" t="s">
        <v>92</v>
      </c>
    </row>
    <row r="125" spans="1:3" x14ac:dyDescent="0.2">
      <c r="A125" s="37">
        <v>124</v>
      </c>
      <c r="B125" s="2">
        <v>43</v>
      </c>
      <c r="C125" s="38" t="s">
        <v>369</v>
      </c>
    </row>
    <row r="126" spans="1:3" x14ac:dyDescent="0.2">
      <c r="A126" s="37">
        <v>124</v>
      </c>
      <c r="B126" s="2">
        <v>43</v>
      </c>
      <c r="C126" s="38" t="s">
        <v>370</v>
      </c>
    </row>
    <row r="127" spans="1:3" x14ac:dyDescent="0.2">
      <c r="A127" s="37">
        <v>124</v>
      </c>
      <c r="B127" s="2">
        <v>43</v>
      </c>
      <c r="C127" s="38" t="s">
        <v>371</v>
      </c>
    </row>
    <row r="128" spans="1:3" x14ac:dyDescent="0.2">
      <c r="A128" s="37">
        <v>124</v>
      </c>
      <c r="B128" s="2">
        <v>43</v>
      </c>
      <c r="C128" s="38" t="s">
        <v>372</v>
      </c>
    </row>
    <row r="129" spans="1:3" x14ac:dyDescent="0.2">
      <c r="A129" s="37">
        <v>124</v>
      </c>
      <c r="B129" s="2">
        <v>43</v>
      </c>
      <c r="C129" s="38" t="s">
        <v>94</v>
      </c>
    </row>
    <row r="130" spans="1:3" x14ac:dyDescent="0.2">
      <c r="A130" s="37">
        <v>129</v>
      </c>
      <c r="B130" s="2">
        <v>42</v>
      </c>
      <c r="C130" s="38" t="s">
        <v>373</v>
      </c>
    </row>
    <row r="131" spans="1:3" x14ac:dyDescent="0.2">
      <c r="A131" s="37">
        <v>129</v>
      </c>
      <c r="B131" s="2">
        <v>42</v>
      </c>
      <c r="C131" s="38" t="s">
        <v>95</v>
      </c>
    </row>
    <row r="132" spans="1:3" x14ac:dyDescent="0.2">
      <c r="A132" s="37">
        <v>129</v>
      </c>
      <c r="B132" s="2">
        <v>42</v>
      </c>
      <c r="C132" s="38" t="s">
        <v>374</v>
      </c>
    </row>
    <row r="133" spans="1:3" x14ac:dyDescent="0.2">
      <c r="A133" s="37">
        <v>129</v>
      </c>
      <c r="B133" s="2">
        <v>42</v>
      </c>
      <c r="C133" s="38" t="s">
        <v>375</v>
      </c>
    </row>
    <row r="134" spans="1:3" x14ac:dyDescent="0.2">
      <c r="A134" s="37">
        <v>133</v>
      </c>
      <c r="B134" s="2">
        <v>41</v>
      </c>
      <c r="C134" s="38" t="s">
        <v>376</v>
      </c>
    </row>
    <row r="135" spans="1:3" x14ac:dyDescent="0.2">
      <c r="A135" s="37">
        <v>133</v>
      </c>
      <c r="B135" s="2">
        <v>41</v>
      </c>
      <c r="C135" s="38" t="s">
        <v>96</v>
      </c>
    </row>
    <row r="136" spans="1:3" x14ac:dyDescent="0.2">
      <c r="A136" s="37">
        <v>135</v>
      </c>
      <c r="B136" s="2">
        <v>40</v>
      </c>
      <c r="C136" s="38" t="s">
        <v>97</v>
      </c>
    </row>
    <row r="137" spans="1:3" x14ac:dyDescent="0.2">
      <c r="A137" s="37">
        <v>135</v>
      </c>
      <c r="B137" s="2">
        <v>40</v>
      </c>
      <c r="C137" s="38" t="s">
        <v>377</v>
      </c>
    </row>
    <row r="138" spans="1:3" x14ac:dyDescent="0.2">
      <c r="A138" s="37">
        <v>135</v>
      </c>
      <c r="B138" s="2">
        <v>40</v>
      </c>
      <c r="C138" s="38" t="s">
        <v>98</v>
      </c>
    </row>
    <row r="139" spans="1:3" x14ac:dyDescent="0.2">
      <c r="A139" s="37">
        <v>135</v>
      </c>
      <c r="B139" s="2">
        <v>40</v>
      </c>
      <c r="C139" s="38" t="s">
        <v>378</v>
      </c>
    </row>
    <row r="140" spans="1:3" x14ac:dyDescent="0.2">
      <c r="A140" s="37">
        <v>135</v>
      </c>
      <c r="B140" s="2">
        <v>40</v>
      </c>
      <c r="C140" s="38" t="s">
        <v>379</v>
      </c>
    </row>
    <row r="141" spans="1:3" x14ac:dyDescent="0.2">
      <c r="A141" s="37">
        <v>135</v>
      </c>
      <c r="B141" s="2">
        <v>40</v>
      </c>
      <c r="C141" s="38" t="s">
        <v>99</v>
      </c>
    </row>
    <row r="142" spans="1:3" x14ac:dyDescent="0.2">
      <c r="A142" s="37">
        <v>135</v>
      </c>
      <c r="B142" s="2">
        <v>40</v>
      </c>
      <c r="C142" s="38" t="s">
        <v>100</v>
      </c>
    </row>
    <row r="143" spans="1:3" x14ac:dyDescent="0.2">
      <c r="A143" s="37">
        <v>135</v>
      </c>
      <c r="B143" s="2">
        <v>40</v>
      </c>
      <c r="C143" s="38" t="s">
        <v>380</v>
      </c>
    </row>
    <row r="144" spans="1:3" x14ac:dyDescent="0.2">
      <c r="A144" s="37">
        <v>143</v>
      </c>
      <c r="B144" s="2">
        <v>39</v>
      </c>
      <c r="C144" s="38" t="s">
        <v>381</v>
      </c>
    </row>
    <row r="145" spans="1:3" x14ac:dyDescent="0.2">
      <c r="A145" s="37">
        <v>143</v>
      </c>
      <c r="B145" s="2">
        <v>39</v>
      </c>
      <c r="C145" s="38" t="s">
        <v>101</v>
      </c>
    </row>
    <row r="146" spans="1:3" x14ac:dyDescent="0.2">
      <c r="A146" s="37">
        <v>143</v>
      </c>
      <c r="B146" s="2">
        <v>39</v>
      </c>
      <c r="C146" s="38" t="s">
        <v>102</v>
      </c>
    </row>
    <row r="147" spans="1:3" x14ac:dyDescent="0.2">
      <c r="A147" s="37">
        <v>146</v>
      </c>
      <c r="B147" s="2">
        <v>38</v>
      </c>
      <c r="C147" s="38" t="s">
        <v>103</v>
      </c>
    </row>
    <row r="148" spans="1:3" x14ac:dyDescent="0.2">
      <c r="A148" s="37">
        <v>146</v>
      </c>
      <c r="B148" s="2">
        <v>38</v>
      </c>
      <c r="C148" s="38" t="s">
        <v>104</v>
      </c>
    </row>
    <row r="149" spans="1:3" x14ac:dyDescent="0.2">
      <c r="A149" s="37">
        <v>146</v>
      </c>
      <c r="B149" s="2">
        <v>38</v>
      </c>
      <c r="C149" s="38" t="s">
        <v>105</v>
      </c>
    </row>
    <row r="150" spans="1:3" x14ac:dyDescent="0.2">
      <c r="A150" s="37">
        <v>146</v>
      </c>
      <c r="B150" s="2">
        <v>38</v>
      </c>
      <c r="C150" s="38" t="s">
        <v>382</v>
      </c>
    </row>
    <row r="151" spans="1:3" x14ac:dyDescent="0.2">
      <c r="A151" s="37">
        <v>146</v>
      </c>
      <c r="B151" s="2">
        <v>38</v>
      </c>
      <c r="C151" s="38" t="s">
        <v>383</v>
      </c>
    </row>
    <row r="152" spans="1:3" x14ac:dyDescent="0.2">
      <c r="A152" s="37">
        <v>146</v>
      </c>
      <c r="B152" s="2">
        <v>38</v>
      </c>
      <c r="C152" s="38" t="s">
        <v>384</v>
      </c>
    </row>
    <row r="153" spans="1:3" x14ac:dyDescent="0.2">
      <c r="A153" s="37">
        <v>152</v>
      </c>
      <c r="B153" s="2">
        <v>37</v>
      </c>
      <c r="C153" s="38" t="s">
        <v>385</v>
      </c>
    </row>
    <row r="154" spans="1:3" x14ac:dyDescent="0.2">
      <c r="A154" s="37">
        <v>152</v>
      </c>
      <c r="B154" s="2">
        <v>37</v>
      </c>
      <c r="C154" s="38" t="s">
        <v>386</v>
      </c>
    </row>
    <row r="155" spans="1:3" x14ac:dyDescent="0.2">
      <c r="A155" s="37">
        <v>152</v>
      </c>
      <c r="B155" s="2">
        <v>37</v>
      </c>
      <c r="C155" s="38" t="s">
        <v>387</v>
      </c>
    </row>
    <row r="156" spans="1:3" x14ac:dyDescent="0.2">
      <c r="A156" s="37">
        <v>152</v>
      </c>
      <c r="B156" s="2">
        <v>37</v>
      </c>
      <c r="C156" s="38" t="s">
        <v>388</v>
      </c>
    </row>
    <row r="157" spans="1:3" x14ac:dyDescent="0.2">
      <c r="A157" s="37">
        <v>152</v>
      </c>
      <c r="B157" s="2">
        <v>37</v>
      </c>
      <c r="C157" s="38" t="s">
        <v>389</v>
      </c>
    </row>
    <row r="158" spans="1:3" x14ac:dyDescent="0.2">
      <c r="A158" s="37">
        <v>152</v>
      </c>
      <c r="B158" s="2">
        <v>37</v>
      </c>
      <c r="C158" s="38" t="s">
        <v>390</v>
      </c>
    </row>
    <row r="159" spans="1:3" x14ac:dyDescent="0.2">
      <c r="A159" s="37">
        <v>152</v>
      </c>
      <c r="B159" s="2">
        <v>37</v>
      </c>
      <c r="C159" s="38" t="s">
        <v>107</v>
      </c>
    </row>
    <row r="160" spans="1:3" x14ac:dyDescent="0.2">
      <c r="A160" s="37">
        <v>159</v>
      </c>
      <c r="B160" s="2">
        <v>36</v>
      </c>
      <c r="C160" s="38" t="s">
        <v>391</v>
      </c>
    </row>
    <row r="161" spans="1:3" x14ac:dyDescent="0.2">
      <c r="A161" s="37">
        <v>159</v>
      </c>
      <c r="B161" s="2">
        <v>36</v>
      </c>
      <c r="C161" s="38" t="s">
        <v>108</v>
      </c>
    </row>
    <row r="162" spans="1:3" x14ac:dyDescent="0.2">
      <c r="A162" s="37">
        <v>159</v>
      </c>
      <c r="B162" s="2">
        <v>36</v>
      </c>
      <c r="C162" s="38" t="s">
        <v>392</v>
      </c>
    </row>
    <row r="163" spans="1:3" x14ac:dyDescent="0.2">
      <c r="A163" s="37">
        <v>159</v>
      </c>
      <c r="B163" s="2">
        <v>36</v>
      </c>
      <c r="C163" s="38" t="s">
        <v>109</v>
      </c>
    </row>
    <row r="164" spans="1:3" x14ac:dyDescent="0.2">
      <c r="A164" s="39">
        <v>159</v>
      </c>
      <c r="B164" s="42">
        <v>36</v>
      </c>
      <c r="C164" s="40" t="s">
        <v>110</v>
      </c>
    </row>
    <row r="165" spans="1:3" x14ac:dyDescent="0.2">
      <c r="A165" s="37">
        <v>164</v>
      </c>
      <c r="B165" s="2">
        <v>35</v>
      </c>
      <c r="C165" s="38" t="s">
        <v>393</v>
      </c>
    </row>
    <row r="166" spans="1:3" x14ac:dyDescent="0.2">
      <c r="A166" s="37">
        <v>164</v>
      </c>
      <c r="B166" s="2">
        <v>35</v>
      </c>
      <c r="C166" s="38" t="s">
        <v>111</v>
      </c>
    </row>
    <row r="167" spans="1:3" x14ac:dyDescent="0.2">
      <c r="A167" s="37">
        <v>164</v>
      </c>
      <c r="B167" s="2">
        <v>35</v>
      </c>
      <c r="C167" s="38" t="s">
        <v>112</v>
      </c>
    </row>
    <row r="168" spans="1:3" x14ac:dyDescent="0.2">
      <c r="A168" s="37">
        <v>164</v>
      </c>
      <c r="B168" s="2">
        <v>35</v>
      </c>
      <c r="C168" s="38" t="s">
        <v>113</v>
      </c>
    </row>
    <row r="169" spans="1:3" x14ac:dyDescent="0.2">
      <c r="A169" s="37">
        <v>164</v>
      </c>
      <c r="B169" s="2">
        <v>35</v>
      </c>
      <c r="C169" s="38" t="s">
        <v>394</v>
      </c>
    </row>
    <row r="170" spans="1:3" x14ac:dyDescent="0.2">
      <c r="A170" s="37">
        <v>169</v>
      </c>
      <c r="B170" s="2">
        <v>34</v>
      </c>
      <c r="C170" s="38" t="s">
        <v>395</v>
      </c>
    </row>
    <row r="171" spans="1:3" x14ac:dyDescent="0.2">
      <c r="A171" s="37">
        <v>169</v>
      </c>
      <c r="B171" s="2">
        <v>34</v>
      </c>
      <c r="C171" s="38" t="s">
        <v>396</v>
      </c>
    </row>
    <row r="172" spans="1:3" x14ac:dyDescent="0.2">
      <c r="A172" s="37">
        <v>171</v>
      </c>
      <c r="B172" s="2">
        <v>33</v>
      </c>
      <c r="C172" s="38" t="s">
        <v>397</v>
      </c>
    </row>
    <row r="173" spans="1:3" x14ac:dyDescent="0.2">
      <c r="A173" s="37">
        <v>171</v>
      </c>
      <c r="B173" s="2">
        <v>33</v>
      </c>
      <c r="C173" s="38" t="s">
        <v>398</v>
      </c>
    </row>
    <row r="174" spans="1:3" x14ac:dyDescent="0.2">
      <c r="A174" s="37">
        <v>171</v>
      </c>
      <c r="B174" s="2">
        <v>33</v>
      </c>
      <c r="C174" s="38" t="s">
        <v>116</v>
      </c>
    </row>
    <row r="175" spans="1:3" x14ac:dyDescent="0.2">
      <c r="A175" s="37">
        <v>171</v>
      </c>
      <c r="B175" s="2">
        <v>33</v>
      </c>
      <c r="C175" s="38" t="s">
        <v>117</v>
      </c>
    </row>
    <row r="176" spans="1:3" x14ac:dyDescent="0.2">
      <c r="A176" s="37">
        <v>171</v>
      </c>
      <c r="B176" s="2">
        <v>33</v>
      </c>
      <c r="C176" s="38" t="s">
        <v>118</v>
      </c>
    </row>
    <row r="177" spans="1:3" x14ac:dyDescent="0.2">
      <c r="A177" s="37">
        <v>176</v>
      </c>
      <c r="B177" s="2">
        <v>32</v>
      </c>
      <c r="C177" s="38" t="s">
        <v>119</v>
      </c>
    </row>
    <row r="178" spans="1:3" x14ac:dyDescent="0.2">
      <c r="A178" s="37">
        <v>176</v>
      </c>
      <c r="B178" s="2">
        <v>32</v>
      </c>
      <c r="C178" s="38" t="s">
        <v>120</v>
      </c>
    </row>
    <row r="179" spans="1:3" x14ac:dyDescent="0.2">
      <c r="A179" s="37">
        <v>176</v>
      </c>
      <c r="B179" s="2">
        <v>32</v>
      </c>
      <c r="C179" s="38" t="s">
        <v>121</v>
      </c>
    </row>
    <row r="180" spans="1:3" x14ac:dyDescent="0.2">
      <c r="A180" s="37">
        <v>176</v>
      </c>
      <c r="B180" s="2">
        <v>32</v>
      </c>
      <c r="C180" s="38" t="s">
        <v>122</v>
      </c>
    </row>
    <row r="181" spans="1:3" x14ac:dyDescent="0.2">
      <c r="A181" s="37">
        <v>176</v>
      </c>
      <c r="B181" s="2">
        <v>32</v>
      </c>
      <c r="C181" s="38" t="s">
        <v>123</v>
      </c>
    </row>
    <row r="182" spans="1:3" x14ac:dyDescent="0.2">
      <c r="A182" s="37">
        <v>176</v>
      </c>
      <c r="B182" s="2">
        <v>32</v>
      </c>
      <c r="C182" s="38" t="s">
        <v>124</v>
      </c>
    </row>
    <row r="183" spans="1:3" x14ac:dyDescent="0.2">
      <c r="A183" s="37">
        <v>176</v>
      </c>
      <c r="B183" s="2">
        <v>32</v>
      </c>
      <c r="C183" s="38" t="s">
        <v>399</v>
      </c>
    </row>
    <row r="184" spans="1:3" x14ac:dyDescent="0.2">
      <c r="A184" s="37">
        <v>183</v>
      </c>
      <c r="B184" s="2">
        <v>31</v>
      </c>
      <c r="C184" s="38" t="s">
        <v>400</v>
      </c>
    </row>
    <row r="185" spans="1:3" x14ac:dyDescent="0.2">
      <c r="A185" s="37">
        <v>183</v>
      </c>
      <c r="B185" s="2">
        <v>31</v>
      </c>
      <c r="C185" s="38" t="s">
        <v>401</v>
      </c>
    </row>
    <row r="186" spans="1:3" x14ac:dyDescent="0.2">
      <c r="A186" s="37">
        <v>183</v>
      </c>
      <c r="B186" s="2">
        <v>31</v>
      </c>
      <c r="C186" s="38" t="s">
        <v>126</v>
      </c>
    </row>
    <row r="187" spans="1:3" x14ac:dyDescent="0.2">
      <c r="A187" s="37">
        <v>183</v>
      </c>
      <c r="B187" s="2">
        <v>31</v>
      </c>
      <c r="C187" s="38" t="s">
        <v>127</v>
      </c>
    </row>
    <row r="188" spans="1:3" x14ac:dyDescent="0.2">
      <c r="A188" s="37">
        <v>183</v>
      </c>
      <c r="B188" s="2">
        <v>31</v>
      </c>
      <c r="C188" s="38" t="s">
        <v>402</v>
      </c>
    </row>
    <row r="189" spans="1:3" x14ac:dyDescent="0.2">
      <c r="A189" s="37">
        <v>188</v>
      </c>
      <c r="B189" s="2">
        <v>30</v>
      </c>
      <c r="C189" s="38" t="s">
        <v>403</v>
      </c>
    </row>
    <row r="190" spans="1:3" x14ac:dyDescent="0.2">
      <c r="A190" s="37">
        <v>188</v>
      </c>
      <c r="B190" s="2">
        <v>30</v>
      </c>
      <c r="C190" s="38" t="s">
        <v>404</v>
      </c>
    </row>
    <row r="191" spans="1:3" x14ac:dyDescent="0.2">
      <c r="A191" s="37">
        <v>188</v>
      </c>
      <c r="B191" s="2">
        <v>30</v>
      </c>
      <c r="C191" s="38" t="s">
        <v>405</v>
      </c>
    </row>
    <row r="192" spans="1:3" x14ac:dyDescent="0.2">
      <c r="A192" s="37">
        <v>188</v>
      </c>
      <c r="B192" s="2">
        <v>30</v>
      </c>
      <c r="C192" s="38" t="s">
        <v>406</v>
      </c>
    </row>
    <row r="193" spans="1:3" x14ac:dyDescent="0.2">
      <c r="A193" s="37">
        <v>188</v>
      </c>
      <c r="B193" s="2">
        <v>30</v>
      </c>
      <c r="C193" s="38" t="s">
        <v>407</v>
      </c>
    </row>
    <row r="194" spans="1:3" x14ac:dyDescent="0.2">
      <c r="A194" s="37">
        <v>188</v>
      </c>
      <c r="B194" s="2">
        <v>30</v>
      </c>
      <c r="C194" s="38" t="s">
        <v>408</v>
      </c>
    </row>
    <row r="195" spans="1:3" x14ac:dyDescent="0.2">
      <c r="A195" s="37">
        <v>194</v>
      </c>
      <c r="B195" s="2">
        <v>29</v>
      </c>
      <c r="C195" s="38" t="s">
        <v>409</v>
      </c>
    </row>
    <row r="196" spans="1:3" x14ac:dyDescent="0.2">
      <c r="A196" s="37">
        <v>194</v>
      </c>
      <c r="B196" s="2">
        <v>29</v>
      </c>
      <c r="C196" s="38" t="s">
        <v>130</v>
      </c>
    </row>
    <row r="197" spans="1:3" x14ac:dyDescent="0.2">
      <c r="A197" s="37">
        <v>194</v>
      </c>
      <c r="B197" s="2">
        <v>29</v>
      </c>
      <c r="C197" s="38" t="s">
        <v>131</v>
      </c>
    </row>
    <row r="198" spans="1:3" x14ac:dyDescent="0.2">
      <c r="A198" s="37">
        <v>197</v>
      </c>
      <c r="B198" s="2">
        <v>28</v>
      </c>
      <c r="C198" s="38" t="s">
        <v>410</v>
      </c>
    </row>
    <row r="199" spans="1:3" x14ac:dyDescent="0.2">
      <c r="A199" s="37">
        <v>197</v>
      </c>
      <c r="B199" s="2">
        <v>28</v>
      </c>
      <c r="C199" s="38" t="s">
        <v>411</v>
      </c>
    </row>
    <row r="200" spans="1:3" x14ac:dyDescent="0.2">
      <c r="A200" s="37">
        <v>197</v>
      </c>
      <c r="B200" s="2">
        <v>28</v>
      </c>
      <c r="C200" s="38" t="s">
        <v>133</v>
      </c>
    </row>
    <row r="201" spans="1:3" x14ac:dyDescent="0.2">
      <c r="A201" s="37">
        <v>197</v>
      </c>
      <c r="B201" s="2">
        <v>28</v>
      </c>
      <c r="C201" s="38" t="s">
        <v>134</v>
      </c>
    </row>
    <row r="202" spans="1:3" x14ac:dyDescent="0.2">
      <c r="A202" s="37">
        <v>197</v>
      </c>
      <c r="B202" s="2">
        <v>28</v>
      </c>
      <c r="C202" s="38" t="s">
        <v>412</v>
      </c>
    </row>
    <row r="203" spans="1:3" x14ac:dyDescent="0.2">
      <c r="A203" s="37">
        <v>202</v>
      </c>
      <c r="B203" s="2">
        <v>27</v>
      </c>
      <c r="C203" s="38" t="s">
        <v>413</v>
      </c>
    </row>
    <row r="204" spans="1:3" x14ac:dyDescent="0.2">
      <c r="A204" s="37">
        <v>202</v>
      </c>
      <c r="B204" s="2">
        <v>27</v>
      </c>
      <c r="C204" s="38" t="s">
        <v>135</v>
      </c>
    </row>
    <row r="205" spans="1:3" x14ac:dyDescent="0.2">
      <c r="A205" s="37">
        <v>202</v>
      </c>
      <c r="B205" s="2">
        <v>27</v>
      </c>
      <c r="C205" s="38" t="s">
        <v>137</v>
      </c>
    </row>
    <row r="206" spans="1:3" x14ac:dyDescent="0.2">
      <c r="A206" s="37">
        <v>202</v>
      </c>
      <c r="B206" s="2">
        <v>27</v>
      </c>
      <c r="C206" s="38" t="s">
        <v>414</v>
      </c>
    </row>
    <row r="207" spans="1:3" x14ac:dyDescent="0.2">
      <c r="A207" s="37">
        <v>202</v>
      </c>
      <c r="B207" s="2">
        <v>27</v>
      </c>
      <c r="C207" s="38" t="s">
        <v>139</v>
      </c>
    </row>
    <row r="208" spans="1:3" x14ac:dyDescent="0.2">
      <c r="A208" s="37">
        <v>202</v>
      </c>
      <c r="B208" s="2">
        <v>27</v>
      </c>
      <c r="C208" s="38" t="s">
        <v>140</v>
      </c>
    </row>
    <row r="209" spans="1:3" x14ac:dyDescent="0.2">
      <c r="A209" s="37">
        <v>202</v>
      </c>
      <c r="B209" s="2">
        <v>27</v>
      </c>
      <c r="C209" s="38" t="s">
        <v>142</v>
      </c>
    </row>
    <row r="210" spans="1:3" x14ac:dyDescent="0.2">
      <c r="A210" s="37">
        <v>202</v>
      </c>
      <c r="B210" s="2">
        <v>27</v>
      </c>
      <c r="C210" s="38" t="s">
        <v>143</v>
      </c>
    </row>
    <row r="211" spans="1:3" x14ac:dyDescent="0.2">
      <c r="A211" s="37">
        <v>210</v>
      </c>
      <c r="B211" s="2">
        <v>26</v>
      </c>
      <c r="C211" s="38" t="s">
        <v>144</v>
      </c>
    </row>
    <row r="212" spans="1:3" x14ac:dyDescent="0.2">
      <c r="A212" s="37">
        <v>210</v>
      </c>
      <c r="B212" s="2">
        <v>26</v>
      </c>
      <c r="C212" s="38" t="s">
        <v>145</v>
      </c>
    </row>
    <row r="213" spans="1:3" x14ac:dyDescent="0.2">
      <c r="A213" s="37">
        <v>210</v>
      </c>
      <c r="B213" s="2">
        <v>26</v>
      </c>
      <c r="C213" s="38" t="s">
        <v>146</v>
      </c>
    </row>
    <row r="214" spans="1:3" x14ac:dyDescent="0.2">
      <c r="A214" s="37">
        <v>210</v>
      </c>
      <c r="B214" s="2">
        <v>26</v>
      </c>
      <c r="C214" s="38" t="s">
        <v>148</v>
      </c>
    </row>
    <row r="215" spans="1:3" x14ac:dyDescent="0.2">
      <c r="A215" s="37">
        <v>214</v>
      </c>
      <c r="B215" s="2">
        <v>25</v>
      </c>
      <c r="C215" s="38" t="s">
        <v>415</v>
      </c>
    </row>
    <row r="216" spans="1:3" x14ac:dyDescent="0.2">
      <c r="A216" s="37">
        <v>214</v>
      </c>
      <c r="B216" s="2">
        <v>25</v>
      </c>
      <c r="C216" s="38" t="s">
        <v>416</v>
      </c>
    </row>
    <row r="217" spans="1:3" x14ac:dyDescent="0.2">
      <c r="A217" s="37">
        <v>214</v>
      </c>
      <c r="B217" s="2">
        <v>25</v>
      </c>
      <c r="C217" s="38" t="s">
        <v>417</v>
      </c>
    </row>
    <row r="218" spans="1:3" x14ac:dyDescent="0.2">
      <c r="A218" s="37">
        <v>214</v>
      </c>
      <c r="B218" s="2">
        <v>25</v>
      </c>
      <c r="C218" s="38" t="s">
        <v>418</v>
      </c>
    </row>
    <row r="219" spans="1:3" x14ac:dyDescent="0.2">
      <c r="A219" s="37">
        <v>214</v>
      </c>
      <c r="B219" s="2">
        <v>25</v>
      </c>
      <c r="C219" s="38" t="s">
        <v>419</v>
      </c>
    </row>
    <row r="220" spans="1:3" x14ac:dyDescent="0.2">
      <c r="A220" s="37">
        <v>214</v>
      </c>
      <c r="B220" s="2">
        <v>25</v>
      </c>
      <c r="C220" s="38" t="s">
        <v>420</v>
      </c>
    </row>
    <row r="221" spans="1:3" x14ac:dyDescent="0.2">
      <c r="A221" s="37">
        <v>220</v>
      </c>
      <c r="B221" s="2">
        <v>24</v>
      </c>
      <c r="C221" s="38" t="s">
        <v>149</v>
      </c>
    </row>
    <row r="222" spans="1:3" x14ac:dyDescent="0.2">
      <c r="A222" s="37">
        <v>220</v>
      </c>
      <c r="B222" s="2">
        <v>24</v>
      </c>
      <c r="C222" s="38" t="s">
        <v>421</v>
      </c>
    </row>
    <row r="223" spans="1:3" x14ac:dyDescent="0.2">
      <c r="A223" s="37">
        <v>220</v>
      </c>
      <c r="B223" s="2">
        <v>24</v>
      </c>
      <c r="C223" s="38" t="s">
        <v>422</v>
      </c>
    </row>
    <row r="224" spans="1:3" x14ac:dyDescent="0.2">
      <c r="A224" s="37">
        <v>220</v>
      </c>
      <c r="B224" s="2">
        <v>24</v>
      </c>
      <c r="C224" s="38" t="s">
        <v>423</v>
      </c>
    </row>
    <row r="225" spans="1:3" x14ac:dyDescent="0.2">
      <c r="A225" s="37">
        <v>220</v>
      </c>
      <c r="B225" s="2">
        <v>24</v>
      </c>
      <c r="C225" s="38" t="s">
        <v>151</v>
      </c>
    </row>
    <row r="226" spans="1:3" x14ac:dyDescent="0.2">
      <c r="A226" s="37">
        <v>220</v>
      </c>
      <c r="B226" s="2">
        <v>24</v>
      </c>
      <c r="C226" s="38" t="s">
        <v>424</v>
      </c>
    </row>
    <row r="227" spans="1:3" x14ac:dyDescent="0.2">
      <c r="A227" s="37">
        <v>220</v>
      </c>
      <c r="B227" s="2">
        <v>24</v>
      </c>
      <c r="C227" s="38" t="s">
        <v>425</v>
      </c>
    </row>
    <row r="228" spans="1:3" x14ac:dyDescent="0.2">
      <c r="A228" s="37">
        <v>220</v>
      </c>
      <c r="B228" s="2">
        <v>24</v>
      </c>
      <c r="C228" s="38" t="s">
        <v>153</v>
      </c>
    </row>
    <row r="229" spans="1:3" x14ac:dyDescent="0.2">
      <c r="A229" s="37">
        <v>220</v>
      </c>
      <c r="B229" s="2">
        <v>24</v>
      </c>
      <c r="C229" s="38" t="s">
        <v>154</v>
      </c>
    </row>
    <row r="230" spans="1:3" x14ac:dyDescent="0.2">
      <c r="A230" s="37">
        <v>220</v>
      </c>
      <c r="B230" s="2">
        <v>24</v>
      </c>
      <c r="C230" s="38" t="s">
        <v>155</v>
      </c>
    </row>
    <row r="231" spans="1:3" x14ac:dyDescent="0.2">
      <c r="A231" s="37">
        <v>220</v>
      </c>
      <c r="B231" s="2">
        <v>24</v>
      </c>
      <c r="C231" s="38" t="s">
        <v>156</v>
      </c>
    </row>
    <row r="232" spans="1:3" x14ac:dyDescent="0.2">
      <c r="A232" s="37">
        <v>220</v>
      </c>
      <c r="B232" s="2">
        <v>24</v>
      </c>
      <c r="C232" s="38" t="s">
        <v>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Y68"/>
  <sheetViews>
    <sheetView topLeftCell="J31" workbookViewId="0">
      <selection activeCell="X68" sqref="X68"/>
    </sheetView>
  </sheetViews>
  <sheetFormatPr baseColWidth="10" defaultColWidth="8.83203125" defaultRowHeight="15" x14ac:dyDescent="0.2"/>
  <cols>
    <col min="1" max="1" width="35.33203125" style="5" customWidth="1"/>
    <col min="2" max="2" width="11.6640625" style="2" customWidth="1"/>
    <col min="3" max="3" width="15.1640625" style="2" customWidth="1"/>
    <col min="4" max="4" width="22.6640625" style="7" customWidth="1"/>
    <col min="5" max="5" width="44.83203125" style="7" customWidth="1"/>
    <col min="6" max="6" width="30.5" style="2" customWidth="1"/>
    <col min="7" max="7" width="20.6640625" style="2" customWidth="1"/>
    <col min="8" max="8" width="22.6640625" style="2" customWidth="1"/>
    <col min="9" max="9" width="21.1640625" style="2" customWidth="1"/>
    <col min="10" max="11" width="8.83203125" style="2" customWidth="1"/>
    <col min="12" max="12" width="21" style="2" customWidth="1"/>
    <col min="13" max="13" width="30.5" style="2" customWidth="1"/>
    <col min="14" max="14" width="9.83203125" style="2" customWidth="1"/>
    <col min="15" max="15" width="9.83203125" style="27" customWidth="1"/>
    <col min="16" max="16" width="9.83203125" style="2" customWidth="1"/>
    <col min="17" max="17" width="9.83203125" style="27" customWidth="1"/>
    <col min="18" max="18" width="10.6640625" style="27" bestFit="1" customWidth="1"/>
    <col min="19" max="19" width="8.83203125" style="13" customWidth="1"/>
    <col min="20" max="25" width="8.83203125" style="2" customWidth="1"/>
  </cols>
  <sheetData>
    <row r="1" spans="1:25" s="5" customFormat="1" x14ac:dyDescent="0.2">
      <c r="A1" s="1" t="s">
        <v>1</v>
      </c>
      <c r="B1" s="9" t="s">
        <v>8</v>
      </c>
      <c r="C1" s="9" t="s">
        <v>3</v>
      </c>
      <c r="D1" s="8" t="s">
        <v>5</v>
      </c>
      <c r="E1" s="8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313</v>
      </c>
      <c r="K1" s="9" t="s">
        <v>11</v>
      </c>
      <c r="L1" s="9" t="s">
        <v>12</v>
      </c>
      <c r="M1" s="10" t="s">
        <v>13</v>
      </c>
      <c r="N1" s="10" t="s">
        <v>314</v>
      </c>
      <c r="O1" s="26"/>
      <c r="P1" s="10" t="s">
        <v>315</v>
      </c>
      <c r="Q1" s="26"/>
      <c r="R1" s="26" t="s">
        <v>316</v>
      </c>
      <c r="S1" s="11" t="s">
        <v>8</v>
      </c>
      <c r="T1" s="9" t="s">
        <v>14</v>
      </c>
      <c r="U1" s="9" t="s">
        <v>8</v>
      </c>
      <c r="V1" s="9" t="s">
        <v>15</v>
      </c>
      <c r="W1" s="9" t="s">
        <v>8</v>
      </c>
      <c r="X1" s="9" t="s">
        <v>16</v>
      </c>
      <c r="Y1" s="12" t="s">
        <v>8</v>
      </c>
    </row>
    <row r="2" spans="1:25" x14ac:dyDescent="0.2">
      <c r="A2" s="5" t="s">
        <v>159</v>
      </c>
      <c r="C2" s="2" t="s">
        <v>18</v>
      </c>
      <c r="D2" s="7">
        <v>1.6</v>
      </c>
      <c r="E2" s="7">
        <v>2.5</v>
      </c>
      <c r="F2" s="3">
        <v>0.67</v>
      </c>
      <c r="G2" s="3"/>
      <c r="H2" s="3">
        <v>0.4</v>
      </c>
      <c r="I2" s="3">
        <v>0.38</v>
      </c>
      <c r="J2" s="25">
        <v>-2</v>
      </c>
      <c r="K2" s="3">
        <v>0.51</v>
      </c>
      <c r="L2" s="3">
        <v>0.04</v>
      </c>
      <c r="M2" s="2" t="s">
        <v>160</v>
      </c>
      <c r="N2" s="2">
        <v>790</v>
      </c>
      <c r="O2" s="27">
        <f>IFERROR(IF(N2&lt;100,VLOOKUP(N2,'ACT to SAT conversion'!$A$3:$D$28,4,0),N2),"")</f>
        <v>790</v>
      </c>
      <c r="P2" s="2">
        <v>980</v>
      </c>
      <c r="Q2" s="27">
        <f>IFERROR(IF(P2&lt;100,VLOOKUP(P2,'ACT to SAT conversion'!$A$3:$D$28,4,0),P2),"")</f>
        <v>980</v>
      </c>
      <c r="R2" s="27">
        <f>IFERROR(AVERAGE(O2,Q2),"")</f>
        <v>885</v>
      </c>
      <c r="T2" s="2" t="s">
        <v>93</v>
      </c>
      <c r="V2" s="3">
        <v>0.64</v>
      </c>
      <c r="W2" s="3"/>
      <c r="X2" s="3">
        <v>7.0000000000000007E-2</v>
      </c>
    </row>
    <row r="3" spans="1:25" x14ac:dyDescent="0.2">
      <c r="A3" s="5" t="s">
        <v>161</v>
      </c>
      <c r="C3" s="2" t="s">
        <v>33</v>
      </c>
      <c r="D3" s="7">
        <v>2</v>
      </c>
      <c r="E3" s="7">
        <v>3.3</v>
      </c>
      <c r="F3" s="3">
        <v>0.72</v>
      </c>
      <c r="G3" s="2">
        <v>8</v>
      </c>
      <c r="H3" s="3">
        <v>0.63</v>
      </c>
      <c r="I3" s="3">
        <v>0.3</v>
      </c>
      <c r="J3" s="25">
        <v>-33</v>
      </c>
      <c r="K3" s="2" t="s">
        <v>93</v>
      </c>
      <c r="L3" s="2" t="s">
        <v>93</v>
      </c>
      <c r="M3" s="2" t="s">
        <v>162</v>
      </c>
      <c r="N3" s="2">
        <v>930</v>
      </c>
      <c r="O3" s="27">
        <f>IFERROR(IF(N3&lt;100,VLOOKUP(N3,'ACT to SAT conversion'!$A$3:$D$28,4,0),N3),"")</f>
        <v>930</v>
      </c>
      <c r="P3" s="2">
        <v>140</v>
      </c>
      <c r="Q3" s="27">
        <f>IFERROR(IF(P3&lt;100,VLOOKUP(P3,'ACT to SAT conversion'!$A$3:$D$28,4,0),P3),"")</f>
        <v>140</v>
      </c>
      <c r="R3" s="27">
        <f t="shared" ref="R3:R66" si="0">IFERROR(AVERAGE(O3,Q3),"")</f>
        <v>535</v>
      </c>
      <c r="S3" s="13">
        <v>3</v>
      </c>
      <c r="T3" s="2" t="s">
        <v>93</v>
      </c>
      <c r="V3" s="3">
        <v>0.74</v>
      </c>
      <c r="W3" s="3"/>
      <c r="X3" s="3">
        <v>0.02</v>
      </c>
    </row>
    <row r="4" spans="1:25" x14ac:dyDescent="0.2">
      <c r="A4" s="5" t="s">
        <v>163</v>
      </c>
      <c r="C4" s="2" t="s">
        <v>18</v>
      </c>
      <c r="D4" s="7">
        <v>1.9</v>
      </c>
      <c r="E4" s="7">
        <v>3.1</v>
      </c>
      <c r="F4" s="3">
        <v>0.63</v>
      </c>
      <c r="G4" s="2">
        <v>8</v>
      </c>
      <c r="H4" s="3">
        <v>0.38</v>
      </c>
      <c r="I4" s="3">
        <v>0.33</v>
      </c>
      <c r="J4" s="25">
        <v>-5</v>
      </c>
      <c r="K4" s="3">
        <v>0.68</v>
      </c>
      <c r="L4" s="3">
        <v>0.01</v>
      </c>
      <c r="M4" s="2" t="s">
        <v>164</v>
      </c>
      <c r="N4" s="2">
        <v>850</v>
      </c>
      <c r="O4" s="27">
        <f>IFERROR(IF(N4&lt;100,VLOOKUP(N4,'ACT to SAT conversion'!$A$3:$D$28,4,0),N4),"")</f>
        <v>850</v>
      </c>
      <c r="P4" s="2">
        <v>20</v>
      </c>
      <c r="Q4" s="27">
        <f>IFERROR(IF(P4&lt;100,VLOOKUP(P4,'ACT to SAT conversion'!$A$3:$D$28,4,0),P4),"")</f>
        <v>955</v>
      </c>
      <c r="R4" s="27">
        <f t="shared" si="0"/>
        <v>902.5</v>
      </c>
      <c r="T4" s="2" t="s">
        <v>93</v>
      </c>
      <c r="V4" s="3">
        <v>0.55000000000000004</v>
      </c>
      <c r="W4" s="3"/>
      <c r="X4" s="3">
        <v>0.03</v>
      </c>
    </row>
    <row r="5" spans="1:25" x14ac:dyDescent="0.2">
      <c r="A5" s="5" t="s">
        <v>165</v>
      </c>
      <c r="C5" s="2" t="s">
        <v>33</v>
      </c>
      <c r="D5" s="7">
        <v>2.5</v>
      </c>
      <c r="E5" s="7">
        <v>3.4</v>
      </c>
      <c r="F5" s="3">
        <v>0.74</v>
      </c>
      <c r="G5" s="3"/>
      <c r="H5" s="3">
        <v>0.51</v>
      </c>
      <c r="I5" s="3">
        <v>0.38</v>
      </c>
      <c r="J5" s="25">
        <v>-13</v>
      </c>
      <c r="K5" s="3">
        <v>0.35</v>
      </c>
      <c r="L5" s="3">
        <v>0.11</v>
      </c>
      <c r="M5" s="2" t="s">
        <v>147</v>
      </c>
      <c r="N5" s="2">
        <v>920</v>
      </c>
      <c r="O5" s="27">
        <f>IFERROR(IF(N5&lt;100,VLOOKUP(N5,'ACT to SAT conversion'!$A$3:$D$28,4,0),N5),"")</f>
        <v>920</v>
      </c>
      <c r="P5" s="2">
        <v>140</v>
      </c>
      <c r="Q5" s="27">
        <f>IFERROR(IF(P5&lt;100,VLOOKUP(P5,'ACT to SAT conversion'!$A$3:$D$28,4,0),P5),"")</f>
        <v>140</v>
      </c>
      <c r="R5" s="27">
        <f t="shared" si="0"/>
        <v>530</v>
      </c>
      <c r="S5" s="13">
        <v>2</v>
      </c>
      <c r="T5" s="3">
        <v>0.15</v>
      </c>
      <c r="U5" s="3"/>
      <c r="V5" s="3">
        <v>0.8</v>
      </c>
      <c r="W5" s="3"/>
      <c r="X5" s="3">
        <v>7.0000000000000007E-2</v>
      </c>
    </row>
    <row r="6" spans="1:25" x14ac:dyDescent="0.2">
      <c r="A6" s="5" t="s">
        <v>166</v>
      </c>
      <c r="C6" s="2" t="s">
        <v>18</v>
      </c>
      <c r="D6" s="7">
        <v>1.7</v>
      </c>
      <c r="E6" s="7">
        <v>3.1</v>
      </c>
      <c r="F6" s="3">
        <v>0.69</v>
      </c>
      <c r="G6" s="2">
        <v>8</v>
      </c>
      <c r="H6" s="3">
        <v>0.52</v>
      </c>
      <c r="I6" s="3">
        <v>0.44</v>
      </c>
      <c r="J6" s="25">
        <v>-8</v>
      </c>
      <c r="K6" s="3">
        <v>0.78</v>
      </c>
      <c r="L6" s="4">
        <v>3.0000000000000001E-3</v>
      </c>
      <c r="M6" s="2" t="s">
        <v>136</v>
      </c>
      <c r="N6" s="2">
        <v>20</v>
      </c>
      <c r="O6" s="27">
        <f>IFERROR(IF(N6&lt;100,VLOOKUP(N6,'ACT to SAT conversion'!$A$3:$D$28,4,0),N6),"")</f>
        <v>955</v>
      </c>
      <c r="P6" s="2">
        <v>24</v>
      </c>
      <c r="Q6" s="27">
        <f>IFERROR(IF(P6&lt;100,VLOOKUP(P6,'ACT to SAT conversion'!$A$3:$D$28,4,0),P6),"")</f>
        <v>1105</v>
      </c>
      <c r="R6" s="27">
        <f t="shared" si="0"/>
        <v>1030</v>
      </c>
      <c r="S6" s="13">
        <v>2</v>
      </c>
      <c r="T6" s="3">
        <v>0.2</v>
      </c>
      <c r="U6" s="3"/>
      <c r="V6" s="3">
        <v>0.77</v>
      </c>
      <c r="W6" s="3"/>
      <c r="X6" s="3">
        <v>0.03</v>
      </c>
    </row>
    <row r="7" spans="1:25" x14ac:dyDescent="0.2">
      <c r="A7" s="5" t="s">
        <v>167</v>
      </c>
      <c r="C7" s="2" t="s">
        <v>18</v>
      </c>
      <c r="D7" s="7">
        <v>2.1</v>
      </c>
      <c r="E7" s="7">
        <v>3.3</v>
      </c>
      <c r="F7" s="3">
        <v>0.63</v>
      </c>
      <c r="G7" s="3"/>
      <c r="H7" s="3">
        <v>0.32</v>
      </c>
      <c r="I7" s="3">
        <v>0.38</v>
      </c>
      <c r="J7" s="25">
        <v>6</v>
      </c>
      <c r="K7" s="3">
        <v>0.46</v>
      </c>
      <c r="L7" s="3">
        <v>0.06</v>
      </c>
      <c r="M7" s="2" t="s">
        <v>168</v>
      </c>
      <c r="N7" s="2">
        <v>16</v>
      </c>
      <c r="O7" s="27">
        <f>IFERROR(IF(N7&lt;100,VLOOKUP(N7,'ACT to SAT conversion'!$A$3:$D$28,4,0),N7),"")</f>
        <v>790</v>
      </c>
      <c r="P7" s="2">
        <v>20</v>
      </c>
      <c r="Q7" s="27">
        <f>IFERROR(IF(P7&lt;100,VLOOKUP(P7,'ACT to SAT conversion'!$A$3:$D$28,4,0),P7),"")</f>
        <v>955</v>
      </c>
      <c r="R7" s="27">
        <f t="shared" si="0"/>
        <v>872.5</v>
      </c>
      <c r="T7" s="3">
        <v>0.03</v>
      </c>
      <c r="U7" s="2">
        <v>5</v>
      </c>
      <c r="V7" s="3">
        <v>0.52</v>
      </c>
      <c r="W7" s="3"/>
      <c r="X7" s="2" t="s">
        <v>93</v>
      </c>
    </row>
    <row r="8" spans="1:25" x14ac:dyDescent="0.2">
      <c r="A8" s="5" t="s">
        <v>169</v>
      </c>
      <c r="C8" s="2" t="s">
        <v>33</v>
      </c>
      <c r="D8" s="7">
        <v>2.1</v>
      </c>
      <c r="E8" s="7">
        <v>2.8</v>
      </c>
      <c r="F8" s="3">
        <v>0.68</v>
      </c>
      <c r="G8" s="3"/>
      <c r="H8" s="3">
        <v>0.45</v>
      </c>
      <c r="I8" s="3">
        <v>0.39</v>
      </c>
      <c r="J8" s="25">
        <v>-6</v>
      </c>
      <c r="K8" s="3">
        <v>0.35</v>
      </c>
      <c r="L8" s="3">
        <v>0.11</v>
      </c>
      <c r="M8" s="2" t="s">
        <v>125</v>
      </c>
      <c r="N8" s="2">
        <v>19</v>
      </c>
      <c r="O8" s="27">
        <f>IFERROR(IF(N8&lt;100,VLOOKUP(N8,'ACT to SAT conversion'!$A$3:$D$28,4,0),N8),"")</f>
        <v>915</v>
      </c>
      <c r="P8" s="2">
        <v>25</v>
      </c>
      <c r="Q8" s="27">
        <f>IFERROR(IF(P8&lt;100,VLOOKUP(P8,'ACT to SAT conversion'!$A$3:$D$28,4,0),P8),"")</f>
        <v>1145</v>
      </c>
      <c r="R8" s="27">
        <f t="shared" si="0"/>
        <v>1030</v>
      </c>
      <c r="S8" s="13">
        <v>3</v>
      </c>
      <c r="T8" s="3">
        <v>0.15</v>
      </c>
      <c r="U8" s="3"/>
      <c r="V8" s="3">
        <v>0.91</v>
      </c>
      <c r="W8" s="3"/>
      <c r="X8" s="3">
        <v>0.04</v>
      </c>
      <c r="Y8" s="2">
        <v>4</v>
      </c>
    </row>
    <row r="9" spans="1:25" x14ac:dyDescent="0.2">
      <c r="A9" s="5" t="s">
        <v>170</v>
      </c>
      <c r="C9" s="2" t="s">
        <v>33</v>
      </c>
      <c r="D9" s="7">
        <v>2.2999999999999998</v>
      </c>
      <c r="E9" s="7">
        <v>2.8</v>
      </c>
      <c r="F9" s="3">
        <v>0.74</v>
      </c>
      <c r="G9" s="3"/>
      <c r="H9" s="3">
        <v>0.46</v>
      </c>
      <c r="I9" s="3">
        <v>0.4</v>
      </c>
      <c r="J9" s="25">
        <v>-6</v>
      </c>
      <c r="K9" s="3">
        <v>0.41</v>
      </c>
      <c r="L9" s="3">
        <v>0.04</v>
      </c>
      <c r="M9" s="2" t="s">
        <v>125</v>
      </c>
      <c r="N9" s="2">
        <v>19</v>
      </c>
      <c r="O9" s="27">
        <f>IFERROR(IF(N9&lt;100,VLOOKUP(N9,'ACT to SAT conversion'!$A$3:$D$28,4,0),N9),"")</f>
        <v>915</v>
      </c>
      <c r="P9" s="2">
        <v>25</v>
      </c>
      <c r="Q9" s="27">
        <f>IFERROR(IF(P9&lt;100,VLOOKUP(P9,'ACT to SAT conversion'!$A$3:$D$28,4,0),P9),"")</f>
        <v>1145</v>
      </c>
      <c r="R9" s="27">
        <f t="shared" si="0"/>
        <v>1030</v>
      </c>
      <c r="T9" s="3">
        <v>0.13</v>
      </c>
      <c r="U9" s="3"/>
      <c r="V9" s="3">
        <v>0.75</v>
      </c>
      <c r="W9" s="3"/>
      <c r="X9" s="3">
        <v>0.02</v>
      </c>
    </row>
    <row r="10" spans="1:25" x14ac:dyDescent="0.2">
      <c r="A10" s="5" t="s">
        <v>171</v>
      </c>
      <c r="C10" s="2" t="s">
        <v>33</v>
      </c>
      <c r="D10" s="7">
        <v>2</v>
      </c>
      <c r="E10" s="7">
        <v>2.9</v>
      </c>
      <c r="F10" s="3">
        <v>0.68</v>
      </c>
      <c r="G10" s="3"/>
      <c r="H10" s="3">
        <v>0.52</v>
      </c>
      <c r="I10" s="3">
        <v>0.43</v>
      </c>
      <c r="J10" s="25">
        <v>-9</v>
      </c>
      <c r="K10" s="3">
        <v>0.46</v>
      </c>
      <c r="L10" s="3">
        <v>0.08</v>
      </c>
      <c r="M10" s="2" t="s">
        <v>138</v>
      </c>
      <c r="N10" s="2">
        <v>20</v>
      </c>
      <c r="O10" s="27">
        <f>IFERROR(IF(N10&lt;100,VLOOKUP(N10,'ACT to SAT conversion'!$A$3:$D$28,4,0),N10),"")</f>
        <v>955</v>
      </c>
      <c r="P10" s="2">
        <v>26</v>
      </c>
      <c r="Q10" s="27">
        <f>IFERROR(IF(P10&lt;100,VLOOKUP(P10,'ACT to SAT conversion'!$A$3:$D$28,4,0),P10),"")</f>
        <v>1185</v>
      </c>
      <c r="R10" s="27">
        <f t="shared" si="0"/>
        <v>1070</v>
      </c>
      <c r="T10" s="3">
        <v>0.2</v>
      </c>
      <c r="U10" s="3"/>
      <c r="V10" s="3">
        <v>0.79</v>
      </c>
      <c r="W10" s="3"/>
      <c r="X10" s="3">
        <v>0.03</v>
      </c>
    </row>
    <row r="11" spans="1:25" x14ac:dyDescent="0.2">
      <c r="A11" s="5" t="s">
        <v>172</v>
      </c>
      <c r="C11" s="2" t="s">
        <v>33</v>
      </c>
      <c r="D11" s="7">
        <v>2.1</v>
      </c>
      <c r="E11" s="7">
        <v>3.4</v>
      </c>
      <c r="F11" s="3">
        <v>0.82</v>
      </c>
      <c r="G11" s="3"/>
      <c r="H11" s="3">
        <v>0.37</v>
      </c>
      <c r="I11" s="3">
        <v>0.39</v>
      </c>
      <c r="J11" s="25">
        <v>2</v>
      </c>
      <c r="K11" s="3">
        <v>0.33</v>
      </c>
      <c r="L11" s="3">
        <v>0.13</v>
      </c>
      <c r="M11" s="2" t="s">
        <v>173</v>
      </c>
      <c r="N11" s="2">
        <v>18</v>
      </c>
      <c r="O11" s="27">
        <f>IFERROR(IF(N11&lt;100,VLOOKUP(N11,'ACT to SAT conversion'!$A$3:$D$28,4,0),N11),"")</f>
        <v>875</v>
      </c>
      <c r="P11" s="2">
        <v>23</v>
      </c>
      <c r="Q11" s="27">
        <f>IFERROR(IF(P11&lt;100,VLOOKUP(P11,'ACT to SAT conversion'!$A$3:$D$28,4,0),P11),"")</f>
        <v>1065</v>
      </c>
      <c r="R11" s="27">
        <f t="shared" si="0"/>
        <v>970</v>
      </c>
      <c r="T11" s="3">
        <v>0.14000000000000001</v>
      </c>
      <c r="U11" s="2">
        <v>5</v>
      </c>
      <c r="V11" s="3">
        <v>0.51</v>
      </c>
      <c r="W11" s="3"/>
      <c r="X11" s="3">
        <v>0.05</v>
      </c>
    </row>
    <row r="12" spans="1:25" x14ac:dyDescent="0.2">
      <c r="A12" s="5" t="s">
        <v>174</v>
      </c>
      <c r="C12" s="2" t="s">
        <v>33</v>
      </c>
      <c r="D12" s="7">
        <v>2.2000000000000002</v>
      </c>
      <c r="E12" s="7">
        <v>3.1</v>
      </c>
      <c r="F12" s="3">
        <v>0.76</v>
      </c>
      <c r="G12" s="3"/>
      <c r="H12" s="3">
        <v>0.54</v>
      </c>
      <c r="I12" s="3">
        <v>0.49</v>
      </c>
      <c r="J12" s="25">
        <v>-5</v>
      </c>
      <c r="K12" s="3">
        <v>0.25</v>
      </c>
      <c r="L12" s="3">
        <v>0.16</v>
      </c>
      <c r="M12" s="2" t="s">
        <v>175</v>
      </c>
      <c r="N12" s="2">
        <v>950</v>
      </c>
      <c r="O12" s="27">
        <f>IFERROR(IF(N12&lt;100,VLOOKUP(N12,'ACT to SAT conversion'!$A$3:$D$28,4,0),N12),"")</f>
        <v>950</v>
      </c>
      <c r="P12" s="2">
        <v>140</v>
      </c>
      <c r="Q12" s="27">
        <f>IFERROR(IF(P12&lt;100,VLOOKUP(P12,'ACT to SAT conversion'!$A$3:$D$28,4,0),P12),"")</f>
        <v>140</v>
      </c>
      <c r="R12" s="27">
        <f t="shared" si="0"/>
        <v>545</v>
      </c>
      <c r="T12" s="3">
        <v>0.11</v>
      </c>
      <c r="U12" s="3"/>
      <c r="V12" s="3">
        <v>0.68</v>
      </c>
      <c r="W12" s="3"/>
      <c r="X12" s="3">
        <v>0.03</v>
      </c>
    </row>
    <row r="13" spans="1:25" x14ac:dyDescent="0.2">
      <c r="A13" s="5" t="s">
        <v>176</v>
      </c>
      <c r="C13" s="2" t="s">
        <v>33</v>
      </c>
      <c r="D13" s="7">
        <v>2.2999999999999998</v>
      </c>
      <c r="E13" s="7">
        <v>3.2</v>
      </c>
      <c r="F13" s="3">
        <v>0.84</v>
      </c>
      <c r="G13" s="3"/>
      <c r="H13" s="3">
        <v>0.65</v>
      </c>
      <c r="I13" s="3">
        <v>0.57999999999999996</v>
      </c>
      <c r="J13" s="25">
        <v>-7.0000000000000071</v>
      </c>
      <c r="K13" s="3">
        <v>0.21</v>
      </c>
      <c r="L13" s="3">
        <v>0.22</v>
      </c>
      <c r="M13" s="2" t="s">
        <v>177</v>
      </c>
      <c r="N13" s="2">
        <v>1030</v>
      </c>
      <c r="O13" s="27">
        <f>IFERROR(IF(N13&lt;100,VLOOKUP(N13,'ACT to SAT conversion'!$A$3:$D$28,4,0),N13),"")</f>
        <v>1030</v>
      </c>
      <c r="P13" s="2">
        <v>1200</v>
      </c>
      <c r="Q13" s="27">
        <f>IFERROR(IF(P13&lt;100,VLOOKUP(P13,'ACT to SAT conversion'!$A$3:$D$28,4,0),P13),"")</f>
        <v>1200</v>
      </c>
      <c r="R13" s="27">
        <f t="shared" si="0"/>
        <v>1115</v>
      </c>
      <c r="T13" s="3">
        <v>0.18</v>
      </c>
      <c r="U13" s="2">
        <v>5</v>
      </c>
      <c r="V13" s="3">
        <v>0.5</v>
      </c>
      <c r="W13" s="3"/>
      <c r="X13" s="3">
        <v>0.05</v>
      </c>
    </row>
    <row r="14" spans="1:25" x14ac:dyDescent="0.2">
      <c r="A14" s="5" t="s">
        <v>178</v>
      </c>
      <c r="C14" s="2" t="s">
        <v>33</v>
      </c>
      <c r="D14" s="7">
        <v>2.2000000000000002</v>
      </c>
      <c r="E14" s="7">
        <v>3.2</v>
      </c>
      <c r="F14" s="3">
        <v>0.8</v>
      </c>
      <c r="G14" s="3"/>
      <c r="H14" s="3">
        <v>0.56000000000000005</v>
      </c>
      <c r="I14" s="3">
        <v>0.5</v>
      </c>
      <c r="J14" s="25">
        <v>-6.0000000000000071</v>
      </c>
      <c r="K14" s="3">
        <v>0.25</v>
      </c>
      <c r="L14" s="3">
        <v>0.11</v>
      </c>
      <c r="M14" s="2" t="s">
        <v>179</v>
      </c>
      <c r="N14" s="2">
        <v>1030</v>
      </c>
      <c r="O14" s="27">
        <f>IFERROR(IF(N14&lt;100,VLOOKUP(N14,'ACT to SAT conversion'!$A$3:$D$28,4,0),N14),"")</f>
        <v>1030</v>
      </c>
      <c r="P14" s="2">
        <v>1180</v>
      </c>
      <c r="Q14" s="27">
        <f>IFERROR(IF(P14&lt;100,VLOOKUP(P14,'ACT to SAT conversion'!$A$3:$D$28,4,0),P14),"")</f>
        <v>1180</v>
      </c>
      <c r="R14" s="27">
        <f t="shared" si="0"/>
        <v>1105</v>
      </c>
      <c r="T14" s="3">
        <v>0.17</v>
      </c>
      <c r="U14" s="2">
        <v>5</v>
      </c>
      <c r="V14" s="3">
        <v>0.6</v>
      </c>
      <c r="W14" s="3"/>
      <c r="X14" s="3">
        <v>0.06</v>
      </c>
    </row>
    <row r="15" spans="1:25" x14ac:dyDescent="0.2">
      <c r="A15" s="5" t="s">
        <v>180</v>
      </c>
      <c r="C15" s="2" t="s">
        <v>33</v>
      </c>
      <c r="D15" s="7">
        <v>2.6</v>
      </c>
      <c r="E15" s="7">
        <v>3.5</v>
      </c>
      <c r="F15" s="3">
        <v>0.82</v>
      </c>
      <c r="G15" s="3"/>
      <c r="H15" s="3">
        <v>0.56999999999999995</v>
      </c>
      <c r="I15" s="3">
        <v>0.54</v>
      </c>
      <c r="J15" s="25">
        <v>-2.9999999999999929</v>
      </c>
      <c r="K15" s="3">
        <v>0.18</v>
      </c>
      <c r="L15" s="3">
        <v>0.18</v>
      </c>
      <c r="M15" s="2" t="s">
        <v>152</v>
      </c>
      <c r="N15" s="2">
        <v>950</v>
      </c>
      <c r="O15" s="27">
        <f>IFERROR(IF(N15&lt;100,VLOOKUP(N15,'ACT to SAT conversion'!$A$3:$D$28,4,0),N15),"")</f>
        <v>950</v>
      </c>
      <c r="P15" s="2">
        <v>160</v>
      </c>
      <c r="Q15" s="27">
        <f>IFERROR(IF(P15&lt;100,VLOOKUP(P15,'ACT to SAT conversion'!$A$3:$D$28,4,0),P15),"")</f>
        <v>160</v>
      </c>
      <c r="R15" s="27">
        <f t="shared" si="0"/>
        <v>555</v>
      </c>
      <c r="S15" s="13">
        <v>3</v>
      </c>
      <c r="T15" s="3">
        <v>0.16</v>
      </c>
      <c r="U15" s="3"/>
      <c r="V15" s="3">
        <v>0.57999999999999996</v>
      </c>
      <c r="W15" s="3"/>
      <c r="X15" s="3">
        <v>0.05</v>
      </c>
    </row>
    <row r="16" spans="1:25" x14ac:dyDescent="0.2">
      <c r="A16" s="5" t="s">
        <v>181</v>
      </c>
      <c r="B16" s="2">
        <v>1</v>
      </c>
      <c r="C16" s="2" t="s">
        <v>182</v>
      </c>
      <c r="D16" s="7">
        <v>1.7</v>
      </c>
      <c r="E16" s="7">
        <v>2.9</v>
      </c>
      <c r="F16" s="3">
        <v>0.61</v>
      </c>
      <c r="G16" s="2">
        <v>8</v>
      </c>
      <c r="H16" s="3">
        <v>0.19</v>
      </c>
      <c r="I16" s="3">
        <v>0.3</v>
      </c>
      <c r="J16" s="25">
        <v>11</v>
      </c>
      <c r="K16" s="2" t="s">
        <v>93</v>
      </c>
      <c r="L16" s="2" t="s">
        <v>93</v>
      </c>
      <c r="M16" s="2" t="s">
        <v>93</v>
      </c>
      <c r="O16" s="27" t="str">
        <f>IFERROR(IF(N16&lt;100,VLOOKUP(N16,'ACT to SAT conversion'!$A$3:$D$28,4,0),N16),"")</f>
        <v/>
      </c>
      <c r="Q16" s="27" t="str">
        <f>IFERROR(IF(P16&lt;100,VLOOKUP(P16,'ACT to SAT conversion'!$A$3:$D$28,4,0),P16),"")</f>
        <v/>
      </c>
      <c r="R16" s="27" t="str">
        <f t="shared" si="0"/>
        <v/>
      </c>
      <c r="S16" s="13">
        <v>2</v>
      </c>
      <c r="T16" s="2" t="s">
        <v>93</v>
      </c>
      <c r="V16" s="3">
        <v>0.57999999999999996</v>
      </c>
      <c r="W16" s="2">
        <v>4</v>
      </c>
      <c r="X16" s="2" t="s">
        <v>93</v>
      </c>
    </row>
    <row r="17" spans="1:25" x14ac:dyDescent="0.2">
      <c r="A17" s="5" t="s">
        <v>183</v>
      </c>
      <c r="C17" s="2" t="s">
        <v>33</v>
      </c>
      <c r="D17" s="7">
        <v>2.4</v>
      </c>
      <c r="E17" s="7">
        <v>3.3</v>
      </c>
      <c r="F17" s="3">
        <v>0.63</v>
      </c>
      <c r="G17" s="3"/>
      <c r="H17" s="3">
        <v>0.38</v>
      </c>
      <c r="I17" s="3">
        <v>0.41</v>
      </c>
      <c r="J17" s="25">
        <v>3</v>
      </c>
      <c r="K17" s="3">
        <v>0.28000000000000003</v>
      </c>
      <c r="L17" s="3">
        <v>0.11</v>
      </c>
      <c r="M17" s="2" t="s">
        <v>184</v>
      </c>
      <c r="N17" s="2">
        <v>800</v>
      </c>
      <c r="O17" s="27">
        <f>IFERROR(IF(N17&lt;100,VLOOKUP(N17,'ACT to SAT conversion'!$A$3:$D$28,4,0),N17),"")</f>
        <v>800</v>
      </c>
      <c r="P17" s="2">
        <v>20</v>
      </c>
      <c r="Q17" s="27">
        <f>IFERROR(IF(P17&lt;100,VLOOKUP(P17,'ACT to SAT conversion'!$A$3:$D$28,4,0),P17),"")</f>
        <v>955</v>
      </c>
      <c r="R17" s="27">
        <f t="shared" si="0"/>
        <v>877.5</v>
      </c>
      <c r="T17" s="3">
        <v>0.08</v>
      </c>
      <c r="U17" s="3"/>
      <c r="V17" s="3">
        <v>0.85</v>
      </c>
      <c r="W17" s="3"/>
      <c r="X17" s="3">
        <v>0.05</v>
      </c>
    </row>
    <row r="18" spans="1:25" x14ac:dyDescent="0.2">
      <c r="A18" s="5" t="s">
        <v>185</v>
      </c>
      <c r="C18" s="2" t="s">
        <v>33</v>
      </c>
      <c r="D18" s="7">
        <v>2.1</v>
      </c>
      <c r="E18" s="7">
        <v>3</v>
      </c>
      <c r="F18" s="3">
        <v>0.75</v>
      </c>
      <c r="G18" s="3"/>
      <c r="H18" s="3">
        <v>0.45</v>
      </c>
      <c r="I18" s="3">
        <v>0.55000000000000004</v>
      </c>
      <c r="J18" s="25">
        <v>10.000000000000007</v>
      </c>
      <c r="K18" s="3">
        <v>0.34</v>
      </c>
      <c r="L18" s="3">
        <v>0.13</v>
      </c>
      <c r="M18" s="2" t="s">
        <v>186</v>
      </c>
      <c r="N18" s="2">
        <v>860</v>
      </c>
      <c r="O18" s="27">
        <f>IFERROR(IF(N18&lt;100,VLOOKUP(N18,'ACT to SAT conversion'!$A$3:$D$28,4,0),N18),"")</f>
        <v>860</v>
      </c>
      <c r="P18" s="2">
        <v>60</v>
      </c>
      <c r="Q18" s="27" t="str">
        <f>IFERROR(IF(P18&lt;100,VLOOKUP(P18,'ACT to SAT conversion'!$A$3:$D$28,4,0),P18),"")</f>
        <v/>
      </c>
      <c r="R18" s="27">
        <f t="shared" si="0"/>
        <v>860</v>
      </c>
      <c r="S18" s="13">
        <v>3</v>
      </c>
      <c r="T18" s="3">
        <v>0.08</v>
      </c>
      <c r="U18" s="3"/>
      <c r="V18" s="3">
        <v>0.88</v>
      </c>
      <c r="W18" s="3"/>
      <c r="X18" s="3">
        <v>0.06</v>
      </c>
    </row>
    <row r="19" spans="1:25" x14ac:dyDescent="0.2">
      <c r="A19" s="5" t="s">
        <v>187</v>
      </c>
      <c r="C19" s="2" t="s">
        <v>33</v>
      </c>
      <c r="D19" s="7">
        <v>1.8</v>
      </c>
      <c r="E19" s="7">
        <v>2.7</v>
      </c>
      <c r="F19" s="3">
        <v>0.78</v>
      </c>
      <c r="G19" s="2">
        <v>8</v>
      </c>
      <c r="H19" s="3">
        <v>0.35</v>
      </c>
      <c r="I19" s="3">
        <v>0.4</v>
      </c>
      <c r="J19" s="25">
        <v>5</v>
      </c>
      <c r="K19" s="3">
        <v>0.39</v>
      </c>
      <c r="L19" s="3">
        <v>0.1</v>
      </c>
      <c r="M19" s="2" t="s">
        <v>188</v>
      </c>
      <c r="N19" s="2">
        <v>17</v>
      </c>
      <c r="O19" s="27">
        <f>IFERROR(IF(N19&lt;100,VLOOKUP(N19,'ACT to SAT conversion'!$A$3:$D$28,4,0),N19),"")</f>
        <v>835</v>
      </c>
      <c r="P19" s="2">
        <v>21</v>
      </c>
      <c r="Q19" s="27">
        <f>IFERROR(IF(P19&lt;100,VLOOKUP(P19,'ACT to SAT conversion'!$A$3:$D$28,4,0),P19),"")</f>
        <v>995</v>
      </c>
      <c r="R19" s="27">
        <f t="shared" si="0"/>
        <v>915</v>
      </c>
      <c r="T19" s="2" t="s">
        <v>93</v>
      </c>
      <c r="V19" s="3">
        <v>0.68</v>
      </c>
      <c r="W19" s="3"/>
      <c r="X19" s="3">
        <v>0.04</v>
      </c>
      <c r="Y19" s="2">
        <v>4</v>
      </c>
    </row>
    <row r="20" spans="1:25" x14ac:dyDescent="0.2">
      <c r="A20" s="5" t="s">
        <v>189</v>
      </c>
      <c r="C20" s="2" t="s">
        <v>33</v>
      </c>
      <c r="D20" s="7">
        <v>2.2000000000000002</v>
      </c>
      <c r="E20" s="7">
        <v>3.2</v>
      </c>
      <c r="F20" s="3">
        <v>0.77</v>
      </c>
      <c r="G20" s="3"/>
      <c r="H20" s="3">
        <v>0.55000000000000004</v>
      </c>
      <c r="I20" s="3">
        <v>0.4</v>
      </c>
      <c r="J20" s="25">
        <v>-15.000000000000007</v>
      </c>
      <c r="K20" s="3">
        <v>0.32</v>
      </c>
      <c r="L20" s="3">
        <v>0.12</v>
      </c>
      <c r="M20" s="2" t="s">
        <v>141</v>
      </c>
      <c r="N20" s="2">
        <v>1010</v>
      </c>
      <c r="O20" s="27">
        <f>IFERROR(IF(N20&lt;100,VLOOKUP(N20,'ACT to SAT conversion'!$A$3:$D$28,4,0),N20),"")</f>
        <v>1010</v>
      </c>
      <c r="P20" s="2">
        <v>1180</v>
      </c>
      <c r="Q20" s="27">
        <f>IFERROR(IF(P20&lt;100,VLOOKUP(P20,'ACT to SAT conversion'!$A$3:$D$28,4,0),P20),"")</f>
        <v>1180</v>
      </c>
      <c r="R20" s="27">
        <f t="shared" si="0"/>
        <v>1095</v>
      </c>
      <c r="T20" s="3">
        <v>0.35</v>
      </c>
      <c r="U20" s="3"/>
      <c r="V20" s="3">
        <v>0.59</v>
      </c>
      <c r="W20" s="3"/>
      <c r="X20" s="3">
        <v>0.04</v>
      </c>
    </row>
    <row r="21" spans="1:25" x14ac:dyDescent="0.2">
      <c r="A21" s="5" t="s">
        <v>190</v>
      </c>
      <c r="C21" s="2" t="s">
        <v>33</v>
      </c>
      <c r="D21" s="7">
        <v>1.9</v>
      </c>
      <c r="E21" s="7">
        <v>2.8</v>
      </c>
      <c r="F21" s="3">
        <v>0.56999999999999995</v>
      </c>
      <c r="G21" s="3"/>
      <c r="H21" s="3">
        <v>0.38</v>
      </c>
      <c r="I21" s="3">
        <v>0.32</v>
      </c>
      <c r="J21" s="25">
        <v>-6</v>
      </c>
      <c r="K21" s="3">
        <v>0.33</v>
      </c>
      <c r="L21" s="3">
        <v>0.11</v>
      </c>
      <c r="M21" s="2" t="s">
        <v>191</v>
      </c>
      <c r="N21" s="2">
        <v>860</v>
      </c>
      <c r="O21" s="27">
        <f>IFERROR(IF(N21&lt;100,VLOOKUP(N21,'ACT to SAT conversion'!$A$3:$D$28,4,0),N21),"")</f>
        <v>860</v>
      </c>
      <c r="P21" s="2">
        <v>70</v>
      </c>
      <c r="Q21" s="27" t="str">
        <f>IFERROR(IF(P21&lt;100,VLOOKUP(P21,'ACT to SAT conversion'!$A$3:$D$28,4,0),P21),"")</f>
        <v/>
      </c>
      <c r="R21" s="27">
        <f t="shared" si="0"/>
        <v>860</v>
      </c>
      <c r="T21" s="3">
        <v>0.16</v>
      </c>
      <c r="U21" s="3"/>
      <c r="V21" s="3">
        <v>0.79</v>
      </c>
      <c r="W21" s="3"/>
      <c r="X21" s="3">
        <v>0.02</v>
      </c>
    </row>
    <row r="22" spans="1:25" x14ac:dyDescent="0.2">
      <c r="A22" s="5" t="s">
        <v>192</v>
      </c>
      <c r="C22" s="2" t="s">
        <v>18</v>
      </c>
      <c r="D22" s="7">
        <v>1.7</v>
      </c>
      <c r="E22" s="7">
        <v>2.8</v>
      </c>
      <c r="F22" s="3">
        <v>0.77</v>
      </c>
      <c r="G22" s="3"/>
      <c r="H22" s="3">
        <v>0.44</v>
      </c>
      <c r="I22" s="3">
        <v>0.49</v>
      </c>
      <c r="J22" s="25">
        <v>5</v>
      </c>
      <c r="K22" s="3">
        <v>0.32</v>
      </c>
      <c r="L22" s="3">
        <v>0.04</v>
      </c>
      <c r="M22" s="2" t="s">
        <v>193</v>
      </c>
      <c r="N22" s="2">
        <v>950</v>
      </c>
      <c r="O22" s="27">
        <f>IFERROR(IF(N22&lt;100,VLOOKUP(N22,'ACT to SAT conversion'!$A$3:$D$28,4,0),N22),"")</f>
        <v>950</v>
      </c>
      <c r="P22" s="2">
        <v>190</v>
      </c>
      <c r="Q22" s="27">
        <f>IFERROR(IF(P22&lt;100,VLOOKUP(P22,'ACT to SAT conversion'!$A$3:$D$28,4,0),P22),"")</f>
        <v>190</v>
      </c>
      <c r="R22" s="27">
        <f t="shared" si="0"/>
        <v>570</v>
      </c>
      <c r="S22" s="13">
        <v>3</v>
      </c>
      <c r="T22" s="3">
        <v>0.23</v>
      </c>
      <c r="U22" s="2">
        <v>5</v>
      </c>
      <c r="V22" s="3">
        <v>0.21</v>
      </c>
      <c r="W22" s="3"/>
      <c r="X22" s="3">
        <v>0.02</v>
      </c>
    </row>
    <row r="23" spans="1:25" x14ac:dyDescent="0.2">
      <c r="A23" s="5" t="s">
        <v>194</v>
      </c>
      <c r="C23" s="2" t="s">
        <v>18</v>
      </c>
      <c r="D23" s="7">
        <v>1.7</v>
      </c>
      <c r="E23" s="7">
        <v>3</v>
      </c>
      <c r="F23" s="3">
        <v>0.7</v>
      </c>
      <c r="G23" s="3"/>
      <c r="H23" s="3">
        <v>0.47</v>
      </c>
      <c r="I23" s="3">
        <v>0.49</v>
      </c>
      <c r="J23" s="25">
        <v>2</v>
      </c>
      <c r="K23" s="3">
        <v>0.67</v>
      </c>
      <c r="L23" s="4">
        <v>1E-3</v>
      </c>
      <c r="M23" s="2" t="s">
        <v>115</v>
      </c>
      <c r="N23" s="2">
        <v>20</v>
      </c>
      <c r="O23" s="27">
        <f>IFERROR(IF(N23&lt;100,VLOOKUP(N23,'ACT to SAT conversion'!$A$3:$D$28,4,0),N23),"")</f>
        <v>955</v>
      </c>
      <c r="P23" s="2">
        <v>25</v>
      </c>
      <c r="Q23" s="27">
        <f>IFERROR(IF(P23&lt;100,VLOOKUP(P23,'ACT to SAT conversion'!$A$3:$D$28,4,0),P23),"")</f>
        <v>1145</v>
      </c>
      <c r="R23" s="27">
        <f t="shared" si="0"/>
        <v>1050</v>
      </c>
      <c r="S23" s="13">
        <v>2</v>
      </c>
      <c r="T23" s="3">
        <v>0.1</v>
      </c>
      <c r="U23" s="3"/>
      <c r="V23" s="3">
        <v>0.55000000000000004</v>
      </c>
      <c r="W23" s="3"/>
      <c r="X23" s="3">
        <v>0.09</v>
      </c>
    </row>
    <row r="24" spans="1:25" x14ac:dyDescent="0.2">
      <c r="A24" s="5" t="s">
        <v>195</v>
      </c>
      <c r="C24" s="2" t="s">
        <v>33</v>
      </c>
      <c r="D24" s="7">
        <v>2.1</v>
      </c>
      <c r="E24" s="7">
        <v>3</v>
      </c>
      <c r="F24" s="3">
        <v>0.71</v>
      </c>
      <c r="G24" s="3"/>
      <c r="H24" s="3">
        <v>0.53</v>
      </c>
      <c r="I24" s="3">
        <v>0.44</v>
      </c>
      <c r="J24" s="25">
        <v>-9</v>
      </c>
      <c r="K24" s="3">
        <v>0.45</v>
      </c>
      <c r="L24" s="3">
        <v>7.0000000000000007E-2</v>
      </c>
      <c r="M24" s="2" t="s">
        <v>125</v>
      </c>
      <c r="N24" s="2">
        <v>19</v>
      </c>
      <c r="O24" s="27">
        <f>IFERROR(IF(N24&lt;100,VLOOKUP(N24,'ACT to SAT conversion'!$A$3:$D$28,4,0),N24),"")</f>
        <v>915</v>
      </c>
      <c r="P24" s="2">
        <v>25</v>
      </c>
      <c r="Q24" s="27">
        <f>IFERROR(IF(P24&lt;100,VLOOKUP(P24,'ACT to SAT conversion'!$A$3:$D$28,4,0),P24),"")</f>
        <v>1145</v>
      </c>
      <c r="R24" s="27">
        <f t="shared" si="0"/>
        <v>1030</v>
      </c>
      <c r="T24" s="3">
        <v>0.19</v>
      </c>
      <c r="U24" s="2">
        <v>4</v>
      </c>
      <c r="V24" s="3">
        <v>0.73</v>
      </c>
      <c r="W24" s="3"/>
      <c r="X24" s="3">
        <v>0.04</v>
      </c>
    </row>
    <row r="25" spans="1:25" x14ac:dyDescent="0.2">
      <c r="A25" s="5" t="s">
        <v>196</v>
      </c>
      <c r="C25" s="2" t="s">
        <v>33</v>
      </c>
      <c r="D25" s="7">
        <v>2</v>
      </c>
      <c r="E25" s="7">
        <v>3</v>
      </c>
      <c r="F25" s="3">
        <v>0.74</v>
      </c>
      <c r="G25" s="3"/>
      <c r="H25" s="3">
        <v>0.37</v>
      </c>
      <c r="I25" s="3">
        <v>0.31</v>
      </c>
      <c r="J25" s="25">
        <v>-6</v>
      </c>
      <c r="K25" s="3">
        <v>0.41</v>
      </c>
      <c r="L25" s="3">
        <v>0.01</v>
      </c>
      <c r="M25" s="2" t="s">
        <v>197</v>
      </c>
      <c r="N25" s="2">
        <v>840</v>
      </c>
      <c r="O25" s="27">
        <f>IFERROR(IF(N25&lt;100,VLOOKUP(N25,'ACT to SAT conversion'!$A$3:$D$28,4,0),N25),"")</f>
        <v>840</v>
      </c>
      <c r="P25" s="2">
        <v>970</v>
      </c>
      <c r="Q25" s="27">
        <f>IFERROR(IF(P25&lt;100,VLOOKUP(P25,'ACT to SAT conversion'!$A$3:$D$28,4,0),P25),"")</f>
        <v>970</v>
      </c>
      <c r="R25" s="27">
        <f t="shared" si="0"/>
        <v>905</v>
      </c>
      <c r="S25" s="13">
        <v>2</v>
      </c>
      <c r="T25" s="3">
        <v>0.04</v>
      </c>
      <c r="U25" s="2">
        <v>4</v>
      </c>
      <c r="V25" s="3">
        <v>0.67</v>
      </c>
      <c r="W25" s="3"/>
      <c r="X25" s="3">
        <v>0.11</v>
      </c>
    </row>
    <row r="26" spans="1:25" x14ac:dyDescent="0.2">
      <c r="A26" s="5" t="s">
        <v>198</v>
      </c>
      <c r="C26" s="2" t="s">
        <v>18</v>
      </c>
      <c r="D26" s="7">
        <v>1.8</v>
      </c>
      <c r="E26" s="7">
        <v>3</v>
      </c>
      <c r="F26" s="3">
        <v>0.72</v>
      </c>
      <c r="G26" s="2">
        <v>8</v>
      </c>
      <c r="H26" s="3">
        <v>0.48</v>
      </c>
      <c r="I26" s="3">
        <v>0.37</v>
      </c>
      <c r="J26" s="25">
        <v>-11</v>
      </c>
      <c r="K26" s="2" t="s">
        <v>93</v>
      </c>
      <c r="L26" s="2" t="s">
        <v>93</v>
      </c>
      <c r="M26" s="2" t="s">
        <v>93</v>
      </c>
      <c r="O26" s="27" t="str">
        <f>IFERROR(IF(N26&lt;100,VLOOKUP(N26,'ACT to SAT conversion'!$A$3:$D$28,4,0),N26),"")</f>
        <v/>
      </c>
      <c r="Q26" s="27" t="str">
        <f>IFERROR(IF(P26&lt;100,VLOOKUP(P26,'ACT to SAT conversion'!$A$3:$D$28,4,0),P26),"")</f>
        <v/>
      </c>
      <c r="R26" s="27" t="str">
        <f t="shared" si="0"/>
        <v/>
      </c>
      <c r="S26" s="13">
        <v>2</v>
      </c>
      <c r="T26" s="2" t="s">
        <v>93</v>
      </c>
      <c r="V26" s="3">
        <v>0.81</v>
      </c>
      <c r="W26" s="3"/>
      <c r="X26" s="2" t="s">
        <v>93</v>
      </c>
    </row>
    <row r="27" spans="1:25" x14ac:dyDescent="0.2">
      <c r="A27" s="5" t="s">
        <v>199</v>
      </c>
      <c r="C27" s="2" t="s">
        <v>33</v>
      </c>
      <c r="D27" s="7">
        <v>2</v>
      </c>
      <c r="E27" s="7">
        <v>3.1</v>
      </c>
      <c r="F27" s="3">
        <v>0.77</v>
      </c>
      <c r="G27" s="3"/>
      <c r="H27" s="3">
        <v>0.36</v>
      </c>
      <c r="I27" s="3">
        <v>0.44</v>
      </c>
      <c r="J27" s="25">
        <v>8</v>
      </c>
      <c r="K27" s="3">
        <v>0.3</v>
      </c>
      <c r="L27" s="3">
        <v>0.08</v>
      </c>
      <c r="M27" s="2" t="s">
        <v>200</v>
      </c>
      <c r="N27" s="2">
        <v>830</v>
      </c>
      <c r="O27" s="27">
        <f>IFERROR(IF(N27&lt;100,VLOOKUP(N27,'ACT to SAT conversion'!$A$3:$D$28,4,0),N27),"")</f>
        <v>830</v>
      </c>
      <c r="P27" s="2">
        <v>990</v>
      </c>
      <c r="Q27" s="27">
        <f>IFERROR(IF(P27&lt;100,VLOOKUP(P27,'ACT to SAT conversion'!$A$3:$D$28,4,0),P27),"")</f>
        <v>990</v>
      </c>
      <c r="R27" s="27">
        <f t="shared" si="0"/>
        <v>910</v>
      </c>
      <c r="T27" s="3">
        <v>0.09</v>
      </c>
      <c r="U27" s="3"/>
      <c r="V27" s="3">
        <v>0.59</v>
      </c>
      <c r="W27" s="3"/>
      <c r="X27" s="3">
        <v>0.08</v>
      </c>
    </row>
    <row r="28" spans="1:25" x14ac:dyDescent="0.2">
      <c r="A28" s="5" t="s">
        <v>201</v>
      </c>
      <c r="C28" s="2" t="s">
        <v>33</v>
      </c>
      <c r="D28" s="7">
        <v>2.4</v>
      </c>
      <c r="E28" s="7">
        <v>3.4</v>
      </c>
      <c r="F28" s="3">
        <v>0.74</v>
      </c>
      <c r="G28" s="3"/>
      <c r="H28" s="3">
        <v>0.53</v>
      </c>
      <c r="I28" s="3">
        <v>0.52</v>
      </c>
      <c r="J28" s="25">
        <v>-1</v>
      </c>
      <c r="K28" s="3">
        <v>0.3</v>
      </c>
      <c r="L28" s="3">
        <v>0.13</v>
      </c>
      <c r="M28" s="2" t="s">
        <v>202</v>
      </c>
      <c r="N28" s="2">
        <v>920</v>
      </c>
      <c r="O28" s="27">
        <f>IFERROR(IF(N28&lt;100,VLOOKUP(N28,'ACT to SAT conversion'!$A$3:$D$28,4,0),N28),"")</f>
        <v>920</v>
      </c>
      <c r="P28" s="2">
        <v>150</v>
      </c>
      <c r="Q28" s="27">
        <f>IFERROR(IF(P28&lt;100,VLOOKUP(P28,'ACT to SAT conversion'!$A$3:$D$28,4,0),P28),"")</f>
        <v>150</v>
      </c>
      <c r="R28" s="27">
        <f t="shared" si="0"/>
        <v>535</v>
      </c>
      <c r="S28" s="13">
        <v>2</v>
      </c>
      <c r="T28" s="3">
        <v>0.22</v>
      </c>
      <c r="U28" s="3"/>
      <c r="V28" s="3">
        <v>0.77</v>
      </c>
      <c r="W28" s="3"/>
      <c r="X28" s="3">
        <v>0.04</v>
      </c>
    </row>
    <row r="29" spans="1:25" x14ac:dyDescent="0.2">
      <c r="A29" s="5" t="s">
        <v>203</v>
      </c>
      <c r="C29" s="2" t="s">
        <v>33</v>
      </c>
      <c r="D29" s="7">
        <v>2.1</v>
      </c>
      <c r="E29" s="7">
        <v>3.2</v>
      </c>
      <c r="F29" s="3">
        <v>0.76</v>
      </c>
      <c r="G29" s="3"/>
      <c r="H29" s="3">
        <v>0.5</v>
      </c>
      <c r="I29" s="3">
        <v>0.44</v>
      </c>
      <c r="J29" s="25">
        <v>-6</v>
      </c>
      <c r="K29" s="3">
        <v>0.36</v>
      </c>
      <c r="L29" s="3">
        <v>0.14000000000000001</v>
      </c>
      <c r="M29" s="2" t="s">
        <v>138</v>
      </c>
      <c r="N29" s="2">
        <v>20</v>
      </c>
      <c r="O29" s="27">
        <f>IFERROR(IF(N29&lt;100,VLOOKUP(N29,'ACT to SAT conversion'!$A$3:$D$28,4,0),N29),"")</f>
        <v>955</v>
      </c>
      <c r="P29" s="2">
        <v>26</v>
      </c>
      <c r="Q29" s="27">
        <f>IFERROR(IF(P29&lt;100,VLOOKUP(P29,'ACT to SAT conversion'!$A$3:$D$28,4,0),P29),"")</f>
        <v>1185</v>
      </c>
      <c r="R29" s="27">
        <f t="shared" si="0"/>
        <v>1070</v>
      </c>
      <c r="T29" s="3">
        <v>0.15</v>
      </c>
      <c r="U29" s="3"/>
      <c r="V29" s="3">
        <v>0.8</v>
      </c>
      <c r="W29" s="3"/>
      <c r="X29" s="3">
        <v>0.04</v>
      </c>
    </row>
    <row r="30" spans="1:25" x14ac:dyDescent="0.2">
      <c r="A30" s="5" t="s">
        <v>204</v>
      </c>
      <c r="C30" s="2" t="s">
        <v>33</v>
      </c>
      <c r="D30" s="7">
        <v>2.6</v>
      </c>
      <c r="E30" s="7">
        <v>3.5</v>
      </c>
      <c r="F30" s="3">
        <v>0.72</v>
      </c>
      <c r="G30" s="2">
        <v>8</v>
      </c>
      <c r="H30" s="3">
        <v>0.52</v>
      </c>
      <c r="I30" s="3">
        <v>0.41</v>
      </c>
      <c r="J30" s="25">
        <v>-11</v>
      </c>
      <c r="K30" s="3">
        <v>0.33</v>
      </c>
      <c r="L30" s="3">
        <v>0.16</v>
      </c>
      <c r="M30" s="2" t="s">
        <v>205</v>
      </c>
      <c r="N30" s="2">
        <v>930</v>
      </c>
      <c r="O30" s="27">
        <f>IFERROR(IF(N30&lt;100,VLOOKUP(N30,'ACT to SAT conversion'!$A$3:$D$28,4,0),N30),"")</f>
        <v>930</v>
      </c>
      <c r="P30" s="2">
        <v>160</v>
      </c>
      <c r="Q30" s="27">
        <f>IFERROR(IF(P30&lt;100,VLOOKUP(P30,'ACT to SAT conversion'!$A$3:$D$28,4,0),P30),"")</f>
        <v>160</v>
      </c>
      <c r="R30" s="27">
        <f t="shared" si="0"/>
        <v>545</v>
      </c>
      <c r="S30" s="13">
        <v>2</v>
      </c>
      <c r="T30" s="3">
        <v>0.11</v>
      </c>
      <c r="U30" s="3"/>
      <c r="V30" s="3">
        <v>0.86</v>
      </c>
      <c r="W30" s="3"/>
      <c r="X30" s="3">
        <v>0.03</v>
      </c>
    </row>
    <row r="31" spans="1:25" x14ac:dyDescent="0.2">
      <c r="A31" s="5" t="s">
        <v>206</v>
      </c>
      <c r="C31" s="2" t="s">
        <v>33</v>
      </c>
      <c r="D31" s="7">
        <v>1.8</v>
      </c>
      <c r="E31" s="7">
        <v>2.6</v>
      </c>
      <c r="F31" s="3">
        <v>0.67</v>
      </c>
      <c r="G31" s="3"/>
      <c r="H31" s="3">
        <v>0.24</v>
      </c>
      <c r="I31" s="3">
        <v>0.34</v>
      </c>
      <c r="J31" s="25">
        <v>10</v>
      </c>
      <c r="K31" s="3">
        <v>0.22</v>
      </c>
      <c r="L31" s="3">
        <v>0.06</v>
      </c>
      <c r="M31" s="2" t="s">
        <v>207</v>
      </c>
      <c r="N31" s="2">
        <v>770</v>
      </c>
      <c r="O31" s="27">
        <f>IFERROR(IF(N31&lt;100,VLOOKUP(N31,'ACT to SAT conversion'!$A$3:$D$28,4,0),N31),"")</f>
        <v>770</v>
      </c>
      <c r="P31" s="2">
        <v>930</v>
      </c>
      <c r="Q31" s="27">
        <f>IFERROR(IF(P31&lt;100,VLOOKUP(P31,'ACT to SAT conversion'!$A$3:$D$28,4,0),P31),"")</f>
        <v>930</v>
      </c>
      <c r="R31" s="27">
        <f t="shared" si="0"/>
        <v>850</v>
      </c>
      <c r="T31" s="3">
        <v>0.05</v>
      </c>
      <c r="U31" s="3"/>
      <c r="V31" s="3">
        <v>0.86</v>
      </c>
      <c r="W31" s="3"/>
      <c r="X31" s="2" t="s">
        <v>93</v>
      </c>
    </row>
    <row r="32" spans="1:25" x14ac:dyDescent="0.2">
      <c r="A32" s="5" t="s">
        <v>208</v>
      </c>
      <c r="C32" s="2" t="s">
        <v>18</v>
      </c>
      <c r="D32" s="7">
        <v>1.8</v>
      </c>
      <c r="E32" s="7">
        <v>3.3</v>
      </c>
      <c r="F32" s="3">
        <v>0.78</v>
      </c>
      <c r="G32" s="3"/>
      <c r="H32" s="3">
        <v>0.56999999999999995</v>
      </c>
      <c r="I32" s="3">
        <v>0.48</v>
      </c>
      <c r="J32" s="25">
        <v>-8.9999999999999929</v>
      </c>
      <c r="K32" s="3">
        <v>0.61</v>
      </c>
      <c r="L32" s="3">
        <v>0</v>
      </c>
      <c r="M32" s="2" t="s">
        <v>209</v>
      </c>
      <c r="N32" s="2">
        <v>900</v>
      </c>
      <c r="O32" s="27">
        <f>IFERROR(IF(N32&lt;100,VLOOKUP(N32,'ACT to SAT conversion'!$A$3:$D$28,4,0),N32),"")</f>
        <v>900</v>
      </c>
      <c r="P32" s="2">
        <v>150</v>
      </c>
      <c r="Q32" s="27">
        <f>IFERROR(IF(P32&lt;100,VLOOKUP(P32,'ACT to SAT conversion'!$A$3:$D$28,4,0),P32),"")</f>
        <v>150</v>
      </c>
      <c r="R32" s="27">
        <f t="shared" si="0"/>
        <v>525</v>
      </c>
      <c r="T32" s="3">
        <v>0.14000000000000001</v>
      </c>
      <c r="U32" s="3"/>
      <c r="V32" s="3">
        <v>0.86</v>
      </c>
      <c r="W32" s="3"/>
      <c r="X32" s="3">
        <v>0.04</v>
      </c>
    </row>
    <row r="33" spans="1:25" x14ac:dyDescent="0.2">
      <c r="A33" s="5" t="s">
        <v>210</v>
      </c>
      <c r="C33" s="2" t="s">
        <v>33</v>
      </c>
      <c r="D33" s="7">
        <v>2.1</v>
      </c>
      <c r="E33" s="7">
        <v>3.1</v>
      </c>
      <c r="F33" s="3">
        <v>0.78</v>
      </c>
      <c r="G33" s="3"/>
      <c r="H33" s="3">
        <v>0.47</v>
      </c>
      <c r="I33" s="3">
        <v>0.5</v>
      </c>
      <c r="J33" s="25">
        <v>3</v>
      </c>
      <c r="K33" s="3">
        <v>0.28999999999999998</v>
      </c>
      <c r="L33" s="3">
        <v>0.13</v>
      </c>
      <c r="M33" s="2" t="s">
        <v>211</v>
      </c>
      <c r="N33" s="2">
        <v>880</v>
      </c>
      <c r="O33" s="27">
        <f>IFERROR(IF(N33&lt;100,VLOOKUP(N33,'ACT to SAT conversion'!$A$3:$D$28,4,0),N33),"")</f>
        <v>880</v>
      </c>
      <c r="P33" s="2">
        <v>90</v>
      </c>
      <c r="Q33" s="27" t="str">
        <f>IFERROR(IF(P33&lt;100,VLOOKUP(P33,'ACT to SAT conversion'!$A$3:$D$28,4,0),P33),"")</f>
        <v/>
      </c>
      <c r="R33" s="27">
        <f t="shared" si="0"/>
        <v>880</v>
      </c>
      <c r="T33" s="3">
        <v>0.15</v>
      </c>
      <c r="U33" s="3"/>
      <c r="V33" s="3">
        <v>0.73</v>
      </c>
      <c r="W33" s="3"/>
      <c r="X33" s="3">
        <v>0.09</v>
      </c>
    </row>
    <row r="34" spans="1:25" x14ac:dyDescent="0.2">
      <c r="A34" s="5" t="s">
        <v>212</v>
      </c>
      <c r="C34" s="2" t="s">
        <v>33</v>
      </c>
      <c r="D34" s="7">
        <v>2.6</v>
      </c>
      <c r="E34" s="7">
        <v>3.4</v>
      </c>
      <c r="F34" s="3">
        <v>0.82</v>
      </c>
      <c r="G34" s="3"/>
      <c r="H34" s="3">
        <v>0.48</v>
      </c>
      <c r="I34" s="3">
        <v>0.51</v>
      </c>
      <c r="J34" s="25">
        <v>3</v>
      </c>
      <c r="K34" s="3">
        <v>0.23</v>
      </c>
      <c r="L34" s="3">
        <v>0.17</v>
      </c>
      <c r="M34" s="2" t="s">
        <v>213</v>
      </c>
      <c r="N34" s="2">
        <v>860</v>
      </c>
      <c r="O34" s="27">
        <f>IFERROR(IF(N34&lt;100,VLOOKUP(N34,'ACT to SAT conversion'!$A$3:$D$28,4,0),N34),"")</f>
        <v>860</v>
      </c>
      <c r="P34" s="2">
        <v>90</v>
      </c>
      <c r="Q34" s="27" t="str">
        <f>IFERROR(IF(P34&lt;100,VLOOKUP(P34,'ACT to SAT conversion'!$A$3:$D$28,4,0),P34),"")</f>
        <v/>
      </c>
      <c r="R34" s="27">
        <f t="shared" si="0"/>
        <v>860</v>
      </c>
      <c r="T34" s="2" t="s">
        <v>93</v>
      </c>
      <c r="V34" s="3">
        <v>0.68</v>
      </c>
      <c r="W34" s="3"/>
      <c r="X34" s="3">
        <v>0.02</v>
      </c>
    </row>
    <row r="35" spans="1:25" x14ac:dyDescent="0.2">
      <c r="A35" s="5" t="s">
        <v>214</v>
      </c>
      <c r="B35" s="2">
        <v>1</v>
      </c>
      <c r="C35" s="2" t="s">
        <v>18</v>
      </c>
      <c r="D35" s="7">
        <v>1.7</v>
      </c>
      <c r="E35" s="7">
        <v>3</v>
      </c>
      <c r="F35" s="3">
        <v>0.74</v>
      </c>
      <c r="G35" s="2">
        <v>8</v>
      </c>
      <c r="H35" s="3">
        <v>0.3</v>
      </c>
      <c r="I35" s="3">
        <v>0.41</v>
      </c>
      <c r="J35" s="25">
        <v>11</v>
      </c>
      <c r="K35" s="2" t="s">
        <v>93</v>
      </c>
      <c r="L35" s="2" t="s">
        <v>93</v>
      </c>
      <c r="M35" s="2" t="s">
        <v>215</v>
      </c>
      <c r="N35" s="2">
        <v>860</v>
      </c>
      <c r="O35" s="27">
        <f>IFERROR(IF(N35&lt;100,VLOOKUP(N35,'ACT to SAT conversion'!$A$3:$D$28,4,0),N35),"")</f>
        <v>860</v>
      </c>
      <c r="P35" s="2">
        <v>0</v>
      </c>
      <c r="Q35" s="27" t="str">
        <f>IFERROR(IF(P35&lt;100,VLOOKUP(P35,'ACT to SAT conversion'!$A$3:$D$28,4,0),P35),"")</f>
        <v/>
      </c>
      <c r="R35" s="27">
        <f t="shared" si="0"/>
        <v>860</v>
      </c>
      <c r="S35" s="13">
        <v>4</v>
      </c>
      <c r="T35" s="2" t="s">
        <v>93</v>
      </c>
      <c r="V35" s="3">
        <v>0.46</v>
      </c>
      <c r="W35" s="2">
        <v>4</v>
      </c>
      <c r="X35" s="2" t="s">
        <v>93</v>
      </c>
    </row>
    <row r="36" spans="1:25" x14ac:dyDescent="0.2">
      <c r="A36" s="5" t="s">
        <v>216</v>
      </c>
      <c r="C36" s="2" t="s">
        <v>33</v>
      </c>
      <c r="D36" s="7">
        <v>2</v>
      </c>
      <c r="E36" s="7">
        <v>3.1</v>
      </c>
      <c r="F36" s="3">
        <v>0.59</v>
      </c>
      <c r="G36" s="2">
        <v>8</v>
      </c>
      <c r="H36" s="3">
        <v>0.27</v>
      </c>
      <c r="I36" s="3">
        <v>0.38</v>
      </c>
      <c r="J36" s="25">
        <v>11</v>
      </c>
      <c r="K36" s="3">
        <v>0.6</v>
      </c>
      <c r="L36" s="3">
        <v>0.01</v>
      </c>
      <c r="M36" s="2" t="s">
        <v>168</v>
      </c>
      <c r="N36" s="2">
        <v>16</v>
      </c>
      <c r="O36" s="27">
        <f>IFERROR(IF(N36&lt;100,VLOOKUP(N36,'ACT to SAT conversion'!$A$3:$D$28,4,0),N36),"")</f>
        <v>790</v>
      </c>
      <c r="P36" s="2">
        <v>20</v>
      </c>
      <c r="Q36" s="27">
        <f>IFERROR(IF(P36&lt;100,VLOOKUP(P36,'ACT to SAT conversion'!$A$3:$D$28,4,0),P36),"")</f>
        <v>955</v>
      </c>
      <c r="R36" s="27">
        <f t="shared" si="0"/>
        <v>872.5</v>
      </c>
      <c r="S36" s="13">
        <v>3</v>
      </c>
      <c r="T36" s="2" t="s">
        <v>93</v>
      </c>
      <c r="V36" s="3">
        <v>0.53</v>
      </c>
      <c r="W36" s="2">
        <v>4</v>
      </c>
      <c r="X36" s="2" t="s">
        <v>93</v>
      </c>
    </row>
    <row r="37" spans="1:25" x14ac:dyDescent="0.2">
      <c r="A37" s="5" t="s">
        <v>217</v>
      </c>
      <c r="C37" s="2" t="s">
        <v>33</v>
      </c>
      <c r="D37" s="7">
        <v>2.1</v>
      </c>
      <c r="E37" s="7">
        <v>3.5</v>
      </c>
      <c r="F37" s="3">
        <v>0.7</v>
      </c>
      <c r="G37" s="3"/>
      <c r="H37" s="3">
        <v>0.47</v>
      </c>
      <c r="I37" s="3">
        <v>0.42</v>
      </c>
      <c r="J37" s="25">
        <v>-5</v>
      </c>
      <c r="K37" s="3">
        <v>0.39</v>
      </c>
      <c r="L37" s="3">
        <v>0.04</v>
      </c>
      <c r="M37" s="2" t="s">
        <v>218</v>
      </c>
      <c r="N37" s="2">
        <v>680</v>
      </c>
      <c r="O37" s="27">
        <f>IFERROR(IF(N37&lt;100,VLOOKUP(N37,'ACT to SAT conversion'!$A$3:$D$28,4,0),N37),"")</f>
        <v>680</v>
      </c>
      <c r="P37" s="2">
        <v>80</v>
      </c>
      <c r="Q37" s="27" t="str">
        <f>IFERROR(IF(P37&lt;100,VLOOKUP(P37,'ACT to SAT conversion'!$A$3:$D$28,4,0),P37),"")</f>
        <v/>
      </c>
      <c r="R37" s="27">
        <f t="shared" si="0"/>
        <v>680</v>
      </c>
      <c r="S37" s="13">
        <v>3</v>
      </c>
      <c r="T37" s="3">
        <v>0.11</v>
      </c>
      <c r="U37" s="3"/>
      <c r="V37" s="3">
        <v>0.47</v>
      </c>
      <c r="W37" s="3"/>
      <c r="X37" s="3">
        <v>0.03</v>
      </c>
    </row>
    <row r="38" spans="1:25" x14ac:dyDescent="0.2">
      <c r="A38" s="5" t="s">
        <v>219</v>
      </c>
      <c r="C38" s="2" t="s">
        <v>33</v>
      </c>
      <c r="D38" s="7">
        <v>2.1</v>
      </c>
      <c r="E38" s="7">
        <v>3.6</v>
      </c>
      <c r="F38" s="3">
        <v>0.57999999999999996</v>
      </c>
      <c r="G38" s="3"/>
      <c r="H38" s="3">
        <v>0.42</v>
      </c>
      <c r="I38" s="3">
        <v>0.37</v>
      </c>
      <c r="J38" s="25">
        <v>-5</v>
      </c>
      <c r="K38" s="3">
        <v>0.18</v>
      </c>
      <c r="L38" s="3">
        <v>0.2</v>
      </c>
      <c r="M38" s="2" t="s">
        <v>220</v>
      </c>
      <c r="N38" s="2">
        <v>870</v>
      </c>
      <c r="O38" s="27">
        <f>IFERROR(IF(N38&lt;100,VLOOKUP(N38,'ACT to SAT conversion'!$A$3:$D$28,4,0),N38),"")</f>
        <v>870</v>
      </c>
      <c r="P38" s="2">
        <v>70</v>
      </c>
      <c r="Q38" s="27" t="str">
        <f>IFERROR(IF(P38&lt;100,VLOOKUP(P38,'ACT to SAT conversion'!$A$3:$D$28,4,0),P38),"")</f>
        <v/>
      </c>
      <c r="R38" s="27">
        <f t="shared" si="0"/>
        <v>870</v>
      </c>
      <c r="T38" s="3">
        <v>0.1</v>
      </c>
      <c r="U38" s="3"/>
      <c r="V38" s="3">
        <v>0.84</v>
      </c>
      <c r="W38" s="3"/>
      <c r="X38" s="3">
        <v>0.02</v>
      </c>
    </row>
    <row r="39" spans="1:25" x14ac:dyDescent="0.2">
      <c r="A39" s="5" t="s">
        <v>221</v>
      </c>
      <c r="C39" s="2" t="s">
        <v>33</v>
      </c>
      <c r="D39" s="7">
        <v>2</v>
      </c>
      <c r="E39" s="7">
        <v>3.5</v>
      </c>
      <c r="F39" s="3">
        <v>0.65</v>
      </c>
      <c r="G39" s="3"/>
      <c r="H39" s="3">
        <v>0.34</v>
      </c>
      <c r="I39" s="3">
        <v>0.33</v>
      </c>
      <c r="J39" s="25">
        <v>-1</v>
      </c>
      <c r="K39" s="3">
        <v>0.38</v>
      </c>
      <c r="L39" s="3">
        <v>0.06</v>
      </c>
      <c r="M39" s="2" t="s">
        <v>222</v>
      </c>
      <c r="N39" s="2">
        <v>17</v>
      </c>
      <c r="O39" s="27">
        <f>IFERROR(IF(N39&lt;100,VLOOKUP(N39,'ACT to SAT conversion'!$A$3:$D$28,4,0),N39),"")</f>
        <v>835</v>
      </c>
      <c r="P39" s="2">
        <v>22</v>
      </c>
      <c r="Q39" s="27">
        <f>IFERROR(IF(P39&lt;100,VLOOKUP(P39,'ACT to SAT conversion'!$A$3:$D$28,4,0),P39),"")</f>
        <v>1030</v>
      </c>
      <c r="R39" s="27">
        <f t="shared" si="0"/>
        <v>932.5</v>
      </c>
      <c r="T39" s="3">
        <v>0.16</v>
      </c>
      <c r="U39" s="3"/>
      <c r="V39" s="3">
        <v>0.82</v>
      </c>
      <c r="W39" s="3"/>
      <c r="X39" s="3">
        <v>0.1</v>
      </c>
    </row>
    <row r="40" spans="1:25" x14ac:dyDescent="0.2">
      <c r="A40" s="5" t="s">
        <v>223</v>
      </c>
      <c r="C40" s="2" t="s">
        <v>33</v>
      </c>
      <c r="D40" s="7">
        <v>1.9</v>
      </c>
      <c r="E40" s="7">
        <v>3.1</v>
      </c>
      <c r="F40" s="3">
        <v>0.54</v>
      </c>
      <c r="G40" s="3"/>
      <c r="H40" s="3">
        <v>0.21</v>
      </c>
      <c r="I40" s="3">
        <v>0.19</v>
      </c>
      <c r="J40" s="25">
        <v>-2</v>
      </c>
      <c r="K40" s="3">
        <v>0.4</v>
      </c>
      <c r="L40" s="3">
        <v>0.15</v>
      </c>
      <c r="M40" s="2" t="s">
        <v>224</v>
      </c>
      <c r="N40" s="2">
        <v>725</v>
      </c>
      <c r="O40" s="27">
        <f>IFERROR(IF(N40&lt;100,VLOOKUP(N40,'ACT to SAT conversion'!$A$3:$D$28,4,0),N40),"")</f>
        <v>725</v>
      </c>
      <c r="P40" s="2">
        <v>900</v>
      </c>
      <c r="Q40" s="27">
        <f>IFERROR(IF(P40&lt;100,VLOOKUP(P40,'ACT to SAT conversion'!$A$3:$D$28,4,0),P40),"")</f>
        <v>900</v>
      </c>
      <c r="R40" s="27">
        <f t="shared" si="0"/>
        <v>812.5</v>
      </c>
      <c r="S40" s="13">
        <v>3</v>
      </c>
      <c r="T40" s="3">
        <v>0.05</v>
      </c>
      <c r="U40" s="3"/>
      <c r="V40" s="3">
        <v>0.51</v>
      </c>
      <c r="W40" s="3"/>
      <c r="X40" s="3">
        <v>0.02</v>
      </c>
    </row>
    <row r="41" spans="1:25" x14ac:dyDescent="0.2">
      <c r="A41" s="5" t="s">
        <v>225</v>
      </c>
      <c r="C41" s="2" t="s">
        <v>33</v>
      </c>
      <c r="D41" s="7">
        <v>2.2000000000000002</v>
      </c>
      <c r="E41" s="7">
        <v>3.1</v>
      </c>
      <c r="F41" s="3">
        <v>0.77</v>
      </c>
      <c r="G41" s="3"/>
      <c r="H41" s="3">
        <v>0.54</v>
      </c>
      <c r="I41" s="3">
        <v>0.53</v>
      </c>
      <c r="J41" s="25">
        <v>-1</v>
      </c>
      <c r="K41" s="3">
        <v>0.28999999999999998</v>
      </c>
      <c r="L41" s="3">
        <v>0.16</v>
      </c>
      <c r="M41" s="2" t="s">
        <v>128</v>
      </c>
      <c r="N41" s="2">
        <v>930</v>
      </c>
      <c r="O41" s="27">
        <f>IFERROR(IF(N41&lt;100,VLOOKUP(N41,'ACT to SAT conversion'!$A$3:$D$28,4,0),N41),"")</f>
        <v>930</v>
      </c>
      <c r="P41" s="2">
        <v>120</v>
      </c>
      <c r="Q41" s="27">
        <f>IFERROR(IF(P41&lt;100,VLOOKUP(P41,'ACT to SAT conversion'!$A$3:$D$28,4,0),P41),"")</f>
        <v>120</v>
      </c>
      <c r="R41" s="27">
        <f t="shared" si="0"/>
        <v>525</v>
      </c>
      <c r="T41" s="3">
        <v>0.12</v>
      </c>
      <c r="U41" s="3"/>
      <c r="V41" s="3">
        <v>0.71</v>
      </c>
      <c r="W41" s="3"/>
      <c r="X41" s="3">
        <v>0.04</v>
      </c>
    </row>
    <row r="42" spans="1:25" x14ac:dyDescent="0.2">
      <c r="A42" s="5" t="s">
        <v>226</v>
      </c>
      <c r="C42" s="2" t="s">
        <v>33</v>
      </c>
      <c r="D42" s="7">
        <v>2.1</v>
      </c>
      <c r="E42" s="7">
        <v>3.3</v>
      </c>
      <c r="F42" s="3">
        <v>0.69</v>
      </c>
      <c r="G42" s="3"/>
      <c r="H42" s="3">
        <v>0.48</v>
      </c>
      <c r="I42" s="3">
        <v>0.41</v>
      </c>
      <c r="J42" s="25">
        <v>-7</v>
      </c>
      <c r="K42" s="3">
        <v>0.45</v>
      </c>
      <c r="L42" s="3">
        <v>0.1</v>
      </c>
      <c r="M42" s="2" t="s">
        <v>227</v>
      </c>
      <c r="N42" s="2">
        <v>830</v>
      </c>
      <c r="O42" s="27">
        <f>IFERROR(IF(N42&lt;100,VLOOKUP(N42,'ACT to SAT conversion'!$A$3:$D$28,4,0),N42),"")</f>
        <v>830</v>
      </c>
      <c r="P42" s="2">
        <v>50</v>
      </c>
      <c r="Q42" s="27" t="str">
        <f>IFERROR(IF(P42&lt;100,VLOOKUP(P42,'ACT to SAT conversion'!$A$3:$D$28,4,0),P42),"")</f>
        <v/>
      </c>
      <c r="R42" s="27">
        <f t="shared" si="0"/>
        <v>830</v>
      </c>
      <c r="S42" s="13">
        <v>2</v>
      </c>
      <c r="T42" s="3">
        <v>0.18</v>
      </c>
      <c r="U42" s="3"/>
      <c r="V42" s="3">
        <v>0.75</v>
      </c>
      <c r="W42" s="3"/>
      <c r="X42" s="4">
        <v>4.0000000000000001E-3</v>
      </c>
    </row>
    <row r="43" spans="1:25" x14ac:dyDescent="0.2">
      <c r="A43" s="5" t="s">
        <v>228</v>
      </c>
      <c r="C43" s="2" t="s">
        <v>18</v>
      </c>
      <c r="D43" s="7">
        <v>1.5</v>
      </c>
      <c r="E43" s="7">
        <v>3.1</v>
      </c>
      <c r="F43" s="3">
        <v>0.76</v>
      </c>
      <c r="G43" s="3"/>
      <c r="H43" s="3">
        <v>0.51</v>
      </c>
      <c r="I43" s="3">
        <v>0.51</v>
      </c>
      <c r="J43" s="25">
        <v>0</v>
      </c>
      <c r="K43" s="3">
        <v>0.71</v>
      </c>
      <c r="L43" s="3">
        <v>0.04</v>
      </c>
      <c r="M43" s="2" t="s">
        <v>125</v>
      </c>
      <c r="N43" s="2">
        <v>19</v>
      </c>
      <c r="O43" s="27">
        <f>IFERROR(IF(N43&lt;100,VLOOKUP(N43,'ACT to SAT conversion'!$A$3:$D$28,4,0),N43),"")</f>
        <v>915</v>
      </c>
      <c r="P43" s="2">
        <v>25</v>
      </c>
      <c r="Q43" s="27">
        <f>IFERROR(IF(P43&lt;100,VLOOKUP(P43,'ACT to SAT conversion'!$A$3:$D$28,4,0),P43),"")</f>
        <v>1145</v>
      </c>
      <c r="R43" s="27">
        <f t="shared" si="0"/>
        <v>1030</v>
      </c>
      <c r="S43" s="13">
        <v>3</v>
      </c>
      <c r="T43" s="2" t="s">
        <v>93</v>
      </c>
      <c r="V43" s="3">
        <v>0.73</v>
      </c>
      <c r="W43" s="3"/>
      <c r="X43" s="3">
        <v>0.08</v>
      </c>
      <c r="Y43" s="2">
        <v>4</v>
      </c>
    </row>
    <row r="44" spans="1:25" x14ac:dyDescent="0.2">
      <c r="A44" s="5" t="s">
        <v>229</v>
      </c>
      <c r="C44" s="2" t="s">
        <v>18</v>
      </c>
      <c r="D44" s="7">
        <v>1.7</v>
      </c>
      <c r="E44" s="7">
        <v>3.5</v>
      </c>
      <c r="F44" s="3">
        <v>0.72</v>
      </c>
      <c r="G44" s="2">
        <v>8</v>
      </c>
      <c r="H44" s="3">
        <v>0.55000000000000004</v>
      </c>
      <c r="I44" s="3">
        <v>0.45</v>
      </c>
      <c r="J44" s="25">
        <v>-10.000000000000007</v>
      </c>
      <c r="K44" s="3">
        <v>0.73</v>
      </c>
      <c r="L44" s="3">
        <v>0</v>
      </c>
      <c r="M44" s="2" t="s">
        <v>157</v>
      </c>
      <c r="N44" s="2">
        <v>19</v>
      </c>
      <c r="O44" s="27">
        <f>IFERROR(IF(N44&lt;100,VLOOKUP(N44,'ACT to SAT conversion'!$A$3:$D$28,4,0),N44),"")</f>
        <v>915</v>
      </c>
      <c r="P44" s="2">
        <v>26</v>
      </c>
      <c r="Q44" s="27">
        <f>IFERROR(IF(P44&lt;100,VLOOKUP(P44,'ACT to SAT conversion'!$A$3:$D$28,4,0),P44),"")</f>
        <v>1185</v>
      </c>
      <c r="R44" s="27">
        <f t="shared" si="0"/>
        <v>1050</v>
      </c>
      <c r="T44" s="3">
        <v>0.15</v>
      </c>
      <c r="U44" s="2">
        <v>5</v>
      </c>
      <c r="V44" s="3">
        <v>0.96</v>
      </c>
      <c r="W44" s="3"/>
      <c r="X44" s="2" t="s">
        <v>93</v>
      </c>
    </row>
    <row r="45" spans="1:25" x14ac:dyDescent="0.2">
      <c r="A45" s="5" t="s">
        <v>230</v>
      </c>
      <c r="C45" s="2" t="s">
        <v>33</v>
      </c>
      <c r="D45" s="7">
        <v>2.2000000000000002</v>
      </c>
      <c r="E45" s="7">
        <v>3</v>
      </c>
      <c r="F45" s="3">
        <v>0.7</v>
      </c>
      <c r="G45" s="3"/>
      <c r="H45" s="3">
        <v>0.46</v>
      </c>
      <c r="I45" s="3">
        <v>0.4</v>
      </c>
      <c r="J45" s="25">
        <v>-6</v>
      </c>
      <c r="K45" s="3">
        <v>0.43</v>
      </c>
      <c r="L45" s="3">
        <v>0.08</v>
      </c>
      <c r="M45" s="2" t="s">
        <v>157</v>
      </c>
      <c r="N45" s="2">
        <v>19</v>
      </c>
      <c r="O45" s="27">
        <f>IFERROR(IF(N45&lt;100,VLOOKUP(N45,'ACT to SAT conversion'!$A$3:$D$28,4,0),N45),"")</f>
        <v>915</v>
      </c>
      <c r="P45" s="2">
        <v>26</v>
      </c>
      <c r="Q45" s="27">
        <f>IFERROR(IF(P45&lt;100,VLOOKUP(P45,'ACT to SAT conversion'!$A$3:$D$28,4,0),P45),"")</f>
        <v>1185</v>
      </c>
      <c r="R45" s="27">
        <f t="shared" si="0"/>
        <v>1050</v>
      </c>
      <c r="T45" s="3">
        <v>0.16</v>
      </c>
      <c r="U45" s="3"/>
      <c r="V45" s="3">
        <v>0.97</v>
      </c>
      <c r="W45" s="3"/>
      <c r="X45" s="3">
        <v>0.13</v>
      </c>
    </row>
    <row r="46" spans="1:25" x14ac:dyDescent="0.2">
      <c r="A46" s="5" t="s">
        <v>231</v>
      </c>
      <c r="C46" s="2" t="s">
        <v>33</v>
      </c>
      <c r="D46" s="7">
        <v>2.2000000000000002</v>
      </c>
      <c r="E46" s="7">
        <v>2.9</v>
      </c>
      <c r="F46" s="3">
        <v>0.75</v>
      </c>
      <c r="G46" s="2">
        <v>8</v>
      </c>
      <c r="H46" s="3">
        <v>0.46</v>
      </c>
      <c r="I46" s="3">
        <v>0.27</v>
      </c>
      <c r="J46" s="25">
        <v>-19</v>
      </c>
      <c r="K46" s="3">
        <v>0.66</v>
      </c>
      <c r="L46" s="3">
        <v>0.04</v>
      </c>
      <c r="M46" s="2" t="s">
        <v>150</v>
      </c>
      <c r="N46" s="2">
        <v>18</v>
      </c>
      <c r="O46" s="27">
        <f>IFERROR(IF(N46&lt;100,VLOOKUP(N46,'ACT to SAT conversion'!$A$3:$D$28,4,0),N46),"")</f>
        <v>875</v>
      </c>
      <c r="P46" s="2">
        <v>24</v>
      </c>
      <c r="Q46" s="27">
        <f>IFERROR(IF(P46&lt;100,VLOOKUP(P46,'ACT to SAT conversion'!$A$3:$D$28,4,0),P46),"")</f>
        <v>1105</v>
      </c>
      <c r="R46" s="27">
        <f t="shared" si="0"/>
        <v>990</v>
      </c>
      <c r="T46" s="2" t="s">
        <v>93</v>
      </c>
      <c r="V46" s="3">
        <v>0.68</v>
      </c>
      <c r="W46" s="3"/>
      <c r="X46" s="3">
        <v>0.03</v>
      </c>
    </row>
    <row r="47" spans="1:25" x14ac:dyDescent="0.2">
      <c r="A47" s="5" t="s">
        <v>232</v>
      </c>
      <c r="C47" s="2" t="s">
        <v>33</v>
      </c>
      <c r="D47" s="7">
        <v>2.1</v>
      </c>
      <c r="E47" s="7">
        <v>3.2</v>
      </c>
      <c r="F47" s="3">
        <v>0.75</v>
      </c>
      <c r="G47" s="3"/>
      <c r="H47" s="3">
        <v>0.51</v>
      </c>
      <c r="I47" s="3">
        <v>0.46</v>
      </c>
      <c r="J47" s="25">
        <v>-5</v>
      </c>
      <c r="K47" s="3">
        <v>0.34</v>
      </c>
      <c r="L47" s="3">
        <v>0.09</v>
      </c>
      <c r="M47" s="2" t="s">
        <v>129</v>
      </c>
      <c r="N47" s="2">
        <v>21</v>
      </c>
      <c r="O47" s="27">
        <f>IFERROR(IF(N47&lt;100,VLOOKUP(N47,'ACT to SAT conversion'!$A$3:$D$28,4,0),N47),"")</f>
        <v>995</v>
      </c>
      <c r="P47" s="2">
        <v>25</v>
      </c>
      <c r="Q47" s="27">
        <f>IFERROR(IF(P47&lt;100,VLOOKUP(P47,'ACT to SAT conversion'!$A$3:$D$28,4,0),P47),"")</f>
        <v>1145</v>
      </c>
      <c r="R47" s="27">
        <f t="shared" si="0"/>
        <v>1070</v>
      </c>
      <c r="T47" s="3">
        <v>0.21</v>
      </c>
      <c r="U47" s="3"/>
      <c r="V47" s="3">
        <v>0.55000000000000004</v>
      </c>
      <c r="W47" s="3"/>
      <c r="X47" s="3">
        <v>7.0000000000000007E-2</v>
      </c>
    </row>
    <row r="48" spans="1:25" x14ac:dyDescent="0.2">
      <c r="A48" s="5" t="s">
        <v>233</v>
      </c>
      <c r="C48" s="2" t="s">
        <v>33</v>
      </c>
      <c r="D48" s="7">
        <v>2</v>
      </c>
      <c r="E48" s="7">
        <v>3.1</v>
      </c>
      <c r="F48" s="3">
        <v>0.7</v>
      </c>
      <c r="G48" s="3"/>
      <c r="H48" s="3">
        <v>0.44</v>
      </c>
      <c r="I48" s="3">
        <v>0.39</v>
      </c>
      <c r="J48" s="25">
        <v>-5</v>
      </c>
      <c r="K48" s="3">
        <v>0.34</v>
      </c>
      <c r="L48" s="3">
        <v>0.16</v>
      </c>
      <c r="M48" s="2" t="s">
        <v>115</v>
      </c>
      <c r="N48" s="2">
        <v>20</v>
      </c>
      <c r="O48" s="27">
        <f>IFERROR(IF(N48&lt;100,VLOOKUP(N48,'ACT to SAT conversion'!$A$3:$D$28,4,0),N48),"")</f>
        <v>955</v>
      </c>
      <c r="P48" s="2">
        <v>25</v>
      </c>
      <c r="Q48" s="27">
        <f>IFERROR(IF(P48&lt;100,VLOOKUP(P48,'ACT to SAT conversion'!$A$3:$D$28,4,0),P48),"")</f>
        <v>1145</v>
      </c>
      <c r="R48" s="27">
        <f t="shared" si="0"/>
        <v>1050</v>
      </c>
      <c r="T48" s="3">
        <v>0.22</v>
      </c>
      <c r="U48" s="3"/>
      <c r="V48" s="3">
        <v>0.94</v>
      </c>
      <c r="W48" s="3"/>
      <c r="X48" s="3">
        <v>0.04</v>
      </c>
    </row>
    <row r="49" spans="1:25" x14ac:dyDescent="0.2">
      <c r="A49" s="5" t="s">
        <v>234</v>
      </c>
      <c r="C49" s="2" t="s">
        <v>33</v>
      </c>
      <c r="D49" s="7">
        <v>2.1</v>
      </c>
      <c r="E49" s="7">
        <v>2.7</v>
      </c>
      <c r="F49" s="3">
        <v>0.7</v>
      </c>
      <c r="G49" s="3"/>
      <c r="H49" s="3">
        <v>0.28000000000000003</v>
      </c>
      <c r="I49" s="3">
        <v>0.33</v>
      </c>
      <c r="J49" s="25">
        <v>4.9999999999999964</v>
      </c>
      <c r="K49" s="3">
        <v>0.55000000000000004</v>
      </c>
      <c r="L49" s="3">
        <v>0.03</v>
      </c>
      <c r="M49" s="2" t="s">
        <v>235</v>
      </c>
      <c r="N49" s="2">
        <v>750</v>
      </c>
      <c r="O49" s="27">
        <f>IFERROR(IF(N49&lt;100,VLOOKUP(N49,'ACT to SAT conversion'!$A$3:$D$28,4,0),N49),"")</f>
        <v>750</v>
      </c>
      <c r="P49" s="2">
        <v>930</v>
      </c>
      <c r="Q49" s="27">
        <f>IFERROR(IF(P49&lt;100,VLOOKUP(P49,'ACT to SAT conversion'!$A$3:$D$28,4,0),P49),"")</f>
        <v>930</v>
      </c>
      <c r="R49" s="27">
        <f t="shared" si="0"/>
        <v>840</v>
      </c>
      <c r="T49" s="2" t="s">
        <v>93</v>
      </c>
      <c r="V49" s="3">
        <v>0.49</v>
      </c>
      <c r="W49" s="3"/>
      <c r="X49" s="3">
        <v>0.03</v>
      </c>
    </row>
    <row r="50" spans="1:25" x14ac:dyDescent="0.2">
      <c r="A50" s="5" t="s">
        <v>236</v>
      </c>
      <c r="C50" s="2" t="s">
        <v>33</v>
      </c>
      <c r="D50" s="7">
        <v>2.4</v>
      </c>
      <c r="E50" s="7">
        <v>3.1</v>
      </c>
      <c r="F50" s="3">
        <v>0.77</v>
      </c>
      <c r="G50" s="3"/>
      <c r="H50" s="3">
        <v>0.5</v>
      </c>
      <c r="I50" s="3">
        <v>0.45</v>
      </c>
      <c r="J50" s="25">
        <v>-5</v>
      </c>
      <c r="K50" s="3">
        <v>0.48</v>
      </c>
      <c r="L50" s="3">
        <v>0.1</v>
      </c>
      <c r="M50" s="2" t="s">
        <v>138</v>
      </c>
      <c r="N50" s="2">
        <v>20</v>
      </c>
      <c r="O50" s="27">
        <f>IFERROR(IF(N50&lt;100,VLOOKUP(N50,'ACT to SAT conversion'!$A$3:$D$28,4,0),N50),"")</f>
        <v>955</v>
      </c>
      <c r="P50" s="2">
        <v>26</v>
      </c>
      <c r="Q50" s="27">
        <f>IFERROR(IF(P50&lt;100,VLOOKUP(P50,'ACT to SAT conversion'!$A$3:$D$28,4,0),P50),"")</f>
        <v>1185</v>
      </c>
      <c r="R50" s="27">
        <f t="shared" si="0"/>
        <v>1070</v>
      </c>
      <c r="T50" s="3">
        <v>0.15</v>
      </c>
      <c r="U50" s="3"/>
      <c r="V50" s="3">
        <v>0.92</v>
      </c>
      <c r="W50" s="3"/>
      <c r="X50" s="3">
        <v>0.06</v>
      </c>
    </row>
    <row r="51" spans="1:25" x14ac:dyDescent="0.2">
      <c r="A51" s="5" t="s">
        <v>237</v>
      </c>
      <c r="C51" s="2" t="s">
        <v>33</v>
      </c>
      <c r="D51" s="7">
        <v>2.5</v>
      </c>
      <c r="E51" s="7">
        <v>3.3</v>
      </c>
      <c r="F51" s="3">
        <v>0.75</v>
      </c>
      <c r="G51" s="3"/>
      <c r="H51" s="3">
        <v>0.54</v>
      </c>
      <c r="I51" s="3">
        <v>0.46</v>
      </c>
      <c r="J51" s="25">
        <v>-8</v>
      </c>
      <c r="K51" s="3">
        <v>0.37</v>
      </c>
      <c r="L51" s="3">
        <v>0.1</v>
      </c>
      <c r="M51" s="2" t="s">
        <v>157</v>
      </c>
      <c r="N51" s="2">
        <v>19</v>
      </c>
      <c r="O51" s="27">
        <f>IFERROR(IF(N51&lt;100,VLOOKUP(N51,'ACT to SAT conversion'!$A$3:$D$28,4,0),N51),"")</f>
        <v>915</v>
      </c>
      <c r="P51" s="2">
        <v>26</v>
      </c>
      <c r="Q51" s="27">
        <f>IFERROR(IF(P51&lt;100,VLOOKUP(P51,'ACT to SAT conversion'!$A$3:$D$28,4,0),P51),"")</f>
        <v>1185</v>
      </c>
      <c r="R51" s="27">
        <f t="shared" si="0"/>
        <v>1050</v>
      </c>
      <c r="T51" s="3">
        <v>0.14000000000000001</v>
      </c>
      <c r="U51" s="3"/>
      <c r="V51" s="3">
        <v>0.76</v>
      </c>
      <c r="W51" s="3"/>
      <c r="X51" s="3">
        <v>0.05</v>
      </c>
    </row>
    <row r="52" spans="1:25" x14ac:dyDescent="0.2">
      <c r="A52" s="5" t="s">
        <v>238</v>
      </c>
      <c r="C52" s="2" t="s">
        <v>33</v>
      </c>
      <c r="D52" s="7">
        <v>2.5</v>
      </c>
      <c r="E52" s="7">
        <v>3.1</v>
      </c>
      <c r="F52" s="3">
        <v>0.76</v>
      </c>
      <c r="G52" s="3"/>
      <c r="H52" s="3">
        <v>0.53</v>
      </c>
      <c r="I52" s="3">
        <v>0.41</v>
      </c>
      <c r="J52" s="25">
        <v>-12</v>
      </c>
      <c r="K52" s="3">
        <v>0.26</v>
      </c>
      <c r="L52" s="3">
        <v>0.18</v>
      </c>
      <c r="M52" s="2" t="s">
        <v>132</v>
      </c>
      <c r="N52" s="2">
        <v>890</v>
      </c>
      <c r="O52" s="27">
        <f>IFERROR(IF(N52&lt;100,VLOOKUP(N52,'ACT to SAT conversion'!$A$3:$D$28,4,0),N52),"")</f>
        <v>890</v>
      </c>
      <c r="P52" s="2">
        <v>120</v>
      </c>
      <c r="Q52" s="27">
        <f>IFERROR(IF(P52&lt;100,VLOOKUP(P52,'ACT to SAT conversion'!$A$3:$D$28,4,0),P52),"")</f>
        <v>120</v>
      </c>
      <c r="R52" s="27">
        <f t="shared" si="0"/>
        <v>505</v>
      </c>
      <c r="T52" s="3">
        <v>0.23</v>
      </c>
      <c r="U52" s="3"/>
      <c r="V52" s="3">
        <v>0.88</v>
      </c>
      <c r="W52" s="3"/>
      <c r="X52" s="3">
        <v>0.04</v>
      </c>
    </row>
    <row r="53" spans="1:25" x14ac:dyDescent="0.2">
      <c r="A53" s="5" t="s">
        <v>239</v>
      </c>
      <c r="C53" s="2" t="s">
        <v>33</v>
      </c>
      <c r="D53" s="7">
        <v>2</v>
      </c>
      <c r="E53" s="7">
        <v>3.2</v>
      </c>
      <c r="F53" s="3">
        <v>0.66</v>
      </c>
      <c r="G53" s="3"/>
      <c r="H53" s="3">
        <v>0.52</v>
      </c>
      <c r="I53" s="3">
        <v>0.35</v>
      </c>
      <c r="J53" s="25">
        <v>-17</v>
      </c>
      <c r="K53" s="3">
        <v>0.37</v>
      </c>
      <c r="L53" s="3">
        <v>0.11</v>
      </c>
      <c r="M53" s="2" t="s">
        <v>136</v>
      </c>
      <c r="N53" s="2">
        <v>20</v>
      </c>
      <c r="O53" s="27">
        <f>IFERROR(IF(N53&lt;100,VLOOKUP(N53,'ACT to SAT conversion'!$A$3:$D$28,4,0),N53),"")</f>
        <v>955</v>
      </c>
      <c r="P53" s="2">
        <v>24</v>
      </c>
      <c r="Q53" s="27">
        <f>IFERROR(IF(P53&lt;100,VLOOKUP(P53,'ACT to SAT conversion'!$A$3:$D$28,4,0),P53),"")</f>
        <v>1105</v>
      </c>
      <c r="R53" s="27">
        <f t="shared" si="0"/>
        <v>1030</v>
      </c>
      <c r="T53" s="3">
        <v>0.14000000000000001</v>
      </c>
      <c r="U53" s="3"/>
      <c r="V53" s="3">
        <v>0.57999999999999996</v>
      </c>
      <c r="W53" s="3"/>
      <c r="X53" s="3">
        <v>0.02</v>
      </c>
    </row>
    <row r="54" spans="1:25" x14ac:dyDescent="0.2">
      <c r="A54" s="5" t="s">
        <v>240</v>
      </c>
      <c r="C54" s="2" t="s">
        <v>33</v>
      </c>
      <c r="D54" s="7">
        <v>2.2000000000000002</v>
      </c>
      <c r="E54" s="7">
        <v>3.3</v>
      </c>
      <c r="F54" s="3">
        <v>0.68</v>
      </c>
      <c r="G54" s="3"/>
      <c r="H54" s="3">
        <v>0.51</v>
      </c>
      <c r="I54" s="3">
        <v>0.48</v>
      </c>
      <c r="J54" s="25">
        <v>-3</v>
      </c>
      <c r="K54" s="3">
        <v>0.42</v>
      </c>
      <c r="L54" s="3">
        <v>0.11</v>
      </c>
      <c r="M54" s="2" t="s">
        <v>125</v>
      </c>
      <c r="N54" s="2">
        <v>19</v>
      </c>
      <c r="O54" s="27">
        <f>IFERROR(IF(N54&lt;100,VLOOKUP(N54,'ACT to SAT conversion'!$A$3:$D$28,4,0),N54),"")</f>
        <v>915</v>
      </c>
      <c r="P54" s="2">
        <v>25</v>
      </c>
      <c r="Q54" s="27">
        <f>IFERROR(IF(P54&lt;100,VLOOKUP(P54,'ACT to SAT conversion'!$A$3:$D$28,4,0),P54),"")</f>
        <v>1145</v>
      </c>
      <c r="R54" s="27">
        <f t="shared" si="0"/>
        <v>1030</v>
      </c>
      <c r="S54" s="13">
        <v>2</v>
      </c>
      <c r="T54" s="3">
        <v>0.13</v>
      </c>
      <c r="U54" s="3"/>
      <c r="V54" s="3">
        <v>0.89</v>
      </c>
      <c r="W54" s="3"/>
      <c r="X54" s="3">
        <v>0.04</v>
      </c>
    </row>
    <row r="55" spans="1:25" x14ac:dyDescent="0.2">
      <c r="A55" s="5" t="s">
        <v>241</v>
      </c>
      <c r="C55" s="2" t="s">
        <v>33</v>
      </c>
      <c r="D55" s="7">
        <v>2.4</v>
      </c>
      <c r="E55" s="7">
        <v>3.1</v>
      </c>
      <c r="F55" s="3">
        <v>0.77</v>
      </c>
      <c r="G55" s="3"/>
      <c r="H55" s="3">
        <v>0.57999999999999996</v>
      </c>
      <c r="I55" s="3">
        <v>0.52</v>
      </c>
      <c r="J55" s="25">
        <v>-5.9999999999999929</v>
      </c>
      <c r="K55" s="3">
        <v>0.24</v>
      </c>
      <c r="L55" s="3">
        <v>0.24</v>
      </c>
      <c r="M55" s="2" t="s">
        <v>114</v>
      </c>
      <c r="N55" s="2">
        <v>990</v>
      </c>
      <c r="O55" s="27">
        <f>IFERROR(IF(N55&lt;100,VLOOKUP(N55,'ACT to SAT conversion'!$A$3:$D$28,4,0),N55),"")</f>
        <v>990</v>
      </c>
      <c r="P55" s="2">
        <v>200</v>
      </c>
      <c r="Q55" s="27">
        <f>IFERROR(IF(P55&lt;100,VLOOKUP(P55,'ACT to SAT conversion'!$A$3:$D$28,4,0),P55),"")</f>
        <v>200</v>
      </c>
      <c r="R55" s="27">
        <f t="shared" si="0"/>
        <v>595</v>
      </c>
      <c r="S55" s="13">
        <v>3</v>
      </c>
      <c r="T55" s="3">
        <v>0.21</v>
      </c>
      <c r="U55" s="3"/>
      <c r="V55" s="3">
        <v>0.7</v>
      </c>
      <c r="W55" s="3"/>
      <c r="X55" s="3">
        <v>0.05</v>
      </c>
    </row>
    <row r="56" spans="1:25" x14ac:dyDescent="0.2">
      <c r="A56" s="5" t="s">
        <v>242</v>
      </c>
      <c r="C56" s="2" t="s">
        <v>33</v>
      </c>
      <c r="D56" s="7">
        <v>2</v>
      </c>
      <c r="E56" s="7">
        <v>2.8</v>
      </c>
      <c r="F56" s="3">
        <v>0.7</v>
      </c>
      <c r="G56" s="3"/>
      <c r="H56" s="3">
        <v>0.53</v>
      </c>
      <c r="I56" s="3">
        <v>0.35</v>
      </c>
      <c r="J56" s="25">
        <v>-18</v>
      </c>
      <c r="K56" s="3">
        <v>0.42</v>
      </c>
      <c r="L56" s="3">
        <v>0.1</v>
      </c>
      <c r="M56" s="2" t="s">
        <v>115</v>
      </c>
      <c r="N56" s="2">
        <v>20</v>
      </c>
      <c r="O56" s="27">
        <f>IFERROR(IF(N56&lt;100,VLOOKUP(N56,'ACT to SAT conversion'!$A$3:$D$28,4,0),N56),"")</f>
        <v>955</v>
      </c>
      <c r="P56" s="2">
        <v>25</v>
      </c>
      <c r="Q56" s="27">
        <f>IFERROR(IF(P56&lt;100,VLOOKUP(P56,'ACT to SAT conversion'!$A$3:$D$28,4,0),P56),"")</f>
        <v>1145</v>
      </c>
      <c r="R56" s="27">
        <f t="shared" si="0"/>
        <v>1050</v>
      </c>
      <c r="S56" s="13">
        <v>2</v>
      </c>
      <c r="T56" s="2" t="s">
        <v>93</v>
      </c>
      <c r="V56" s="3">
        <v>0.78</v>
      </c>
      <c r="W56" s="3"/>
      <c r="X56" s="2" t="s">
        <v>93</v>
      </c>
    </row>
    <row r="57" spans="1:25" x14ac:dyDescent="0.2">
      <c r="A57" s="5" t="s">
        <v>243</v>
      </c>
      <c r="C57" s="2" t="s">
        <v>33</v>
      </c>
      <c r="D57" s="7">
        <v>2.6</v>
      </c>
      <c r="E57" s="7">
        <v>3.5</v>
      </c>
      <c r="F57" s="3">
        <v>0.73</v>
      </c>
      <c r="G57" s="3"/>
      <c r="H57" s="3">
        <v>0.55000000000000004</v>
      </c>
      <c r="I57" s="3">
        <v>0.46</v>
      </c>
      <c r="J57" s="25">
        <v>-9.0000000000000071</v>
      </c>
      <c r="K57" s="3">
        <v>0.32</v>
      </c>
      <c r="L57" s="3">
        <v>0.25</v>
      </c>
      <c r="M57" s="2" t="s">
        <v>244</v>
      </c>
      <c r="N57" s="2">
        <v>950</v>
      </c>
      <c r="O57" s="27">
        <f>IFERROR(IF(N57&lt;100,VLOOKUP(N57,'ACT to SAT conversion'!$A$3:$D$28,4,0),N57),"")</f>
        <v>950</v>
      </c>
      <c r="P57" s="2">
        <v>200</v>
      </c>
      <c r="Q57" s="27">
        <f>IFERROR(IF(P57&lt;100,VLOOKUP(P57,'ACT to SAT conversion'!$A$3:$D$28,4,0),P57),"")</f>
        <v>200</v>
      </c>
      <c r="R57" s="27">
        <f t="shared" si="0"/>
        <v>575</v>
      </c>
      <c r="T57" s="3">
        <v>0.32</v>
      </c>
      <c r="U57" s="3"/>
      <c r="V57" s="3">
        <v>0.64</v>
      </c>
      <c r="W57" s="3"/>
      <c r="X57" s="3">
        <v>0.02</v>
      </c>
    </row>
    <row r="58" spans="1:25" x14ac:dyDescent="0.2">
      <c r="A58" s="5" t="s">
        <v>245</v>
      </c>
      <c r="C58" s="2" t="s">
        <v>33</v>
      </c>
      <c r="D58" s="7">
        <v>2.2999999999999998</v>
      </c>
      <c r="E58" s="7">
        <v>3.2</v>
      </c>
      <c r="F58" s="3">
        <v>0.7</v>
      </c>
      <c r="G58" s="2">
        <v>8</v>
      </c>
      <c r="H58" s="3">
        <v>0.37</v>
      </c>
      <c r="I58" s="3">
        <v>0.4</v>
      </c>
      <c r="J58" s="25">
        <v>3</v>
      </c>
      <c r="K58" s="3">
        <v>0.31</v>
      </c>
      <c r="L58" s="3">
        <v>0.15</v>
      </c>
      <c r="M58" s="2" t="s">
        <v>246</v>
      </c>
      <c r="N58" s="2">
        <v>820</v>
      </c>
      <c r="O58" s="27">
        <f>IFERROR(IF(N58&lt;100,VLOOKUP(N58,'ACT to SAT conversion'!$A$3:$D$28,4,0),N58),"")</f>
        <v>820</v>
      </c>
      <c r="P58" s="2">
        <v>50</v>
      </c>
      <c r="Q58" s="27" t="str">
        <f>IFERROR(IF(P58&lt;100,VLOOKUP(P58,'ACT to SAT conversion'!$A$3:$D$28,4,0),P58),"")</f>
        <v/>
      </c>
      <c r="R58" s="27">
        <f t="shared" si="0"/>
        <v>820</v>
      </c>
      <c r="T58" s="3">
        <v>0.18</v>
      </c>
      <c r="U58" s="3"/>
      <c r="V58" s="3">
        <v>1</v>
      </c>
      <c r="W58" s="3"/>
      <c r="X58" s="2" t="s">
        <v>93</v>
      </c>
    </row>
    <row r="59" spans="1:25" x14ac:dyDescent="0.2">
      <c r="A59" s="5" t="s">
        <v>247</v>
      </c>
      <c r="C59" s="2" t="s">
        <v>33</v>
      </c>
      <c r="D59" s="7">
        <v>2.4</v>
      </c>
      <c r="E59" s="7">
        <v>3.4</v>
      </c>
      <c r="F59" s="3">
        <v>0.65</v>
      </c>
      <c r="G59" s="3"/>
      <c r="H59" s="3">
        <v>0.49</v>
      </c>
      <c r="I59" s="3">
        <v>0.31</v>
      </c>
      <c r="J59" s="25">
        <v>-18</v>
      </c>
      <c r="K59" s="3">
        <v>0.17</v>
      </c>
      <c r="L59" s="3">
        <v>0.32</v>
      </c>
      <c r="M59" s="2" t="s">
        <v>248</v>
      </c>
      <c r="N59" s="2">
        <v>930</v>
      </c>
      <c r="O59" s="27">
        <f>IFERROR(IF(N59&lt;100,VLOOKUP(N59,'ACT to SAT conversion'!$A$3:$D$28,4,0),N59),"")</f>
        <v>930</v>
      </c>
      <c r="P59" s="2">
        <v>150</v>
      </c>
      <c r="Q59" s="27">
        <f>IFERROR(IF(P59&lt;100,VLOOKUP(P59,'ACT to SAT conversion'!$A$3:$D$28,4,0),P59),"")</f>
        <v>150</v>
      </c>
      <c r="R59" s="27">
        <f t="shared" si="0"/>
        <v>540</v>
      </c>
      <c r="T59" s="3">
        <v>0.19</v>
      </c>
      <c r="U59" s="3"/>
      <c r="V59" s="3">
        <v>0.78</v>
      </c>
      <c r="W59" s="3"/>
      <c r="X59" s="3">
        <v>0.05</v>
      </c>
      <c r="Y59" s="2">
        <v>4</v>
      </c>
    </row>
    <row r="60" spans="1:25" x14ac:dyDescent="0.2">
      <c r="A60" s="5" t="s">
        <v>249</v>
      </c>
      <c r="C60" s="2" t="s">
        <v>18</v>
      </c>
      <c r="D60" s="7">
        <v>1.6</v>
      </c>
      <c r="E60" s="7">
        <v>3</v>
      </c>
      <c r="F60" s="3">
        <v>0.61</v>
      </c>
      <c r="G60" s="3"/>
      <c r="H60" s="3">
        <v>0.46</v>
      </c>
      <c r="I60" s="3">
        <v>0.37</v>
      </c>
      <c r="J60" s="25">
        <v>-9</v>
      </c>
      <c r="K60" s="3">
        <v>0.67</v>
      </c>
      <c r="L60" s="3">
        <v>0.01</v>
      </c>
      <c r="M60" s="2" t="s">
        <v>125</v>
      </c>
      <c r="N60" s="2">
        <v>19</v>
      </c>
      <c r="O60" s="27">
        <f>IFERROR(IF(N60&lt;100,VLOOKUP(N60,'ACT to SAT conversion'!$A$3:$D$28,4,0),N60),"")</f>
        <v>915</v>
      </c>
      <c r="P60" s="2">
        <v>25</v>
      </c>
      <c r="Q60" s="27">
        <f>IFERROR(IF(P60&lt;100,VLOOKUP(P60,'ACT to SAT conversion'!$A$3:$D$28,4,0),P60),"")</f>
        <v>1145</v>
      </c>
      <c r="R60" s="27">
        <f t="shared" si="0"/>
        <v>1030</v>
      </c>
      <c r="T60" s="3">
        <v>0.17</v>
      </c>
      <c r="U60" s="3"/>
      <c r="V60" s="3">
        <v>0.68</v>
      </c>
      <c r="W60" s="3"/>
      <c r="X60" s="3">
        <v>0.11</v>
      </c>
    </row>
    <row r="61" spans="1:25" x14ac:dyDescent="0.2">
      <c r="A61" s="5" t="s">
        <v>250</v>
      </c>
      <c r="C61" s="2" t="s">
        <v>33</v>
      </c>
      <c r="D61" s="7">
        <v>2.2999999999999998</v>
      </c>
      <c r="E61" s="7">
        <v>3.1</v>
      </c>
      <c r="F61" s="3">
        <v>0.68</v>
      </c>
      <c r="G61" s="3"/>
      <c r="H61" s="3">
        <v>0.47</v>
      </c>
      <c r="I61" s="3">
        <v>0.42</v>
      </c>
      <c r="J61" s="25">
        <v>-5</v>
      </c>
      <c r="K61" s="3">
        <v>0.36</v>
      </c>
      <c r="L61" s="3">
        <v>0.14000000000000001</v>
      </c>
      <c r="M61" s="2" t="s">
        <v>138</v>
      </c>
      <c r="N61" s="2">
        <v>20</v>
      </c>
      <c r="O61" s="27">
        <f>IFERROR(IF(N61&lt;100,VLOOKUP(N61,'ACT to SAT conversion'!$A$3:$D$28,4,0),N61),"")</f>
        <v>955</v>
      </c>
      <c r="P61" s="2">
        <v>26</v>
      </c>
      <c r="Q61" s="27">
        <f>IFERROR(IF(P61&lt;100,VLOOKUP(P61,'ACT to SAT conversion'!$A$3:$D$28,4,0),P61),"")</f>
        <v>1185</v>
      </c>
      <c r="R61" s="27">
        <f t="shared" si="0"/>
        <v>1070</v>
      </c>
      <c r="T61" s="3">
        <v>0.16</v>
      </c>
      <c r="U61" s="3"/>
      <c r="V61" s="3">
        <v>0.93</v>
      </c>
      <c r="W61" s="3"/>
      <c r="X61" s="3">
        <v>0.03</v>
      </c>
    </row>
    <row r="62" spans="1:25" x14ac:dyDescent="0.2">
      <c r="A62" s="5" t="s">
        <v>251</v>
      </c>
      <c r="C62" s="2" t="s">
        <v>33</v>
      </c>
      <c r="D62" s="7">
        <v>2</v>
      </c>
      <c r="E62" s="7">
        <v>3.1</v>
      </c>
      <c r="F62" s="3">
        <v>0.72</v>
      </c>
      <c r="G62" s="3"/>
      <c r="H62" s="3">
        <v>0.55000000000000004</v>
      </c>
      <c r="I62" s="3">
        <v>0.47</v>
      </c>
      <c r="J62" s="25">
        <v>-8.0000000000000071</v>
      </c>
      <c r="K62" s="3">
        <v>0.36</v>
      </c>
      <c r="L62" s="3">
        <v>0.11</v>
      </c>
      <c r="M62" s="2" t="s">
        <v>138</v>
      </c>
      <c r="N62" s="2">
        <v>20</v>
      </c>
      <c r="O62" s="27">
        <f>IFERROR(IF(N62&lt;100,VLOOKUP(N62,'ACT to SAT conversion'!$A$3:$D$28,4,0),N62),"")</f>
        <v>955</v>
      </c>
      <c r="P62" s="2">
        <v>26</v>
      </c>
      <c r="Q62" s="27">
        <f>IFERROR(IF(P62&lt;100,VLOOKUP(P62,'ACT to SAT conversion'!$A$3:$D$28,4,0),P62),"")</f>
        <v>1185</v>
      </c>
      <c r="R62" s="27">
        <f t="shared" si="0"/>
        <v>1070</v>
      </c>
      <c r="T62" s="3">
        <v>0.14000000000000001</v>
      </c>
      <c r="U62" s="3"/>
      <c r="V62" s="3">
        <v>0.42</v>
      </c>
      <c r="W62" s="3"/>
      <c r="X62" s="3">
        <v>0.04</v>
      </c>
    </row>
    <row r="63" spans="1:25" x14ac:dyDescent="0.2">
      <c r="A63" s="5" t="s">
        <v>252</v>
      </c>
      <c r="C63" s="2" t="s">
        <v>33</v>
      </c>
      <c r="D63" s="7">
        <v>1.9</v>
      </c>
      <c r="E63" s="7">
        <v>2.8</v>
      </c>
      <c r="F63" s="3">
        <v>0.72</v>
      </c>
      <c r="G63" s="3"/>
      <c r="H63" s="3">
        <v>0.41</v>
      </c>
      <c r="I63" s="3">
        <v>0.39</v>
      </c>
      <c r="J63" s="25">
        <v>-2</v>
      </c>
      <c r="K63" s="3">
        <v>0.34</v>
      </c>
      <c r="L63" s="3">
        <v>0.1</v>
      </c>
      <c r="M63" s="2" t="s">
        <v>253</v>
      </c>
      <c r="N63" s="2">
        <v>860</v>
      </c>
      <c r="O63" s="27">
        <f>IFERROR(IF(N63&lt;100,VLOOKUP(N63,'ACT to SAT conversion'!$A$3:$D$28,4,0),N63),"")</f>
        <v>860</v>
      </c>
      <c r="P63" s="2">
        <v>20</v>
      </c>
      <c r="Q63" s="27">
        <f>IFERROR(IF(P63&lt;100,VLOOKUP(P63,'ACT to SAT conversion'!$A$3:$D$28,4,0),P63),"")</f>
        <v>955</v>
      </c>
      <c r="R63" s="27">
        <f t="shared" si="0"/>
        <v>907.5</v>
      </c>
      <c r="T63" s="2" t="s">
        <v>93</v>
      </c>
      <c r="V63" s="3">
        <v>0.56999999999999995</v>
      </c>
      <c r="W63" s="3"/>
      <c r="X63" s="3">
        <v>0.04</v>
      </c>
    </row>
    <row r="64" spans="1:25" x14ac:dyDescent="0.2">
      <c r="A64" s="5" t="s">
        <v>254</v>
      </c>
      <c r="C64" s="2" t="s">
        <v>33</v>
      </c>
      <c r="D64" s="7">
        <v>2.7</v>
      </c>
      <c r="E64" s="7">
        <v>3.5</v>
      </c>
      <c r="F64" s="3">
        <v>0.7</v>
      </c>
      <c r="G64" s="3"/>
      <c r="H64" s="3">
        <v>0.5</v>
      </c>
      <c r="I64" s="3">
        <v>0.41</v>
      </c>
      <c r="J64" s="25">
        <v>-9</v>
      </c>
      <c r="K64" s="3">
        <v>0.44</v>
      </c>
      <c r="L64" s="3">
        <v>0.11</v>
      </c>
      <c r="M64" s="2" t="s">
        <v>115</v>
      </c>
      <c r="N64" s="2">
        <v>20</v>
      </c>
      <c r="O64" s="27">
        <f>IFERROR(IF(N64&lt;100,VLOOKUP(N64,'ACT to SAT conversion'!$A$3:$D$28,4,0),N64),"")</f>
        <v>955</v>
      </c>
      <c r="P64" s="2">
        <v>25</v>
      </c>
      <c r="Q64" s="27">
        <f>IFERROR(IF(P64&lt;100,VLOOKUP(P64,'ACT to SAT conversion'!$A$3:$D$28,4,0),P64),"")</f>
        <v>1145</v>
      </c>
      <c r="R64" s="27">
        <f t="shared" si="0"/>
        <v>1050</v>
      </c>
      <c r="S64" s="13">
        <v>2</v>
      </c>
      <c r="T64" s="3">
        <v>0.1</v>
      </c>
      <c r="U64" s="3"/>
      <c r="V64" s="3">
        <v>0.73</v>
      </c>
      <c r="W64" s="3"/>
      <c r="X64" s="3">
        <v>0.04</v>
      </c>
    </row>
    <row r="65" spans="1:24" x14ac:dyDescent="0.2">
      <c r="A65" s="5" t="s">
        <v>255</v>
      </c>
      <c r="C65" s="2" t="s">
        <v>33</v>
      </c>
      <c r="D65" s="7">
        <v>1.9</v>
      </c>
      <c r="E65" s="7">
        <v>3</v>
      </c>
      <c r="F65" s="3">
        <v>0.69</v>
      </c>
      <c r="G65" s="3"/>
      <c r="H65" s="3">
        <v>0.46</v>
      </c>
      <c r="I65" s="3">
        <v>0.36</v>
      </c>
      <c r="J65" s="25">
        <v>-10</v>
      </c>
      <c r="K65" s="3">
        <v>0.51</v>
      </c>
      <c r="L65" s="3">
        <v>0.04</v>
      </c>
      <c r="M65" s="2" t="s">
        <v>256</v>
      </c>
      <c r="N65" s="2">
        <v>910</v>
      </c>
      <c r="O65" s="27">
        <f>IFERROR(IF(N65&lt;100,VLOOKUP(N65,'ACT to SAT conversion'!$A$3:$D$28,4,0),N65),"")</f>
        <v>910</v>
      </c>
      <c r="P65" s="2">
        <v>80</v>
      </c>
      <c r="Q65" s="27" t="str">
        <f>IFERROR(IF(P65&lt;100,VLOOKUP(P65,'ACT to SAT conversion'!$A$3:$D$28,4,0),P65),"")</f>
        <v/>
      </c>
      <c r="R65" s="27">
        <f t="shared" si="0"/>
        <v>910</v>
      </c>
      <c r="T65" s="2" t="s">
        <v>93</v>
      </c>
      <c r="V65" s="3">
        <v>0.5</v>
      </c>
      <c r="W65" s="3"/>
      <c r="X65" s="3">
        <v>0.03</v>
      </c>
    </row>
    <row r="66" spans="1:24" x14ac:dyDescent="0.2">
      <c r="A66" s="5" t="s">
        <v>257</v>
      </c>
      <c r="C66" s="2" t="s">
        <v>33</v>
      </c>
      <c r="D66" s="7">
        <v>2.5</v>
      </c>
      <c r="E66" s="7">
        <v>3.3</v>
      </c>
      <c r="F66" s="3">
        <v>0.76</v>
      </c>
      <c r="G66" s="3"/>
      <c r="H66" s="3">
        <v>0.45</v>
      </c>
      <c r="I66" s="3">
        <v>0.35</v>
      </c>
      <c r="J66" s="25">
        <v>-10</v>
      </c>
      <c r="K66" s="3">
        <v>0.52</v>
      </c>
      <c r="L66" s="3">
        <v>0.08</v>
      </c>
      <c r="M66" s="2" t="s">
        <v>138</v>
      </c>
      <c r="N66" s="2">
        <v>20</v>
      </c>
      <c r="O66" s="27">
        <f>IFERROR(IF(N66&lt;100,VLOOKUP(N66,'ACT to SAT conversion'!$A$3:$D$28,4,0),N66),"")</f>
        <v>955</v>
      </c>
      <c r="P66" s="2">
        <v>26</v>
      </c>
      <c r="Q66" s="27">
        <f>IFERROR(IF(P66&lt;100,VLOOKUP(P66,'ACT to SAT conversion'!$A$3:$D$28,4,0),P66),"")</f>
        <v>1185</v>
      </c>
      <c r="R66" s="27">
        <f t="shared" si="0"/>
        <v>1070</v>
      </c>
      <c r="T66" s="3">
        <v>0.22</v>
      </c>
      <c r="U66" s="3"/>
      <c r="V66" s="3">
        <v>0.8</v>
      </c>
      <c r="W66" s="3"/>
      <c r="X66" s="3">
        <v>0.05</v>
      </c>
    </row>
    <row r="67" spans="1:24" x14ac:dyDescent="0.2">
      <c r="A67" s="5" t="s">
        <v>258</v>
      </c>
      <c r="C67" s="2" t="s">
        <v>33</v>
      </c>
      <c r="D67" s="7">
        <v>2.4</v>
      </c>
      <c r="E67" s="7">
        <v>3.3</v>
      </c>
      <c r="F67" s="3">
        <v>0.72</v>
      </c>
      <c r="G67" s="3"/>
      <c r="H67" s="3">
        <v>0.56000000000000005</v>
      </c>
      <c r="I67" s="3">
        <v>0.43</v>
      </c>
      <c r="J67" s="25">
        <v>-13.000000000000007</v>
      </c>
      <c r="K67" s="3">
        <v>0.47</v>
      </c>
      <c r="L67" s="3">
        <v>0.11</v>
      </c>
      <c r="M67" s="2" t="s">
        <v>106</v>
      </c>
      <c r="N67" s="2">
        <v>21</v>
      </c>
      <c r="O67" s="27">
        <f>IFERROR(IF(N67&lt;100,VLOOKUP(N67,'ACT to SAT conversion'!$A$3:$D$28,4,0),N67),"")</f>
        <v>995</v>
      </c>
      <c r="P67" s="2">
        <v>26</v>
      </c>
      <c r="Q67" s="27">
        <f>IFERROR(IF(P67&lt;100,VLOOKUP(P67,'ACT to SAT conversion'!$A$3:$D$28,4,0),P67),"")</f>
        <v>1185</v>
      </c>
      <c r="R67" s="27">
        <f t="shared" ref="R67:R68" si="1">IFERROR(AVERAGE(O67,Q67),"")</f>
        <v>1090</v>
      </c>
      <c r="S67" s="13">
        <v>2</v>
      </c>
      <c r="T67" s="3">
        <v>0.2</v>
      </c>
      <c r="U67" s="3"/>
      <c r="V67" s="3">
        <v>0.95</v>
      </c>
      <c r="W67" s="3"/>
      <c r="X67" s="3">
        <v>7.0000000000000007E-2</v>
      </c>
    </row>
    <row r="68" spans="1:24" x14ac:dyDescent="0.2">
      <c r="A68" s="5" t="s">
        <v>259</v>
      </c>
      <c r="C68" s="2" t="s">
        <v>33</v>
      </c>
      <c r="D68" s="7">
        <v>2.2000000000000002</v>
      </c>
      <c r="E68" s="7">
        <v>3.2</v>
      </c>
      <c r="F68" s="3">
        <v>0.63</v>
      </c>
      <c r="G68" s="3"/>
      <c r="H68" s="3">
        <v>0.47</v>
      </c>
      <c r="I68" s="3">
        <v>0.4</v>
      </c>
      <c r="J68" s="25">
        <v>-7</v>
      </c>
      <c r="K68" s="3">
        <v>0.41</v>
      </c>
      <c r="L68" s="3">
        <v>0.15</v>
      </c>
      <c r="M68" s="2" t="s">
        <v>125</v>
      </c>
      <c r="N68" s="2">
        <v>19</v>
      </c>
      <c r="O68" s="27">
        <f>IFERROR(IF(N68&lt;100,VLOOKUP(N68,'ACT to SAT conversion'!$A$3:$D$28,4,0),N68),"")</f>
        <v>915</v>
      </c>
      <c r="P68" s="2">
        <v>25</v>
      </c>
      <c r="Q68" s="27">
        <f>IFERROR(IF(P68&lt;100,VLOOKUP(P68,'ACT to SAT conversion'!$A$3:$D$28,4,0),P68),"")</f>
        <v>1145</v>
      </c>
      <c r="R68" s="27">
        <f t="shared" si="1"/>
        <v>1030</v>
      </c>
      <c r="T68" s="3">
        <v>0.17</v>
      </c>
      <c r="U68" s="3"/>
      <c r="V68" s="3">
        <v>0.96</v>
      </c>
      <c r="W68" s="3"/>
      <c r="X68" s="3">
        <v>0.04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C13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33.5" style="14" customWidth="1"/>
  </cols>
  <sheetData>
    <row r="1" spans="1:3" s="6" customFormat="1" x14ac:dyDescent="0.2">
      <c r="A1" s="6" t="s">
        <v>1</v>
      </c>
      <c r="B1" s="6" t="s">
        <v>260</v>
      </c>
      <c r="C1" s="6" t="s">
        <v>3</v>
      </c>
    </row>
    <row r="2" spans="1:3" x14ac:dyDescent="0.2">
      <c r="A2" t="s">
        <v>261</v>
      </c>
      <c r="B2" t="s">
        <v>262</v>
      </c>
      <c r="C2" t="s">
        <v>18</v>
      </c>
    </row>
    <row r="3" spans="1:3" x14ac:dyDescent="0.2">
      <c r="A3" t="s">
        <v>263</v>
      </c>
      <c r="B3" t="s">
        <v>262</v>
      </c>
      <c r="C3" t="s">
        <v>182</v>
      </c>
    </row>
    <row r="4" spans="1:3" x14ac:dyDescent="0.2">
      <c r="A4" t="s">
        <v>264</v>
      </c>
      <c r="B4" t="s">
        <v>262</v>
      </c>
      <c r="C4" t="s">
        <v>18</v>
      </c>
    </row>
    <row r="5" spans="1:3" x14ac:dyDescent="0.2">
      <c r="A5" t="s">
        <v>265</v>
      </c>
      <c r="B5" t="s">
        <v>266</v>
      </c>
      <c r="C5" t="s">
        <v>182</v>
      </c>
    </row>
    <row r="6" spans="1:3" x14ac:dyDescent="0.2">
      <c r="A6" t="s">
        <v>267</v>
      </c>
      <c r="B6" t="s">
        <v>268</v>
      </c>
      <c r="C6" t="s">
        <v>33</v>
      </c>
    </row>
    <row r="7" spans="1:3" x14ac:dyDescent="0.2">
      <c r="A7" t="s">
        <v>269</v>
      </c>
      <c r="B7" t="s">
        <v>270</v>
      </c>
      <c r="C7" t="s">
        <v>182</v>
      </c>
    </row>
    <row r="8" spans="1:3" x14ac:dyDescent="0.2">
      <c r="A8" t="s">
        <v>271</v>
      </c>
      <c r="B8" t="s">
        <v>262</v>
      </c>
      <c r="C8" t="s">
        <v>182</v>
      </c>
    </row>
    <row r="9" spans="1:3" x14ac:dyDescent="0.2">
      <c r="A9" t="s">
        <v>272</v>
      </c>
      <c r="B9" t="s">
        <v>273</v>
      </c>
      <c r="C9" t="s">
        <v>18</v>
      </c>
    </row>
    <row r="10" spans="1:3" x14ac:dyDescent="0.2">
      <c r="A10" t="s">
        <v>274</v>
      </c>
      <c r="B10" t="s">
        <v>270</v>
      </c>
      <c r="C10" t="s">
        <v>182</v>
      </c>
    </row>
    <row r="11" spans="1:3" x14ac:dyDescent="0.2">
      <c r="A11" t="s">
        <v>275</v>
      </c>
      <c r="B11" t="s">
        <v>276</v>
      </c>
      <c r="C11" t="s">
        <v>33</v>
      </c>
    </row>
    <row r="12" spans="1:3" x14ac:dyDescent="0.2">
      <c r="A12" t="s">
        <v>277</v>
      </c>
      <c r="B12" t="s">
        <v>266</v>
      </c>
      <c r="C12" t="s">
        <v>182</v>
      </c>
    </row>
    <row r="13" spans="1:3" x14ac:dyDescent="0.2">
      <c r="A13" t="s">
        <v>278</v>
      </c>
      <c r="B13" t="s">
        <v>279</v>
      </c>
      <c r="C13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D28"/>
  <sheetViews>
    <sheetView workbookViewId="0">
      <selection activeCell="A19" sqref="A19"/>
    </sheetView>
  </sheetViews>
  <sheetFormatPr baseColWidth="10" defaultColWidth="8.83203125" defaultRowHeight="15" x14ac:dyDescent="0.2"/>
  <cols>
    <col min="1" max="1" width="20" bestFit="1" customWidth="1"/>
    <col min="2" max="2" width="6.33203125" bestFit="1" customWidth="1"/>
  </cols>
  <sheetData>
    <row r="1" spans="1:4" x14ac:dyDescent="0.2">
      <c r="A1" t="s">
        <v>280</v>
      </c>
      <c r="C1" s="14" t="s">
        <v>281</v>
      </c>
    </row>
    <row r="2" spans="1:4" ht="15" customHeight="1" x14ac:dyDescent="0.2">
      <c r="B2" s="14"/>
      <c r="C2" s="14" t="s">
        <v>282</v>
      </c>
    </row>
    <row r="3" spans="1:4" x14ac:dyDescent="0.2">
      <c r="A3">
        <v>36</v>
      </c>
      <c r="B3">
        <v>1600</v>
      </c>
      <c r="C3">
        <v>1600</v>
      </c>
      <c r="D3">
        <f>AVERAGE(B3,C3)</f>
        <v>1600</v>
      </c>
    </row>
    <row r="4" spans="1:4" x14ac:dyDescent="0.2">
      <c r="A4">
        <v>35</v>
      </c>
      <c r="B4">
        <v>1540</v>
      </c>
      <c r="C4">
        <v>1590</v>
      </c>
      <c r="D4" s="14">
        <f t="shared" ref="D4:D28" si="0">AVERAGE(B4,C4)</f>
        <v>1565</v>
      </c>
    </row>
    <row r="5" spans="1:4" x14ac:dyDescent="0.2">
      <c r="A5">
        <v>34</v>
      </c>
      <c r="B5" s="14">
        <v>1490</v>
      </c>
      <c r="C5" s="14">
        <v>1530</v>
      </c>
      <c r="D5" s="14">
        <f t="shared" si="0"/>
        <v>1510</v>
      </c>
    </row>
    <row r="6" spans="1:4" x14ac:dyDescent="0.2">
      <c r="A6">
        <v>33</v>
      </c>
      <c r="B6" s="14">
        <v>1440</v>
      </c>
      <c r="C6" s="14">
        <v>1480</v>
      </c>
      <c r="D6" s="14">
        <f t="shared" si="0"/>
        <v>1460</v>
      </c>
    </row>
    <row r="7" spans="1:4" x14ac:dyDescent="0.2">
      <c r="A7">
        <v>32</v>
      </c>
      <c r="B7" s="14">
        <v>1400</v>
      </c>
      <c r="C7" s="14">
        <v>1430</v>
      </c>
      <c r="D7" s="14">
        <f t="shared" si="0"/>
        <v>1415</v>
      </c>
    </row>
    <row r="8" spans="1:4" x14ac:dyDescent="0.2">
      <c r="A8">
        <v>31</v>
      </c>
      <c r="B8" s="14">
        <v>1360</v>
      </c>
      <c r="C8" s="14">
        <v>1390</v>
      </c>
      <c r="D8" s="14">
        <f t="shared" si="0"/>
        <v>1375</v>
      </c>
    </row>
    <row r="9" spans="1:4" x14ac:dyDescent="0.2">
      <c r="A9">
        <v>30</v>
      </c>
      <c r="B9" s="14">
        <v>1330</v>
      </c>
      <c r="C9" s="14">
        <v>1350</v>
      </c>
      <c r="D9" s="14">
        <f t="shared" si="0"/>
        <v>1340</v>
      </c>
    </row>
    <row r="10" spans="1:4" x14ac:dyDescent="0.2">
      <c r="A10">
        <v>29</v>
      </c>
      <c r="B10" s="14">
        <v>1290</v>
      </c>
      <c r="C10" s="14">
        <v>1320</v>
      </c>
      <c r="D10" s="14">
        <f t="shared" si="0"/>
        <v>1305</v>
      </c>
    </row>
    <row r="11" spans="1:4" x14ac:dyDescent="0.2">
      <c r="A11">
        <v>28</v>
      </c>
      <c r="B11" s="14">
        <v>1250</v>
      </c>
      <c r="C11" s="14">
        <v>1280</v>
      </c>
      <c r="D11" s="14">
        <f t="shared" si="0"/>
        <v>1265</v>
      </c>
    </row>
    <row r="12" spans="1:4" x14ac:dyDescent="0.2">
      <c r="A12">
        <v>27</v>
      </c>
      <c r="B12" s="14">
        <v>1210</v>
      </c>
      <c r="C12" s="14">
        <v>1240</v>
      </c>
      <c r="D12" s="14">
        <f t="shared" si="0"/>
        <v>1225</v>
      </c>
    </row>
    <row r="13" spans="1:4" x14ac:dyDescent="0.2">
      <c r="A13">
        <v>26</v>
      </c>
      <c r="B13" s="14">
        <v>1170</v>
      </c>
      <c r="C13" s="14">
        <v>1200</v>
      </c>
      <c r="D13" s="14">
        <f t="shared" si="0"/>
        <v>1185</v>
      </c>
    </row>
    <row r="14" spans="1:4" x14ac:dyDescent="0.2">
      <c r="A14">
        <v>25</v>
      </c>
      <c r="B14" s="14">
        <v>1130</v>
      </c>
      <c r="C14" s="14">
        <v>1160</v>
      </c>
      <c r="D14" s="14">
        <f t="shared" si="0"/>
        <v>1145</v>
      </c>
    </row>
    <row r="15" spans="1:4" x14ac:dyDescent="0.2">
      <c r="A15">
        <v>24</v>
      </c>
      <c r="B15" s="14">
        <v>1090</v>
      </c>
      <c r="C15" s="14">
        <v>1120</v>
      </c>
      <c r="D15" s="14">
        <f t="shared" si="0"/>
        <v>1105</v>
      </c>
    </row>
    <row r="16" spans="1:4" x14ac:dyDescent="0.2">
      <c r="A16">
        <v>23</v>
      </c>
      <c r="B16" s="14">
        <v>1050</v>
      </c>
      <c r="C16" s="14">
        <v>1080</v>
      </c>
      <c r="D16" s="14">
        <f t="shared" si="0"/>
        <v>1065</v>
      </c>
    </row>
    <row r="17" spans="1:4" x14ac:dyDescent="0.2">
      <c r="A17">
        <v>22</v>
      </c>
      <c r="B17" s="14">
        <v>1020</v>
      </c>
      <c r="C17" s="14">
        <v>1040</v>
      </c>
      <c r="D17" s="14">
        <f t="shared" si="0"/>
        <v>1030</v>
      </c>
    </row>
    <row r="18" spans="1:4" x14ac:dyDescent="0.2">
      <c r="A18">
        <v>21</v>
      </c>
      <c r="B18" s="14">
        <v>980</v>
      </c>
      <c r="C18" s="14">
        <v>1010</v>
      </c>
      <c r="D18" s="14">
        <f t="shared" si="0"/>
        <v>995</v>
      </c>
    </row>
    <row r="19" spans="1:4" x14ac:dyDescent="0.2">
      <c r="A19">
        <v>20</v>
      </c>
      <c r="B19" s="14">
        <v>940</v>
      </c>
      <c r="C19" s="14">
        <v>970</v>
      </c>
      <c r="D19" s="14">
        <f t="shared" si="0"/>
        <v>955</v>
      </c>
    </row>
    <row r="20" spans="1:4" x14ac:dyDescent="0.2">
      <c r="A20">
        <v>19</v>
      </c>
      <c r="B20" s="14">
        <v>900</v>
      </c>
      <c r="C20" s="14">
        <v>930</v>
      </c>
      <c r="D20" s="14">
        <f t="shared" si="0"/>
        <v>915</v>
      </c>
    </row>
    <row r="21" spans="1:4" x14ac:dyDescent="0.2">
      <c r="A21">
        <v>18</v>
      </c>
      <c r="B21" s="14">
        <v>860</v>
      </c>
      <c r="C21" s="14">
        <v>890</v>
      </c>
      <c r="D21" s="14">
        <f t="shared" si="0"/>
        <v>875</v>
      </c>
    </row>
    <row r="22" spans="1:4" x14ac:dyDescent="0.2">
      <c r="A22">
        <v>17</v>
      </c>
      <c r="B22" s="14">
        <v>820</v>
      </c>
      <c r="C22" s="14">
        <v>850</v>
      </c>
      <c r="D22" s="14">
        <f t="shared" si="0"/>
        <v>835</v>
      </c>
    </row>
    <row r="23" spans="1:4" x14ac:dyDescent="0.2">
      <c r="A23">
        <v>16</v>
      </c>
      <c r="B23" s="14">
        <v>770</v>
      </c>
      <c r="C23" s="14">
        <v>810</v>
      </c>
      <c r="D23" s="14">
        <f t="shared" si="0"/>
        <v>790</v>
      </c>
    </row>
    <row r="24" spans="1:4" x14ac:dyDescent="0.2">
      <c r="A24">
        <v>15</v>
      </c>
      <c r="B24" s="14">
        <v>720</v>
      </c>
      <c r="C24" s="14">
        <v>760</v>
      </c>
      <c r="D24" s="14">
        <f t="shared" si="0"/>
        <v>740</v>
      </c>
    </row>
    <row r="25" spans="1:4" x14ac:dyDescent="0.2">
      <c r="A25">
        <v>14</v>
      </c>
      <c r="B25" s="14">
        <v>670</v>
      </c>
      <c r="C25" s="14">
        <v>710</v>
      </c>
      <c r="D25" s="14">
        <f t="shared" si="0"/>
        <v>690</v>
      </c>
    </row>
    <row r="26" spans="1:4" x14ac:dyDescent="0.2">
      <c r="A26">
        <v>13</v>
      </c>
      <c r="B26" s="14">
        <v>620</v>
      </c>
      <c r="C26" s="14">
        <v>660</v>
      </c>
      <c r="D26" s="14">
        <f t="shared" si="0"/>
        <v>640</v>
      </c>
    </row>
    <row r="27" spans="1:4" x14ac:dyDescent="0.2">
      <c r="A27">
        <v>12</v>
      </c>
      <c r="B27" s="14">
        <v>560</v>
      </c>
      <c r="C27" s="14">
        <v>610</v>
      </c>
      <c r="D27" s="14">
        <f t="shared" si="0"/>
        <v>585</v>
      </c>
    </row>
    <row r="28" spans="1:4" x14ac:dyDescent="0.2">
      <c r="A28">
        <v>11</v>
      </c>
      <c r="B28" s="14">
        <v>510</v>
      </c>
      <c r="C28" s="14">
        <v>550</v>
      </c>
      <c r="D28" s="14">
        <f t="shared" si="0"/>
        <v>530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"/>
  <sheetViews>
    <sheetView topLeftCell="B1" workbookViewId="0">
      <selection activeCell="J126" sqref="J2:J126"/>
    </sheetView>
  </sheetViews>
  <sheetFormatPr baseColWidth="10" defaultColWidth="8.83203125" defaultRowHeight="15" x14ac:dyDescent="0.2"/>
  <cols>
    <col min="1" max="1" width="34.5" style="28" bestFit="1" customWidth="1"/>
    <col min="2" max="2" width="44.5" style="28" bestFit="1" customWidth="1"/>
    <col min="3" max="3" width="27.5" style="28" bestFit="1" customWidth="1"/>
    <col min="4" max="4" width="28" style="28" bestFit="1" customWidth="1"/>
    <col min="5" max="5" width="28.5" style="28" bestFit="1" customWidth="1"/>
    <col min="6" max="6" width="38" style="28" bestFit="1" customWidth="1"/>
    <col min="7" max="7" width="27.83203125" style="28" bestFit="1" customWidth="1"/>
    <col min="8" max="8" width="16" bestFit="1" customWidth="1"/>
    <col min="9" max="9" width="55.83203125" bestFit="1" customWidth="1"/>
    <col min="10" max="10" width="21.5" bestFit="1" customWidth="1"/>
    <col min="11" max="11" width="44.5" bestFit="1" customWidth="1"/>
    <col min="12" max="12" width="12.6640625" bestFit="1" customWidth="1"/>
    <col min="13" max="13" width="14.5" bestFit="1" customWidth="1"/>
    <col min="14" max="14" width="12.6640625" bestFit="1" customWidth="1"/>
    <col min="15" max="15" width="12" bestFit="1" customWidth="1"/>
    <col min="16" max="16" width="13.5" bestFit="1" customWidth="1"/>
    <col min="17" max="19" width="12.6640625" bestFit="1" customWidth="1"/>
  </cols>
  <sheetData>
    <row r="1" spans="1:16" x14ac:dyDescent="0.2">
      <c r="A1" s="30" t="s">
        <v>285</v>
      </c>
      <c r="B1" s="28" t="s">
        <v>284</v>
      </c>
      <c r="C1" s="28" t="s">
        <v>311</v>
      </c>
      <c r="D1" s="28" t="s">
        <v>286</v>
      </c>
      <c r="E1" s="29" t="s">
        <v>312</v>
      </c>
      <c r="F1" s="28" t="s">
        <v>283</v>
      </c>
      <c r="G1" s="28" t="s">
        <v>287</v>
      </c>
      <c r="H1" s="31" t="s">
        <v>317</v>
      </c>
      <c r="I1" t="s">
        <v>318</v>
      </c>
      <c r="J1" s="32" t="s">
        <v>319</v>
      </c>
    </row>
    <row r="2" spans="1:16" x14ac:dyDescent="0.2">
      <c r="A2" s="28">
        <v>21.87</v>
      </c>
      <c r="B2" s="28">
        <v>21.419999999999998</v>
      </c>
      <c r="C2" s="28">
        <v>15.260999999999999</v>
      </c>
      <c r="D2" s="28">
        <v>10.825000000000001</v>
      </c>
      <c r="E2" s="28">
        <v>9.59</v>
      </c>
      <c r="F2" s="19">
        <v>3.2025000000000001</v>
      </c>
      <c r="G2" s="28">
        <v>4.96</v>
      </c>
      <c r="H2">
        <v>3</v>
      </c>
      <c r="I2">
        <v>1</v>
      </c>
      <c r="J2" s="33">
        <f>$L$18+$L$19*A2+$L$20*B2+$L$21*C2+$L$22*D2+$L$23*E2+$L$24*F2+$L$25*G2+$L$26*H2</f>
        <v>3.4138164139602649</v>
      </c>
      <c r="K2" t="s">
        <v>288</v>
      </c>
    </row>
    <row r="3" spans="1:16" ht="16" thickBot="1" x14ac:dyDescent="0.25">
      <c r="A3" s="28">
        <v>22.005000000000003</v>
      </c>
      <c r="B3" s="28">
        <v>21.9</v>
      </c>
      <c r="C3" s="28">
        <v>17.963999999999999</v>
      </c>
      <c r="D3" s="28">
        <v>10.90875</v>
      </c>
      <c r="E3" s="28">
        <v>9.0300000000000011</v>
      </c>
      <c r="F3" s="19">
        <v>3.99</v>
      </c>
      <c r="G3" s="28">
        <v>4.6000000000000005</v>
      </c>
      <c r="H3">
        <v>1</v>
      </c>
      <c r="I3">
        <v>2</v>
      </c>
      <c r="J3" s="33">
        <f t="shared" ref="J3:J66" si="0">$L$18+$L$19*A3+$L$20*B3+$L$21*C3+$L$22*D3+$L$23*E3+$L$24*F3+$L$25*G3+$L$26*H3</f>
        <v>2.6589349185678941</v>
      </c>
    </row>
    <row r="4" spans="1:16" x14ac:dyDescent="0.2">
      <c r="A4" s="28">
        <v>21.914999999999999</v>
      </c>
      <c r="B4" s="28">
        <v>21.659999999999997</v>
      </c>
      <c r="C4" s="28">
        <v>16.052</v>
      </c>
      <c r="D4" s="28">
        <v>11.113750000000001</v>
      </c>
      <c r="E4" s="28">
        <v>9.43</v>
      </c>
      <c r="F4" s="19">
        <v>3.2025000000000001</v>
      </c>
      <c r="G4" s="28">
        <v>4.5200000000000005</v>
      </c>
      <c r="H4">
        <v>3</v>
      </c>
      <c r="I4">
        <v>3</v>
      </c>
      <c r="J4" s="33">
        <f t="shared" si="0"/>
        <v>2.9826376731719084</v>
      </c>
      <c r="K4" s="18" t="s">
        <v>289</v>
      </c>
      <c r="L4" s="18"/>
    </row>
    <row r="5" spans="1:16" x14ac:dyDescent="0.2">
      <c r="A5" s="28">
        <v>21.33</v>
      </c>
      <c r="B5" s="28">
        <v>21.9</v>
      </c>
      <c r="C5" s="28">
        <v>17.453000000000003</v>
      </c>
      <c r="D5" s="28">
        <v>10.797499999999999</v>
      </c>
      <c r="E5" s="28">
        <v>9.75</v>
      </c>
      <c r="F5" s="19">
        <v>2.7749999999999999</v>
      </c>
      <c r="G5" s="28">
        <v>4.6000000000000005</v>
      </c>
      <c r="H5">
        <v>2</v>
      </c>
      <c r="I5">
        <v>4</v>
      </c>
      <c r="J5" s="33">
        <f t="shared" si="0"/>
        <v>4.1832338084132559</v>
      </c>
      <c r="K5" s="15" t="s">
        <v>290</v>
      </c>
      <c r="L5" s="15">
        <v>0.99326806033657977</v>
      </c>
    </row>
    <row r="6" spans="1:16" x14ac:dyDescent="0.2">
      <c r="A6" s="28">
        <v>20.970000000000002</v>
      </c>
      <c r="B6" s="28">
        <v>21.9</v>
      </c>
      <c r="C6" s="28">
        <v>15.440999999999999</v>
      </c>
      <c r="D6" s="28">
        <v>11.092499999999999</v>
      </c>
      <c r="E6" s="28">
        <v>9.83</v>
      </c>
      <c r="F6" s="19">
        <v>1.2675000000000001</v>
      </c>
      <c r="G6" s="28">
        <v>4.76</v>
      </c>
      <c r="H6">
        <v>7</v>
      </c>
      <c r="I6">
        <v>5</v>
      </c>
      <c r="J6" s="33">
        <f t="shared" si="0"/>
        <v>6.2417448271952853</v>
      </c>
      <c r="K6" s="15" t="s">
        <v>291</v>
      </c>
      <c r="L6" s="15">
        <v>0.98658143968479139</v>
      </c>
    </row>
    <row r="7" spans="1:16" x14ac:dyDescent="0.2">
      <c r="A7" s="28">
        <v>21.464999999999996</v>
      </c>
      <c r="B7" s="28">
        <v>20.46</v>
      </c>
      <c r="C7" s="28">
        <v>16.87</v>
      </c>
      <c r="D7" s="28">
        <v>10.40375</v>
      </c>
      <c r="E7" s="28">
        <v>9.27</v>
      </c>
      <c r="F7" s="19">
        <v>3.2025000000000001</v>
      </c>
      <c r="G7" s="28">
        <v>4.6000000000000005</v>
      </c>
      <c r="H7">
        <v>6</v>
      </c>
      <c r="I7">
        <v>6</v>
      </c>
      <c r="J7" s="33">
        <f t="shared" si="0"/>
        <v>7.5447463400000654</v>
      </c>
      <c r="K7" s="15" t="s">
        <v>292</v>
      </c>
      <c r="L7" s="15">
        <v>0.98565602173201838</v>
      </c>
    </row>
    <row r="8" spans="1:16" x14ac:dyDescent="0.2">
      <c r="A8" s="28">
        <v>21.284999999999997</v>
      </c>
      <c r="B8" s="28">
        <v>21.060000000000002</v>
      </c>
      <c r="C8" s="28">
        <v>14.869</v>
      </c>
      <c r="D8" s="28">
        <v>10.6425</v>
      </c>
      <c r="E8" s="28">
        <v>9.67</v>
      </c>
      <c r="F8" s="19">
        <v>3.99</v>
      </c>
      <c r="G8" s="28">
        <v>4.76</v>
      </c>
      <c r="H8">
        <v>5</v>
      </c>
      <c r="I8">
        <v>7</v>
      </c>
      <c r="J8" s="33">
        <f t="shared" si="0"/>
        <v>7.6986632694643085</v>
      </c>
      <c r="K8" s="15" t="s">
        <v>293</v>
      </c>
      <c r="L8" s="15">
        <v>4.2771822118016791</v>
      </c>
    </row>
    <row r="9" spans="1:16" ht="16" thickBot="1" x14ac:dyDescent="0.25">
      <c r="A9" s="28">
        <v>21.33</v>
      </c>
      <c r="B9" s="28">
        <v>20.34</v>
      </c>
      <c r="C9" s="28">
        <v>12.803000000000001</v>
      </c>
      <c r="D9" s="28">
        <v>10.26125</v>
      </c>
      <c r="E9" s="28">
        <v>9.51</v>
      </c>
      <c r="F9" s="19">
        <v>2.7749999999999999</v>
      </c>
      <c r="G9" s="28">
        <v>4.92</v>
      </c>
      <c r="H9">
        <v>12</v>
      </c>
      <c r="I9">
        <v>8</v>
      </c>
      <c r="J9" s="33">
        <f t="shared" si="0"/>
        <v>10.56818377005014</v>
      </c>
      <c r="K9" s="16" t="s">
        <v>294</v>
      </c>
      <c r="L9" s="16">
        <v>125</v>
      </c>
    </row>
    <row r="10" spans="1:16" x14ac:dyDescent="0.2">
      <c r="A10" s="28">
        <v>20.744999999999997</v>
      </c>
      <c r="B10" s="28">
        <v>20.700000000000003</v>
      </c>
      <c r="C10" s="28">
        <v>12.402000000000001</v>
      </c>
      <c r="D10" s="28">
        <v>11.266250000000001</v>
      </c>
      <c r="E10" s="28">
        <v>9.91</v>
      </c>
      <c r="F10" s="19">
        <v>0.84</v>
      </c>
      <c r="G10" s="28">
        <v>4.2450000000000001</v>
      </c>
      <c r="H10">
        <v>13</v>
      </c>
      <c r="I10">
        <v>9</v>
      </c>
      <c r="J10" s="33">
        <f t="shared" si="0"/>
        <v>10.003565415162363</v>
      </c>
    </row>
    <row r="11" spans="1:16" ht="16" thickBot="1" x14ac:dyDescent="0.25">
      <c r="A11" s="28">
        <v>21.105000000000004</v>
      </c>
      <c r="B11" s="28">
        <v>19.98</v>
      </c>
      <c r="C11" s="28">
        <v>17.789000000000001</v>
      </c>
      <c r="D11" s="28">
        <v>10.22125</v>
      </c>
      <c r="E11" s="28">
        <v>8.9499999999999993</v>
      </c>
      <c r="F11" s="19">
        <v>1.5674999999999999</v>
      </c>
      <c r="G11" s="28">
        <v>4.4400000000000004</v>
      </c>
      <c r="H11">
        <v>8</v>
      </c>
      <c r="I11">
        <v>9</v>
      </c>
      <c r="J11" s="33">
        <f t="shared" si="0"/>
        <v>8.3379153256780167</v>
      </c>
      <c r="K11" t="s">
        <v>295</v>
      </c>
    </row>
    <row r="12" spans="1:16" x14ac:dyDescent="0.2">
      <c r="A12" s="28">
        <v>21.69</v>
      </c>
      <c r="B12" s="28">
        <v>20.580000000000002</v>
      </c>
      <c r="C12" s="28">
        <v>14.156000000000001</v>
      </c>
      <c r="D12" s="28">
        <v>10.49625</v>
      </c>
      <c r="E12" s="28">
        <v>9.11</v>
      </c>
      <c r="F12" s="19">
        <v>3.99</v>
      </c>
      <c r="G12" s="28">
        <v>4.6000000000000005</v>
      </c>
      <c r="H12">
        <v>8</v>
      </c>
      <c r="I12">
        <v>11</v>
      </c>
      <c r="J12" s="33">
        <f t="shared" si="0"/>
        <v>8.1235956572805694</v>
      </c>
      <c r="K12" s="17"/>
      <c r="L12" s="17" t="s">
        <v>299</v>
      </c>
      <c r="M12" s="17" t="s">
        <v>300</v>
      </c>
      <c r="N12" s="17" t="s">
        <v>301</v>
      </c>
      <c r="O12" s="17" t="s">
        <v>302</v>
      </c>
      <c r="P12" s="17" t="s">
        <v>303</v>
      </c>
    </row>
    <row r="13" spans="1:16" x14ac:dyDescent="0.2">
      <c r="A13" s="28">
        <v>21.105000000000004</v>
      </c>
      <c r="B13" s="28">
        <v>20.82</v>
      </c>
      <c r="C13" s="28">
        <v>14.776</v>
      </c>
      <c r="D13" s="28">
        <v>10.11875</v>
      </c>
      <c r="E13" s="28">
        <v>7.66</v>
      </c>
      <c r="F13" s="19">
        <v>3.2025000000000001</v>
      </c>
      <c r="G13" s="28">
        <v>4.4800000000000004</v>
      </c>
      <c r="H13">
        <v>11</v>
      </c>
      <c r="I13">
        <v>12</v>
      </c>
      <c r="J13" s="33">
        <f t="shared" si="0"/>
        <v>10.262623053338725</v>
      </c>
      <c r="K13" s="15" t="s">
        <v>296</v>
      </c>
      <c r="L13" s="15">
        <v>8</v>
      </c>
      <c r="M13" s="15">
        <v>156027.27062993744</v>
      </c>
      <c r="N13" s="15">
        <v>19503.40882874218</v>
      </c>
      <c r="O13" s="15">
        <v>1066.0928251159573</v>
      </c>
      <c r="P13" s="15">
        <v>8.8272324648428473E-105</v>
      </c>
    </row>
    <row r="14" spans="1:16" x14ac:dyDescent="0.2">
      <c r="A14" s="28">
        <v>20.744999999999997</v>
      </c>
      <c r="B14" s="28">
        <v>19.282499999999999</v>
      </c>
      <c r="C14" s="28">
        <v>13.178999999999998</v>
      </c>
      <c r="D14" s="28">
        <v>10.58625</v>
      </c>
      <c r="E14" s="28">
        <v>9.3500000000000014</v>
      </c>
      <c r="F14" s="19">
        <v>2.0550000000000002</v>
      </c>
      <c r="G14" s="28">
        <v>4.5200000000000005</v>
      </c>
      <c r="H14">
        <v>15</v>
      </c>
      <c r="I14">
        <v>12</v>
      </c>
      <c r="J14" s="33">
        <f t="shared" si="0"/>
        <v>14.030796598047008</v>
      </c>
      <c r="K14" s="15" t="s">
        <v>297</v>
      </c>
      <c r="L14" s="15">
        <v>116</v>
      </c>
      <c r="M14" s="15">
        <v>2122.1373700625136</v>
      </c>
      <c r="N14" s="15">
        <v>18.294287672952702</v>
      </c>
      <c r="O14" s="15"/>
      <c r="P14" s="15"/>
    </row>
    <row r="15" spans="1:16" ht="16" thickBot="1" x14ac:dyDescent="0.25">
      <c r="A15" s="28">
        <v>21.87</v>
      </c>
      <c r="B15" s="28">
        <v>18.914999999999999</v>
      </c>
      <c r="C15" s="28">
        <v>14.548</v>
      </c>
      <c r="D15" s="28">
        <v>10.568750000000001</v>
      </c>
      <c r="E15" s="28">
        <v>8.2199999999999989</v>
      </c>
      <c r="F15" s="19">
        <v>4.7175000000000002</v>
      </c>
      <c r="G15" s="28">
        <v>4.88</v>
      </c>
      <c r="H15">
        <v>10</v>
      </c>
      <c r="I15">
        <v>12</v>
      </c>
      <c r="J15" s="33">
        <f t="shared" si="0"/>
        <v>10.758578938947778</v>
      </c>
      <c r="K15" s="16" t="s">
        <v>2</v>
      </c>
      <c r="L15" s="16">
        <v>124</v>
      </c>
      <c r="M15" s="16">
        <v>158149.40799999997</v>
      </c>
      <c r="N15" s="16"/>
      <c r="O15" s="16"/>
      <c r="P15" s="16"/>
    </row>
    <row r="16" spans="1:16" ht="16" thickBot="1" x14ac:dyDescent="0.25">
      <c r="A16" s="28">
        <v>20.744999999999997</v>
      </c>
      <c r="B16" s="28">
        <v>20.939999999999998</v>
      </c>
      <c r="C16" s="28">
        <v>16.588999999999999</v>
      </c>
      <c r="D16" s="28">
        <v>10.018125</v>
      </c>
      <c r="E16" s="28">
        <v>4.83</v>
      </c>
      <c r="F16" s="19">
        <v>2.0550000000000002</v>
      </c>
      <c r="G16" s="28">
        <v>2.6950000000000003</v>
      </c>
      <c r="H16">
        <v>17</v>
      </c>
      <c r="I16">
        <v>15</v>
      </c>
      <c r="J16" s="33">
        <f t="shared" si="0"/>
        <v>11.945485542339794</v>
      </c>
    </row>
    <row r="17" spans="1:19" x14ac:dyDescent="0.2">
      <c r="A17" s="28">
        <v>20.925000000000004</v>
      </c>
      <c r="B17" s="28">
        <v>18.262499999999999</v>
      </c>
      <c r="C17" s="28">
        <v>8.8640000000000008</v>
      </c>
      <c r="D17" s="28">
        <v>9.8731249999999999</v>
      </c>
      <c r="E17" s="28">
        <v>5</v>
      </c>
      <c r="F17" s="19">
        <v>3.2025000000000001</v>
      </c>
      <c r="G17" s="28">
        <v>4.84</v>
      </c>
      <c r="H17">
        <v>22</v>
      </c>
      <c r="I17">
        <v>16</v>
      </c>
      <c r="J17" s="33">
        <f t="shared" si="0"/>
        <v>16.922661573142065</v>
      </c>
      <c r="K17" s="17"/>
      <c r="L17" s="17" t="s">
        <v>304</v>
      </c>
      <c r="M17" s="17" t="s">
        <v>293</v>
      </c>
      <c r="N17" s="17" t="s">
        <v>305</v>
      </c>
      <c r="O17" s="17" t="s">
        <v>306</v>
      </c>
      <c r="P17" s="17" t="s">
        <v>307</v>
      </c>
      <c r="Q17" s="17" t="s">
        <v>308</v>
      </c>
      <c r="R17" s="17" t="s">
        <v>309</v>
      </c>
      <c r="S17" s="17" t="s">
        <v>310</v>
      </c>
    </row>
    <row r="18" spans="1:19" x14ac:dyDescent="0.2">
      <c r="A18" s="28">
        <v>20.16</v>
      </c>
      <c r="B18" s="28">
        <v>19.522500000000001</v>
      </c>
      <c r="C18" s="28">
        <v>14.71</v>
      </c>
      <c r="D18" s="28">
        <v>10.082500000000001</v>
      </c>
      <c r="E18" s="28">
        <v>8.5399999999999991</v>
      </c>
      <c r="F18" s="19">
        <v>1.5674999999999999</v>
      </c>
      <c r="G18" s="28">
        <v>3.65</v>
      </c>
      <c r="H18">
        <v>16</v>
      </c>
      <c r="I18">
        <v>17</v>
      </c>
      <c r="J18" s="33">
        <f t="shared" si="0"/>
        <v>15.397888085459975</v>
      </c>
      <c r="K18" s="15" t="s">
        <v>298</v>
      </c>
      <c r="L18" s="15">
        <v>70.805703194978378</v>
      </c>
      <c r="M18" s="15">
        <v>16.936254050142828</v>
      </c>
      <c r="N18" s="15">
        <v>4.1807180611099328</v>
      </c>
      <c r="O18" s="15">
        <v>5.6653966171845391E-5</v>
      </c>
      <c r="P18" s="15">
        <v>37.261318039012416</v>
      </c>
      <c r="Q18" s="15">
        <v>104.35008835094433</v>
      </c>
      <c r="R18" s="15">
        <v>37.261318039012416</v>
      </c>
      <c r="S18" s="15">
        <v>104.35008835094433</v>
      </c>
    </row>
    <row r="19" spans="1:19" x14ac:dyDescent="0.2">
      <c r="A19" s="28">
        <v>20.7</v>
      </c>
      <c r="B19" s="28">
        <v>18.982500000000002</v>
      </c>
      <c r="C19" s="28">
        <v>14.565000000000001</v>
      </c>
      <c r="D19" s="28">
        <v>9.6218750000000011</v>
      </c>
      <c r="E19" s="28">
        <v>6.04</v>
      </c>
      <c r="F19" s="19">
        <v>3.99</v>
      </c>
      <c r="G19" s="28">
        <v>1.4249999999999998</v>
      </c>
      <c r="H19">
        <v>19</v>
      </c>
      <c r="I19">
        <v>17</v>
      </c>
      <c r="J19" s="33">
        <f t="shared" si="0"/>
        <v>16.479202410136807</v>
      </c>
      <c r="K19" s="15" t="s">
        <v>285</v>
      </c>
      <c r="L19" s="15">
        <v>-3.2292894983738565</v>
      </c>
      <c r="M19" s="15">
        <v>0.65151415662416201</v>
      </c>
      <c r="N19" s="15">
        <v>-4.9565914501482302</v>
      </c>
      <c r="O19" s="15">
        <v>2.4705137840131967E-6</v>
      </c>
      <c r="P19" s="15">
        <v>-4.5196953779538758</v>
      </c>
      <c r="Q19" s="15">
        <v>-1.938883618793837</v>
      </c>
      <c r="R19" s="15">
        <v>-4.5196953779538758</v>
      </c>
      <c r="S19" s="15">
        <v>-1.938883618793837</v>
      </c>
    </row>
    <row r="20" spans="1:19" x14ac:dyDescent="0.2">
      <c r="A20" s="28">
        <v>21.105000000000004</v>
      </c>
      <c r="B20" s="28">
        <v>19.282499999999999</v>
      </c>
      <c r="C20" s="28">
        <v>14.645</v>
      </c>
      <c r="D20" s="28">
        <v>9.7943749999999987</v>
      </c>
      <c r="E20" s="28">
        <v>6.45</v>
      </c>
      <c r="F20" s="19">
        <v>4.7175000000000002</v>
      </c>
      <c r="G20" s="28">
        <v>4.0449999999999999</v>
      </c>
      <c r="H20">
        <v>13</v>
      </c>
      <c r="I20">
        <v>17</v>
      </c>
      <c r="J20" s="33">
        <f t="shared" si="0"/>
        <v>13.672420348882611</v>
      </c>
      <c r="K20" s="15" t="s">
        <v>284</v>
      </c>
      <c r="L20" s="15">
        <v>-0.67978801893554741</v>
      </c>
      <c r="M20" s="15">
        <v>0.24884559497358252</v>
      </c>
      <c r="N20" s="15">
        <v>-2.7317663348941892</v>
      </c>
      <c r="O20" s="15">
        <v>7.2847380946858024E-3</v>
      </c>
      <c r="P20" s="15">
        <v>-1.1726580749376279</v>
      </c>
      <c r="Q20" s="15">
        <v>-0.18691796293346685</v>
      </c>
      <c r="R20" s="15">
        <v>-1.1726580749376279</v>
      </c>
      <c r="S20" s="15">
        <v>-0.18691796293346685</v>
      </c>
    </row>
    <row r="21" spans="1:19" x14ac:dyDescent="0.2">
      <c r="A21" s="28">
        <v>20.564999999999998</v>
      </c>
      <c r="B21" s="28">
        <v>19.567500000000003</v>
      </c>
      <c r="C21" s="28">
        <v>16.088999999999999</v>
      </c>
      <c r="D21" s="28">
        <v>9.4393749999999983</v>
      </c>
      <c r="E21" s="28">
        <v>3.54</v>
      </c>
      <c r="F21" s="19">
        <v>2.7749999999999999</v>
      </c>
      <c r="G21" s="28">
        <v>3.9250000000000003</v>
      </c>
      <c r="H21">
        <v>18</v>
      </c>
      <c r="I21">
        <v>20</v>
      </c>
      <c r="J21" s="33">
        <f t="shared" si="0"/>
        <v>15.007413304604164</v>
      </c>
      <c r="K21" s="15" t="s">
        <v>311</v>
      </c>
      <c r="L21" s="15">
        <v>0.31598092105393905</v>
      </c>
      <c r="M21" s="15">
        <v>0.22808859741206772</v>
      </c>
      <c r="N21" s="15">
        <v>1.3853429090235667</v>
      </c>
      <c r="O21" s="15">
        <v>0.16860575978188477</v>
      </c>
      <c r="P21" s="15">
        <v>-0.1357772858448254</v>
      </c>
      <c r="Q21" s="15">
        <v>0.76773912795270349</v>
      </c>
      <c r="R21" s="15">
        <v>-0.1357772858448254</v>
      </c>
      <c r="S21" s="15">
        <v>0.76773912795270349</v>
      </c>
    </row>
    <row r="22" spans="1:19" x14ac:dyDescent="0.2">
      <c r="A22" s="28">
        <v>20.564999999999998</v>
      </c>
      <c r="B22" s="28">
        <v>18.5625</v>
      </c>
      <c r="C22" s="28">
        <v>11.886000000000001</v>
      </c>
      <c r="D22" s="28">
        <v>8.7774999999999999</v>
      </c>
      <c r="E22" s="28">
        <v>7.25</v>
      </c>
      <c r="F22" s="19">
        <v>3.99</v>
      </c>
      <c r="G22" s="28">
        <v>3.8050000000000002</v>
      </c>
      <c r="H22">
        <v>19</v>
      </c>
      <c r="I22">
        <v>21</v>
      </c>
      <c r="J22" s="33">
        <f t="shared" si="0"/>
        <v>18.480401743682755</v>
      </c>
      <c r="K22" s="15" t="s">
        <v>286</v>
      </c>
      <c r="L22" s="15">
        <v>-9.3926613627707989E-2</v>
      </c>
      <c r="M22" s="15">
        <v>0.53792815792458226</v>
      </c>
      <c r="N22" s="15">
        <v>-0.17460810006691738</v>
      </c>
      <c r="O22" s="15">
        <v>0.8616919701183553</v>
      </c>
      <c r="P22" s="15">
        <v>-1.1593611106680555</v>
      </c>
      <c r="Q22" s="15">
        <v>0.97150788341263961</v>
      </c>
      <c r="R22" s="15">
        <v>-1.1593611106680555</v>
      </c>
      <c r="S22" s="15">
        <v>0.97150788341263961</v>
      </c>
    </row>
    <row r="23" spans="1:19" x14ac:dyDescent="0.2">
      <c r="A23" s="28">
        <v>19.619999999999997</v>
      </c>
      <c r="B23" s="28">
        <v>19.0425</v>
      </c>
      <c r="C23" s="28">
        <v>9.5960000000000001</v>
      </c>
      <c r="D23" s="28">
        <v>10.024375000000001</v>
      </c>
      <c r="E23" s="28">
        <v>6.93</v>
      </c>
      <c r="F23" s="19">
        <v>1.5674999999999999</v>
      </c>
      <c r="G23" s="28">
        <v>4.4000000000000004</v>
      </c>
      <c r="H23">
        <v>21</v>
      </c>
      <c r="I23">
        <v>22</v>
      </c>
      <c r="J23" s="33">
        <f t="shared" si="0"/>
        <v>18.812321476379836</v>
      </c>
      <c r="K23" s="15" t="s">
        <v>312</v>
      </c>
      <c r="L23" s="15">
        <v>0.51641453389908776</v>
      </c>
      <c r="M23" s="15">
        <v>0.23434215026162863</v>
      </c>
      <c r="N23" s="15">
        <v>2.2036775429539355</v>
      </c>
      <c r="O23" s="15">
        <v>2.9522135119932826E-2</v>
      </c>
      <c r="P23" s="15">
        <v>5.2270377618730823E-2</v>
      </c>
      <c r="Q23" s="15">
        <v>0.98055869017944475</v>
      </c>
      <c r="R23" s="15">
        <v>5.2270377618730823E-2</v>
      </c>
      <c r="S23" s="15">
        <v>0.98055869017944475</v>
      </c>
    </row>
    <row r="24" spans="1:19" x14ac:dyDescent="0.2">
      <c r="A24" s="28">
        <v>19.259999999999998</v>
      </c>
      <c r="B24" s="28">
        <v>17.962500000000002</v>
      </c>
      <c r="C24" s="28">
        <v>13.834</v>
      </c>
      <c r="D24" s="28">
        <v>8.8656249999999996</v>
      </c>
      <c r="E24" s="28">
        <v>3.7</v>
      </c>
      <c r="F24" s="19">
        <v>2.0550000000000002</v>
      </c>
      <c r="G24" s="28">
        <v>1.625</v>
      </c>
      <c r="H24">
        <v>34</v>
      </c>
      <c r="I24">
        <v>23</v>
      </c>
      <c r="J24" s="33">
        <f t="shared" si="0"/>
        <v>28.129358569720971</v>
      </c>
      <c r="K24" s="15" t="s">
        <v>283</v>
      </c>
      <c r="L24" s="15">
        <v>1.2706905721073651</v>
      </c>
      <c r="M24" s="15">
        <v>0.42647731098325659</v>
      </c>
      <c r="N24" s="15">
        <v>2.979503339058645</v>
      </c>
      <c r="O24" s="15">
        <v>3.51732855864558E-3</v>
      </c>
      <c r="P24" s="15">
        <v>0.42599852051509546</v>
      </c>
      <c r="Q24" s="15">
        <v>2.1153826236996349</v>
      </c>
      <c r="R24" s="15">
        <v>0.42599852051509546</v>
      </c>
      <c r="S24" s="15">
        <v>2.1153826236996349</v>
      </c>
    </row>
    <row r="25" spans="1:19" x14ac:dyDescent="0.2">
      <c r="A25" s="28">
        <v>18.765000000000001</v>
      </c>
      <c r="B25" s="28">
        <v>16.7775</v>
      </c>
      <c r="C25" s="28">
        <v>11.664999999999999</v>
      </c>
      <c r="D25" s="28">
        <v>9.6968749999999986</v>
      </c>
      <c r="E25" s="28">
        <v>8.870000000000001</v>
      </c>
      <c r="F25" s="19">
        <v>1.0275000000000001</v>
      </c>
      <c r="G25" s="28">
        <v>4.125</v>
      </c>
      <c r="H25">
        <v>23</v>
      </c>
      <c r="I25">
        <v>24</v>
      </c>
      <c r="J25" s="33">
        <f t="shared" si="0"/>
        <v>25.284197047991924</v>
      </c>
      <c r="K25" s="15" t="s">
        <v>287</v>
      </c>
      <c r="L25" s="15">
        <v>0.59751105059506471</v>
      </c>
      <c r="M25" s="15">
        <v>0.40595297283684717</v>
      </c>
      <c r="N25" s="15">
        <v>1.4718725827269774</v>
      </c>
      <c r="O25" s="15">
        <v>0.14376315243881599</v>
      </c>
      <c r="P25" s="15">
        <v>-0.20652996318116346</v>
      </c>
      <c r="Q25" s="15">
        <v>1.4015520643712929</v>
      </c>
      <c r="R25" s="15">
        <v>-0.20652996318116346</v>
      </c>
      <c r="S25" s="15">
        <v>1.4015520643712929</v>
      </c>
    </row>
    <row r="26" spans="1:19" ht="16" thickBot="1" x14ac:dyDescent="0.25">
      <c r="A26" s="28">
        <v>19.62</v>
      </c>
      <c r="B26" s="28">
        <v>14.5725</v>
      </c>
      <c r="C26" s="28">
        <v>13.602</v>
      </c>
      <c r="D26" s="28">
        <v>8.9487499999999986</v>
      </c>
      <c r="E26" s="28">
        <v>5.24</v>
      </c>
      <c r="F26" s="19">
        <v>3.2025000000000001</v>
      </c>
      <c r="G26" s="28">
        <v>3.65</v>
      </c>
      <c r="H26">
        <v>27</v>
      </c>
      <c r="I26">
        <v>24</v>
      </c>
      <c r="J26" s="33">
        <f t="shared" si="0"/>
        <v>27.980224383938342</v>
      </c>
      <c r="K26" s="16" t="s">
        <v>317</v>
      </c>
      <c r="L26" s="16">
        <v>0.66761597403857498</v>
      </c>
      <c r="M26" s="16">
        <v>8.9269153846331661E-2</v>
      </c>
      <c r="N26" s="16">
        <v>7.4786860328911846</v>
      </c>
      <c r="O26" s="16">
        <v>1.5608285402988475E-11</v>
      </c>
      <c r="P26" s="16">
        <v>0.49080716671300961</v>
      </c>
      <c r="Q26" s="16">
        <v>0.84442478136414034</v>
      </c>
      <c r="R26" s="16">
        <v>0.49080716671300961</v>
      </c>
      <c r="S26" s="16">
        <v>0.84442478136414034</v>
      </c>
    </row>
    <row r="27" spans="1:19" x14ac:dyDescent="0.2">
      <c r="A27" s="28">
        <v>19.484999999999999</v>
      </c>
      <c r="B27" s="28">
        <v>15.817500000000001</v>
      </c>
      <c r="C27" s="28">
        <v>13.191000000000001</v>
      </c>
      <c r="D27" s="28">
        <v>8.4081250000000001</v>
      </c>
      <c r="E27" s="28">
        <v>4.75</v>
      </c>
      <c r="F27" s="19">
        <v>5.5575000000000001</v>
      </c>
      <c r="G27" s="28">
        <v>2.06</v>
      </c>
      <c r="H27">
        <v>26</v>
      </c>
      <c r="I27">
        <v>26</v>
      </c>
      <c r="J27" s="33">
        <f t="shared" si="0"/>
        <v>28.61252793080093</v>
      </c>
    </row>
    <row r="28" spans="1:19" x14ac:dyDescent="0.2">
      <c r="A28" s="28">
        <v>18.810000000000002</v>
      </c>
      <c r="B28" s="28">
        <v>15.9975</v>
      </c>
      <c r="C28" s="28">
        <v>10.161000000000001</v>
      </c>
      <c r="D28" s="28">
        <v>9.6731250000000006</v>
      </c>
      <c r="E28" s="28">
        <v>8.7899999999999991</v>
      </c>
      <c r="F28" s="19">
        <v>1.3875</v>
      </c>
      <c r="G28" s="28">
        <v>2.6950000000000003</v>
      </c>
      <c r="H28">
        <v>32</v>
      </c>
      <c r="I28">
        <v>26</v>
      </c>
      <c r="J28" s="33">
        <f t="shared" si="0"/>
        <v>30.766347534386309</v>
      </c>
    </row>
    <row r="29" spans="1:19" x14ac:dyDescent="0.2">
      <c r="A29" s="28">
        <v>20.024999999999999</v>
      </c>
      <c r="B29" s="28">
        <v>16.364999999999998</v>
      </c>
      <c r="C29" s="28">
        <v>15.09</v>
      </c>
      <c r="D29" s="28">
        <v>7.16</v>
      </c>
      <c r="E29" s="28">
        <v>4.91</v>
      </c>
      <c r="F29" s="19">
        <v>5.1974999999999998</v>
      </c>
      <c r="G29" s="28">
        <v>0.71</v>
      </c>
      <c r="H29">
        <v>24</v>
      </c>
      <c r="I29">
        <v>26</v>
      </c>
      <c r="J29" s="33">
        <f t="shared" si="0"/>
        <v>24.697113438112076</v>
      </c>
    </row>
    <row r="30" spans="1:19" x14ac:dyDescent="0.2">
      <c r="A30" s="28">
        <v>20.114999999999998</v>
      </c>
      <c r="B30" s="28">
        <v>13.740000000000002</v>
      </c>
      <c r="C30" s="28">
        <v>9.01</v>
      </c>
      <c r="D30" s="28">
        <v>8.5631249999999994</v>
      </c>
      <c r="E30" s="28">
        <v>8.6999999999999993</v>
      </c>
      <c r="F30" s="19">
        <v>1.5674999999999999</v>
      </c>
      <c r="G30" s="28">
        <v>4.125</v>
      </c>
      <c r="H30">
        <v>38</v>
      </c>
      <c r="I30">
        <v>29</v>
      </c>
      <c r="J30" s="33">
        <f t="shared" si="0"/>
        <v>32.869694334259904</v>
      </c>
    </row>
    <row r="31" spans="1:19" x14ac:dyDescent="0.2">
      <c r="A31" s="28">
        <v>20.024999999999999</v>
      </c>
      <c r="B31" s="28">
        <v>17.362500000000001</v>
      </c>
      <c r="C31" s="28">
        <v>11.723000000000001</v>
      </c>
      <c r="D31" s="28">
        <v>7.8493750000000002</v>
      </c>
      <c r="E31" s="28">
        <v>5.48</v>
      </c>
      <c r="F31" s="19">
        <v>3.99</v>
      </c>
      <c r="G31" s="28">
        <v>1.03</v>
      </c>
      <c r="H31">
        <v>33</v>
      </c>
      <c r="I31">
        <v>29</v>
      </c>
      <c r="J31" s="33">
        <f t="shared" si="0"/>
        <v>27.850111189806082</v>
      </c>
    </row>
    <row r="32" spans="1:19" x14ac:dyDescent="0.2">
      <c r="A32" s="28">
        <v>19.934999999999999</v>
      </c>
      <c r="B32" s="28">
        <v>17.07</v>
      </c>
      <c r="C32" s="28">
        <v>10.25</v>
      </c>
      <c r="D32" s="28">
        <v>9.9281250000000014</v>
      </c>
      <c r="E32" s="28">
        <v>7.58</v>
      </c>
      <c r="F32" s="19">
        <v>2.0550000000000002</v>
      </c>
      <c r="G32" s="28">
        <v>0.71</v>
      </c>
      <c r="H32">
        <v>31</v>
      </c>
      <c r="I32">
        <v>29</v>
      </c>
      <c r="J32" s="33">
        <f t="shared" si="0"/>
        <v>24.778144175300088</v>
      </c>
    </row>
    <row r="33" spans="1:10" x14ac:dyDescent="0.2">
      <c r="A33" s="28">
        <v>19.529999999999998</v>
      </c>
      <c r="B33" s="28">
        <v>16.5975</v>
      </c>
      <c r="C33" s="28">
        <v>13.098000000000001</v>
      </c>
      <c r="D33" s="28">
        <v>8.3475000000000001</v>
      </c>
      <c r="E33" s="28">
        <v>3.22</v>
      </c>
      <c r="F33" s="19">
        <v>5.1974999999999998</v>
      </c>
      <c r="G33" s="28">
        <v>2.06</v>
      </c>
      <c r="H33">
        <v>29</v>
      </c>
      <c r="I33">
        <v>29</v>
      </c>
      <c r="J33" s="33">
        <f t="shared" si="0"/>
        <v>28.66856840318902</v>
      </c>
    </row>
    <row r="34" spans="1:10" x14ac:dyDescent="0.2">
      <c r="A34" s="28">
        <v>18.899999999999999</v>
      </c>
      <c r="B34" s="28">
        <v>13.8675</v>
      </c>
      <c r="C34" s="28">
        <v>12.028</v>
      </c>
      <c r="D34" s="28">
        <v>8.9518749999999994</v>
      </c>
      <c r="E34" s="28">
        <v>8.379999999999999</v>
      </c>
      <c r="F34" s="19">
        <v>2.0550000000000002</v>
      </c>
      <c r="G34" s="28">
        <v>3.41</v>
      </c>
      <c r="H34">
        <v>29</v>
      </c>
      <c r="I34">
        <v>29</v>
      </c>
      <c r="J34" s="33">
        <f t="shared" si="0"/>
        <v>31.642169386594865</v>
      </c>
    </row>
    <row r="35" spans="1:10" x14ac:dyDescent="0.2">
      <c r="A35" s="28">
        <v>19.574999999999999</v>
      </c>
      <c r="B35" s="28">
        <v>17.369999999999997</v>
      </c>
      <c r="C35" s="28">
        <v>12.905000000000001</v>
      </c>
      <c r="D35" s="28">
        <v>8.3612500000000001</v>
      </c>
      <c r="E35" s="28">
        <v>3.3800000000000003</v>
      </c>
      <c r="F35" s="19">
        <v>5.5575000000000001</v>
      </c>
      <c r="G35" s="28">
        <v>2.8949999999999996</v>
      </c>
      <c r="H35">
        <v>24</v>
      </c>
      <c r="I35">
        <v>29</v>
      </c>
      <c r="J35" s="33">
        <f t="shared" si="0"/>
        <v>25.636755110870208</v>
      </c>
    </row>
    <row r="36" spans="1:10" x14ac:dyDescent="0.2">
      <c r="A36" s="28">
        <v>19.305</v>
      </c>
      <c r="B36" s="28">
        <v>15.2925</v>
      </c>
      <c r="C36" s="28">
        <v>10.513999999999999</v>
      </c>
      <c r="D36" s="28">
        <v>6.484375</v>
      </c>
      <c r="E36" s="28">
        <v>7.74</v>
      </c>
      <c r="F36" s="19">
        <v>6.165</v>
      </c>
      <c r="G36" s="28">
        <v>1.03</v>
      </c>
      <c r="H36">
        <v>36</v>
      </c>
      <c r="I36">
        <v>35</v>
      </c>
      <c r="J36" s="33">
        <f t="shared" si="0"/>
        <v>37.262246484940626</v>
      </c>
    </row>
    <row r="37" spans="1:10" x14ac:dyDescent="0.2">
      <c r="A37" s="28">
        <v>19.98</v>
      </c>
      <c r="B37" s="28">
        <v>15.112500000000001</v>
      </c>
      <c r="C37" s="28">
        <v>14.515000000000001</v>
      </c>
      <c r="D37" s="28">
        <v>8.3912500000000012</v>
      </c>
      <c r="E37" s="28">
        <v>0.24</v>
      </c>
      <c r="F37" s="19">
        <v>4.7175000000000002</v>
      </c>
      <c r="G37" s="28">
        <v>3.17</v>
      </c>
      <c r="H37">
        <v>37</v>
      </c>
      <c r="I37">
        <v>35</v>
      </c>
      <c r="J37" s="33">
        <f t="shared" si="0"/>
        <v>32.523827285665583</v>
      </c>
    </row>
    <row r="38" spans="1:10" x14ac:dyDescent="0.2">
      <c r="A38" s="28">
        <v>19.349999999999998</v>
      </c>
      <c r="B38" s="28">
        <v>16.5975</v>
      </c>
      <c r="C38" s="28">
        <v>9.4719999999999995</v>
      </c>
      <c r="D38" s="28">
        <v>8.8837500000000009</v>
      </c>
      <c r="E38" s="28">
        <v>3.14</v>
      </c>
      <c r="F38" s="19">
        <v>3.2025000000000001</v>
      </c>
      <c r="G38" s="28">
        <v>2.8949999999999996</v>
      </c>
      <c r="H38">
        <v>43</v>
      </c>
      <c r="I38">
        <v>37</v>
      </c>
      <c r="J38" s="33">
        <f t="shared" si="0"/>
        <v>35.322930056317681</v>
      </c>
    </row>
    <row r="39" spans="1:10" x14ac:dyDescent="0.2">
      <c r="A39" s="28">
        <v>19.529999999999998</v>
      </c>
      <c r="B39" s="28">
        <v>15.105</v>
      </c>
      <c r="C39" s="28">
        <v>13.335000000000001</v>
      </c>
      <c r="D39" s="28">
        <v>7.4700000000000006</v>
      </c>
      <c r="E39" s="28">
        <v>1.1200000000000001</v>
      </c>
      <c r="F39" s="19">
        <v>6.0449999999999999</v>
      </c>
      <c r="G39" s="28">
        <v>2.46</v>
      </c>
      <c r="H39">
        <v>41</v>
      </c>
      <c r="I39">
        <v>38</v>
      </c>
      <c r="J39" s="33">
        <f t="shared" si="0"/>
        <v>38.083295950572257</v>
      </c>
    </row>
    <row r="40" spans="1:10" x14ac:dyDescent="0.2">
      <c r="A40" s="28">
        <v>18.630000000000003</v>
      </c>
      <c r="B40" s="28">
        <v>14.032500000000002</v>
      </c>
      <c r="C40" s="28">
        <v>9.5569999999999986</v>
      </c>
      <c r="D40" s="28">
        <v>7.5787500000000003</v>
      </c>
      <c r="E40" s="28">
        <v>4.51</v>
      </c>
      <c r="F40" s="19">
        <v>6.0449999999999999</v>
      </c>
      <c r="G40" s="28">
        <v>3.41</v>
      </c>
      <c r="H40">
        <v>42</v>
      </c>
      <c r="I40">
        <v>39</v>
      </c>
      <c r="J40" s="33">
        <f t="shared" si="0"/>
        <v>43.500635452465083</v>
      </c>
    </row>
    <row r="41" spans="1:10" x14ac:dyDescent="0.2">
      <c r="A41" s="28">
        <v>19.125</v>
      </c>
      <c r="B41" s="28">
        <v>13.440000000000001</v>
      </c>
      <c r="C41" s="28">
        <v>13.382000000000001</v>
      </c>
      <c r="D41" s="28">
        <v>7.3112499999999994</v>
      </c>
      <c r="E41" s="28">
        <v>5.8</v>
      </c>
      <c r="F41" s="19">
        <v>6.4649999999999999</v>
      </c>
      <c r="G41" s="28">
        <v>3.17</v>
      </c>
      <c r="H41">
        <v>28</v>
      </c>
      <c r="I41">
        <v>39</v>
      </c>
      <c r="J41" s="33">
        <f t="shared" si="0"/>
        <v>35.248502444498122</v>
      </c>
    </row>
    <row r="42" spans="1:10" x14ac:dyDescent="0.2">
      <c r="A42" s="28">
        <v>19.754999999999999</v>
      </c>
      <c r="B42" s="28">
        <v>16.364999999999998</v>
      </c>
      <c r="C42" s="28">
        <v>12.702</v>
      </c>
      <c r="D42" s="28">
        <v>8.9981249999999999</v>
      </c>
      <c r="E42" s="28">
        <v>2.66</v>
      </c>
      <c r="F42" s="19">
        <v>3.99</v>
      </c>
      <c r="G42" s="28">
        <v>1.03</v>
      </c>
      <c r="H42">
        <v>39</v>
      </c>
      <c r="I42">
        <v>39</v>
      </c>
      <c r="J42" s="33">
        <f t="shared" si="0"/>
        <v>32.150961886198225</v>
      </c>
    </row>
    <row r="43" spans="1:10" x14ac:dyDescent="0.2">
      <c r="A43" s="28">
        <v>18.720000000000002</v>
      </c>
      <c r="B43" s="28">
        <v>13.440000000000001</v>
      </c>
      <c r="C43" s="28">
        <v>12.126000000000001</v>
      </c>
      <c r="D43" s="28">
        <v>8.4487500000000004</v>
      </c>
      <c r="E43" s="28">
        <v>3.79</v>
      </c>
      <c r="F43" s="19">
        <v>5.8650000000000002</v>
      </c>
      <c r="G43" s="28">
        <v>4.2850000000000001</v>
      </c>
      <c r="H43">
        <v>34</v>
      </c>
      <c r="I43">
        <v>42</v>
      </c>
      <c r="J43" s="33">
        <f t="shared" si="0"/>
        <v>38.924164240737625</v>
      </c>
    </row>
    <row r="44" spans="1:10" x14ac:dyDescent="0.2">
      <c r="A44" s="28">
        <v>20.610000000000003</v>
      </c>
      <c r="B44" s="28">
        <v>6.2399999999999993</v>
      </c>
      <c r="C44" s="28">
        <v>10.821</v>
      </c>
      <c r="D44" s="28">
        <v>7.63</v>
      </c>
      <c r="E44" s="28">
        <v>9.1900000000000013</v>
      </c>
      <c r="F44" s="19">
        <v>7.3125</v>
      </c>
      <c r="G44" s="28">
        <v>3.41</v>
      </c>
      <c r="H44">
        <v>39</v>
      </c>
      <c r="I44">
        <v>42</v>
      </c>
      <c r="J44" s="33">
        <f t="shared" si="0"/>
        <v>44.823048925181951</v>
      </c>
    </row>
    <row r="45" spans="1:10" x14ac:dyDescent="0.2">
      <c r="A45" s="28">
        <v>16.559999999999999</v>
      </c>
      <c r="B45" s="28">
        <v>13.440000000000001</v>
      </c>
      <c r="C45" s="28">
        <v>10.309999999999999</v>
      </c>
      <c r="D45" s="28">
        <v>7.0787500000000003</v>
      </c>
      <c r="E45" s="28">
        <v>5.16</v>
      </c>
      <c r="F45" s="19">
        <v>2.0550000000000002</v>
      </c>
      <c r="G45" s="28">
        <v>3.8450000000000002</v>
      </c>
      <c r="H45">
        <v>48</v>
      </c>
      <c r="I45">
        <v>44</v>
      </c>
      <c r="J45" s="33">
        <f t="shared" si="0"/>
        <v>50.404163271252088</v>
      </c>
    </row>
    <row r="46" spans="1:10" x14ac:dyDescent="0.2">
      <c r="A46" s="28">
        <v>18</v>
      </c>
      <c r="B46" s="28">
        <v>15.697500000000002</v>
      </c>
      <c r="C46" s="28">
        <v>10.790000000000001</v>
      </c>
      <c r="D46" s="28">
        <v>7.96</v>
      </c>
      <c r="E46" s="28">
        <v>1.29</v>
      </c>
      <c r="F46" s="19">
        <v>3.99</v>
      </c>
      <c r="G46" s="28">
        <v>1.625</v>
      </c>
      <c r="H46">
        <v>46</v>
      </c>
      <c r="I46">
        <v>44</v>
      </c>
      <c r="J46" s="33">
        <f t="shared" si="0"/>
        <v>42.086818485133293</v>
      </c>
    </row>
    <row r="47" spans="1:10" x14ac:dyDescent="0.2">
      <c r="A47" s="28">
        <v>18.315000000000001</v>
      </c>
      <c r="B47" s="28">
        <v>16.364999999999998</v>
      </c>
      <c r="C47" s="28">
        <v>3.9699999999999998</v>
      </c>
      <c r="D47" s="28">
        <v>6.82</v>
      </c>
      <c r="E47" s="28">
        <v>0.64</v>
      </c>
      <c r="F47" s="19">
        <v>5.1974999999999998</v>
      </c>
      <c r="G47" s="28">
        <v>4.0449999999999999</v>
      </c>
      <c r="H47">
        <v>59</v>
      </c>
      <c r="I47">
        <v>46</v>
      </c>
      <c r="J47" s="33">
        <f t="shared" si="0"/>
        <v>49.891594072180531</v>
      </c>
    </row>
    <row r="48" spans="1:10" x14ac:dyDescent="0.2">
      <c r="A48" s="28">
        <v>18.45</v>
      </c>
      <c r="B48" s="28">
        <v>12.907500000000001</v>
      </c>
      <c r="C48" s="28">
        <v>8.3659999999999997</v>
      </c>
      <c r="D48" s="28">
        <v>7.6737500000000001</v>
      </c>
      <c r="E48" s="28">
        <v>2.41</v>
      </c>
      <c r="F48" s="19">
        <v>6.8925000000000001</v>
      </c>
      <c r="G48" s="28">
        <v>4.125</v>
      </c>
      <c r="H48">
        <v>44</v>
      </c>
      <c r="I48">
        <v>47</v>
      </c>
      <c r="J48" s="33">
        <f t="shared" si="0"/>
        <v>46.216304866130535</v>
      </c>
    </row>
    <row r="49" spans="1:10" x14ac:dyDescent="0.2">
      <c r="A49" s="28">
        <v>18.630000000000003</v>
      </c>
      <c r="B49" s="28">
        <v>11.887500000000001</v>
      </c>
      <c r="C49" s="28">
        <v>7.5209999999999999</v>
      </c>
      <c r="D49" s="28">
        <v>7.57</v>
      </c>
      <c r="E49" s="28">
        <v>6.12</v>
      </c>
      <c r="F49" s="19">
        <v>3.2025000000000001</v>
      </c>
      <c r="G49" s="28">
        <v>0.39500000000000002</v>
      </c>
      <c r="H49">
        <v>60</v>
      </c>
      <c r="I49">
        <v>47</v>
      </c>
      <c r="J49" s="33">
        <f t="shared" si="0"/>
        <v>51.751346619197832</v>
      </c>
    </row>
    <row r="50" spans="1:10" x14ac:dyDescent="0.2">
      <c r="A50" s="28">
        <v>18.720000000000002</v>
      </c>
      <c r="B50" s="28">
        <v>11.887500000000001</v>
      </c>
      <c r="C50" s="28">
        <v>8.9849999999999994</v>
      </c>
      <c r="D50" s="28">
        <v>6.328125</v>
      </c>
      <c r="E50" s="28">
        <v>4.1099999999999994</v>
      </c>
      <c r="F50" s="19">
        <v>6.4649999999999999</v>
      </c>
      <c r="G50" s="28">
        <v>1.625</v>
      </c>
      <c r="H50">
        <v>49</v>
      </c>
      <c r="I50">
        <v>47</v>
      </c>
      <c r="J50" s="33">
        <f t="shared" si="0"/>
        <v>48.538749402236782</v>
      </c>
    </row>
    <row r="51" spans="1:10" x14ac:dyDescent="0.2">
      <c r="A51" s="28">
        <v>18</v>
      </c>
      <c r="B51" s="28">
        <v>15.112500000000001</v>
      </c>
      <c r="C51" s="28">
        <v>1.8679999999999999</v>
      </c>
      <c r="D51" s="28">
        <v>8.7331250000000011</v>
      </c>
      <c r="E51" s="28">
        <v>8.06</v>
      </c>
      <c r="F51" s="19">
        <v>2.0550000000000002</v>
      </c>
      <c r="G51" s="28">
        <v>3.17</v>
      </c>
      <c r="H51">
        <v>55</v>
      </c>
      <c r="I51">
        <v>50</v>
      </c>
      <c r="J51" s="33">
        <f t="shared" si="0"/>
        <v>47.561734162392042</v>
      </c>
    </row>
    <row r="52" spans="1:10" x14ac:dyDescent="0.2">
      <c r="A52" s="28">
        <v>18</v>
      </c>
      <c r="B52" s="28">
        <v>14.5725</v>
      </c>
      <c r="C52" s="28">
        <v>10.33</v>
      </c>
      <c r="D52" s="28">
        <v>5.0112500000000004</v>
      </c>
      <c r="E52" s="28">
        <v>1.2</v>
      </c>
      <c r="F52" s="19">
        <v>7.0125000000000002</v>
      </c>
      <c r="G52" s="28">
        <v>1.4249999999999998</v>
      </c>
      <c r="H52">
        <v>52</v>
      </c>
      <c r="I52">
        <v>50</v>
      </c>
      <c r="J52" s="33">
        <f t="shared" si="0"/>
        <v>50.663573464941706</v>
      </c>
    </row>
    <row r="53" spans="1:10" x14ac:dyDescent="0.2">
      <c r="A53" s="28">
        <v>17.73</v>
      </c>
      <c r="B53" s="28">
        <v>9.57</v>
      </c>
      <c r="C53" s="28">
        <v>8.0229999999999997</v>
      </c>
      <c r="D53" s="28">
        <v>7.1287500000000001</v>
      </c>
      <c r="E53" s="28">
        <v>6.53</v>
      </c>
      <c r="F53" s="19">
        <v>6.165</v>
      </c>
      <c r="G53" s="28">
        <v>3.9250000000000003</v>
      </c>
      <c r="H53">
        <v>47</v>
      </c>
      <c r="I53">
        <v>50</v>
      </c>
      <c r="J53" s="33">
        <f t="shared" si="0"/>
        <v>53.839540567115542</v>
      </c>
    </row>
    <row r="54" spans="1:10" x14ac:dyDescent="0.2">
      <c r="A54" s="28">
        <v>16.829999999999998</v>
      </c>
      <c r="B54" s="28">
        <v>12.9</v>
      </c>
      <c r="C54" s="28">
        <v>14.529</v>
      </c>
      <c r="D54" s="28">
        <v>5.1050000000000004</v>
      </c>
      <c r="E54" s="28">
        <v>5.5600000000000005</v>
      </c>
      <c r="F54" s="19">
        <v>5.1974999999999998</v>
      </c>
      <c r="G54" s="28">
        <v>2.46</v>
      </c>
      <c r="H54">
        <v>44</v>
      </c>
      <c r="I54">
        <v>50</v>
      </c>
      <c r="J54" s="33">
        <f t="shared" si="0"/>
        <v>52.119546031669167</v>
      </c>
    </row>
    <row r="55" spans="1:10" x14ac:dyDescent="0.2">
      <c r="A55" s="28">
        <v>18.45</v>
      </c>
      <c r="B55" s="28">
        <v>11.122499999999999</v>
      </c>
      <c r="C55" s="28">
        <v>5.9539999999999997</v>
      </c>
      <c r="D55" s="28">
        <v>6.756875</v>
      </c>
      <c r="E55" s="28">
        <v>5.4</v>
      </c>
      <c r="F55" s="19">
        <v>6.4649999999999999</v>
      </c>
      <c r="G55" s="28">
        <v>3.41</v>
      </c>
      <c r="H55">
        <v>50</v>
      </c>
      <c r="I55">
        <v>54</v>
      </c>
      <c r="J55" s="33">
        <f t="shared" si="0"/>
        <v>51.333034142056647</v>
      </c>
    </row>
    <row r="56" spans="1:10" x14ac:dyDescent="0.2">
      <c r="A56" s="28">
        <v>17.73</v>
      </c>
      <c r="B56" s="28">
        <v>8.7449999999999992</v>
      </c>
      <c r="C56" s="28">
        <v>9.1069999999999993</v>
      </c>
      <c r="D56" s="28">
        <v>6.4381249999999994</v>
      </c>
      <c r="E56" s="28">
        <v>6.69</v>
      </c>
      <c r="F56" s="19">
        <v>4.7175000000000002</v>
      </c>
      <c r="G56" s="28">
        <v>1.625</v>
      </c>
      <c r="H56">
        <v>60</v>
      </c>
      <c r="I56">
        <v>54</v>
      </c>
      <c r="J56" s="33">
        <f t="shared" si="0"/>
        <v>60.355791037127744</v>
      </c>
    </row>
    <row r="57" spans="1:10" x14ac:dyDescent="0.2">
      <c r="A57" s="28">
        <v>18.225000000000001</v>
      </c>
      <c r="B57" s="28">
        <v>10.2225</v>
      </c>
      <c r="C57" s="28">
        <v>8.0370000000000008</v>
      </c>
      <c r="D57" s="28">
        <v>6.2843750000000007</v>
      </c>
      <c r="E57" s="28">
        <v>6.8500000000000005</v>
      </c>
      <c r="F57" s="19">
        <v>5.5575000000000001</v>
      </c>
      <c r="G57" s="28">
        <v>2.8949999999999996</v>
      </c>
      <c r="H57">
        <v>50</v>
      </c>
      <c r="I57">
        <v>54</v>
      </c>
      <c r="J57" s="33">
        <f t="shared" si="0"/>
        <v>52.661933268636979</v>
      </c>
    </row>
    <row r="58" spans="1:10" x14ac:dyDescent="0.2">
      <c r="A58" s="28">
        <v>16.605</v>
      </c>
      <c r="B58" s="28">
        <v>13.5</v>
      </c>
      <c r="C58" s="28">
        <v>12.534000000000001</v>
      </c>
      <c r="D58" s="28">
        <v>6.6443750000000001</v>
      </c>
      <c r="E58" s="28">
        <v>2.17</v>
      </c>
      <c r="F58" s="19">
        <v>4.7175000000000002</v>
      </c>
      <c r="G58" s="28">
        <v>1.03</v>
      </c>
      <c r="H58">
        <v>55</v>
      </c>
      <c r="I58">
        <v>57</v>
      </c>
      <c r="J58" s="33">
        <f t="shared" si="0"/>
        <v>55.792051306630128</v>
      </c>
    </row>
    <row r="59" spans="1:10" x14ac:dyDescent="0.2">
      <c r="A59" s="28">
        <v>17.73</v>
      </c>
      <c r="B59" s="28">
        <v>9.4499999999999993</v>
      </c>
      <c r="C59" s="28">
        <v>8.4450000000000003</v>
      </c>
      <c r="D59" s="28">
        <v>5.95</v>
      </c>
      <c r="E59" s="28">
        <v>7.41</v>
      </c>
      <c r="F59" s="19">
        <v>6.165</v>
      </c>
      <c r="G59" s="28">
        <v>2.06</v>
      </c>
      <c r="H59">
        <v>54</v>
      </c>
      <c r="I59">
        <v>57</v>
      </c>
      <c r="J59" s="33">
        <f t="shared" si="0"/>
        <v>58.178573572627656</v>
      </c>
    </row>
    <row r="60" spans="1:10" x14ac:dyDescent="0.2">
      <c r="A60" s="28">
        <v>16.065000000000001</v>
      </c>
      <c r="B60" s="28">
        <v>11.122499999999999</v>
      </c>
      <c r="C60" s="28">
        <v>11.716000000000001</v>
      </c>
      <c r="D60" s="28">
        <v>6.3693749999999998</v>
      </c>
      <c r="E60" s="28">
        <v>5.96</v>
      </c>
      <c r="F60" s="19">
        <v>1.3875</v>
      </c>
      <c r="G60" s="28">
        <v>1.03</v>
      </c>
      <c r="H60">
        <v>63</v>
      </c>
      <c r="I60">
        <v>59</v>
      </c>
      <c r="J60" s="33">
        <f t="shared" si="0"/>
        <v>61.986160346765381</v>
      </c>
    </row>
    <row r="61" spans="1:10" x14ac:dyDescent="0.2">
      <c r="A61" s="28">
        <v>16.29</v>
      </c>
      <c r="B61" s="28">
        <v>11.235000000000001</v>
      </c>
      <c r="C61" s="28">
        <v>9.2579999999999991</v>
      </c>
      <c r="D61" s="28">
        <v>7.7512499999999998</v>
      </c>
      <c r="E61" s="28">
        <v>0.8</v>
      </c>
      <c r="F61" s="19">
        <v>1.5674999999999999</v>
      </c>
      <c r="G61" s="28">
        <v>2.06</v>
      </c>
      <c r="H61">
        <v>73</v>
      </c>
      <c r="I61">
        <v>59</v>
      </c>
      <c r="J61" s="33">
        <f t="shared" si="0"/>
        <v>65.132239544902347</v>
      </c>
    </row>
    <row r="62" spans="1:10" x14ac:dyDescent="0.2">
      <c r="A62" s="28">
        <v>17.190000000000001</v>
      </c>
      <c r="B62" s="28">
        <v>13.447500000000002</v>
      </c>
      <c r="C62" s="28">
        <v>9.77</v>
      </c>
      <c r="D62" s="28">
        <v>6.7131249999999998</v>
      </c>
      <c r="E62" s="28">
        <v>2.33</v>
      </c>
      <c r="F62" s="19">
        <v>3.99</v>
      </c>
      <c r="G62" s="28">
        <v>2.6950000000000003</v>
      </c>
      <c r="H62">
        <v>58</v>
      </c>
      <c r="I62">
        <v>61</v>
      </c>
      <c r="J62" s="33">
        <f t="shared" si="0"/>
        <v>55.214679856167798</v>
      </c>
    </row>
    <row r="63" spans="1:10" x14ac:dyDescent="0.2">
      <c r="A63" s="28">
        <v>17.28</v>
      </c>
      <c r="B63" s="28">
        <v>8.7375000000000007</v>
      </c>
      <c r="C63" s="28">
        <v>9.3490000000000002</v>
      </c>
      <c r="D63" s="28">
        <v>4.84</v>
      </c>
      <c r="E63" s="28">
        <v>4.43</v>
      </c>
      <c r="F63" s="19">
        <v>6.165</v>
      </c>
      <c r="G63" s="28">
        <v>1.625</v>
      </c>
      <c r="H63">
        <v>65</v>
      </c>
      <c r="I63">
        <v>61</v>
      </c>
      <c r="J63" s="33">
        <f t="shared" si="0"/>
        <v>66.050951200543182</v>
      </c>
    </row>
    <row r="64" spans="1:10" x14ac:dyDescent="0.2">
      <c r="A64" s="28">
        <v>16.875</v>
      </c>
      <c r="B64" s="28">
        <v>12.795</v>
      </c>
      <c r="C64" s="28">
        <v>10.285</v>
      </c>
      <c r="D64" s="28">
        <v>3.83</v>
      </c>
      <c r="E64" s="28">
        <v>1.6900000000000002</v>
      </c>
      <c r="F64" s="19">
        <v>7.0125000000000002</v>
      </c>
      <c r="G64" s="28">
        <v>1.625</v>
      </c>
      <c r="H64">
        <v>62</v>
      </c>
      <c r="I64">
        <v>63</v>
      </c>
      <c r="J64" s="33">
        <f t="shared" si="0"/>
        <v>62.650284097285848</v>
      </c>
    </row>
    <row r="65" spans="1:10" x14ac:dyDescent="0.2">
      <c r="A65" s="28">
        <v>16.47</v>
      </c>
      <c r="B65" s="28">
        <v>11.235000000000001</v>
      </c>
      <c r="C65" s="28">
        <v>9.4840000000000018</v>
      </c>
      <c r="D65" s="28">
        <v>7.4068750000000003</v>
      </c>
      <c r="E65" s="28">
        <v>0.16</v>
      </c>
      <c r="F65" s="19">
        <v>2.0550000000000002</v>
      </c>
      <c r="G65" s="28">
        <v>2.06</v>
      </c>
      <c r="H65">
        <v>74</v>
      </c>
      <c r="I65">
        <v>63</v>
      </c>
      <c r="J65" s="33">
        <f t="shared" si="0"/>
        <v>65.611297427166789</v>
      </c>
    </row>
    <row r="66" spans="1:10" x14ac:dyDescent="0.2">
      <c r="A66" s="28">
        <v>18.09</v>
      </c>
      <c r="B66" s="28">
        <v>8.1449999999999996</v>
      </c>
      <c r="C66" s="28">
        <v>9.516</v>
      </c>
      <c r="D66" s="28">
        <v>3.2887500000000003</v>
      </c>
      <c r="E66" s="28">
        <v>10</v>
      </c>
      <c r="F66" s="19">
        <v>7.3724999999999996</v>
      </c>
      <c r="G66" s="28">
        <v>1.03</v>
      </c>
      <c r="H66">
        <v>53</v>
      </c>
      <c r="I66">
        <v>65</v>
      </c>
      <c r="J66" s="33">
        <f t="shared" si="0"/>
        <v>60.080350637356261</v>
      </c>
    </row>
    <row r="67" spans="1:10" x14ac:dyDescent="0.2">
      <c r="A67" s="28">
        <v>15.84</v>
      </c>
      <c r="B67" s="28">
        <v>11.235000000000001</v>
      </c>
      <c r="C67" s="28">
        <v>10.244</v>
      </c>
      <c r="D67" s="28">
        <v>4.4681249999999997</v>
      </c>
      <c r="E67" s="28">
        <v>4.03</v>
      </c>
      <c r="F67" s="19">
        <v>3.2025000000000001</v>
      </c>
      <c r="G67" s="28">
        <v>3.9250000000000003</v>
      </c>
      <c r="H67">
        <v>64</v>
      </c>
      <c r="I67">
        <v>66</v>
      </c>
      <c r="J67" s="33">
        <f t="shared" ref="J67:J126" si="1">$L$18+$L$19*A67+$L$20*B67+$L$21*C67+$L$22*D67+$L$23*E67+$L$24*F67+$L$25*G67+$L$26*H67</f>
        <v>66.056762193598445</v>
      </c>
    </row>
    <row r="68" spans="1:10" x14ac:dyDescent="0.2">
      <c r="A68" s="28">
        <v>15.705</v>
      </c>
      <c r="B68" s="28">
        <v>10.635000000000002</v>
      </c>
      <c r="C68" s="28">
        <v>11.308</v>
      </c>
      <c r="D68" s="28">
        <v>6.3806250000000002</v>
      </c>
      <c r="E68" s="28">
        <v>3.06</v>
      </c>
      <c r="F68" s="19">
        <v>1.2675000000000001</v>
      </c>
      <c r="G68" s="28">
        <v>3.8450000000000002</v>
      </c>
      <c r="H68">
        <v>65</v>
      </c>
      <c r="I68">
        <v>66</v>
      </c>
      <c r="J68" s="33">
        <f t="shared" si="1"/>
        <v>64.717264873759746</v>
      </c>
    </row>
    <row r="69" spans="1:10" x14ac:dyDescent="0.2">
      <c r="A69" s="28">
        <v>16.425000000000001</v>
      </c>
      <c r="B69" s="28">
        <v>5.4</v>
      </c>
      <c r="C69" s="28">
        <v>10.036999999999999</v>
      </c>
      <c r="D69" s="28">
        <v>4.4193750000000005</v>
      </c>
      <c r="E69" s="28">
        <v>7.9</v>
      </c>
      <c r="F69" s="19">
        <v>2.0550000000000002</v>
      </c>
      <c r="G69" s="28">
        <v>1.625</v>
      </c>
      <c r="H69">
        <v>75</v>
      </c>
      <c r="I69">
        <v>66</v>
      </c>
      <c r="J69" s="33">
        <f t="shared" si="1"/>
        <v>74.58326891204679</v>
      </c>
    </row>
    <row r="70" spans="1:10" x14ac:dyDescent="0.2">
      <c r="A70" s="28">
        <v>15.524999999999999</v>
      </c>
      <c r="B70" s="28">
        <v>9.9224999999999994</v>
      </c>
      <c r="C70" s="28">
        <v>8.6379999999999999</v>
      </c>
      <c r="D70" s="28">
        <v>4.109375</v>
      </c>
      <c r="E70" s="28">
        <v>2.58</v>
      </c>
      <c r="F70" s="19">
        <v>3.99</v>
      </c>
      <c r="G70" s="28">
        <v>2.06</v>
      </c>
      <c r="H70">
        <v>78</v>
      </c>
      <c r="I70">
        <v>66</v>
      </c>
      <c r="J70" s="33">
        <f t="shared" si="1"/>
        <v>75.976574252426559</v>
      </c>
    </row>
    <row r="71" spans="1:10" x14ac:dyDescent="0.2">
      <c r="A71" s="28">
        <v>15.48</v>
      </c>
      <c r="B71" s="28">
        <v>8.3175000000000008</v>
      </c>
      <c r="C71" s="28">
        <v>8.2139999999999986</v>
      </c>
      <c r="D71" s="28">
        <v>6.0618750000000006</v>
      </c>
      <c r="E71" s="28">
        <v>8.2999999999999989</v>
      </c>
      <c r="F71" s="19">
        <v>1.3875</v>
      </c>
      <c r="G71" s="28">
        <v>2.46</v>
      </c>
      <c r="H71">
        <v>68</v>
      </c>
      <c r="I71">
        <v>70</v>
      </c>
      <c r="J71" s="33">
        <f t="shared" si="1"/>
        <v>70.105348026455601</v>
      </c>
    </row>
    <row r="72" spans="1:10" x14ac:dyDescent="0.2">
      <c r="A72" s="28">
        <v>16.785</v>
      </c>
      <c r="B72" s="28">
        <v>9.57</v>
      </c>
      <c r="C72" s="28">
        <v>9.516</v>
      </c>
      <c r="D72" s="28">
        <v>4.4181249999999999</v>
      </c>
      <c r="E72" s="28">
        <v>1.37</v>
      </c>
      <c r="F72" s="19">
        <v>7.1924999999999999</v>
      </c>
      <c r="G72" s="28">
        <v>0.71</v>
      </c>
      <c r="H72">
        <v>70</v>
      </c>
      <c r="I72">
        <v>70</v>
      </c>
      <c r="J72" s="33">
        <f t="shared" si="1"/>
        <v>69.6926834284221</v>
      </c>
    </row>
    <row r="73" spans="1:10" x14ac:dyDescent="0.2">
      <c r="A73" s="28">
        <v>17.190000000000001</v>
      </c>
      <c r="B73" s="28">
        <v>9.4499999999999993</v>
      </c>
      <c r="C73" s="28">
        <v>8.0220000000000002</v>
      </c>
      <c r="D73" s="28">
        <v>6.1481250000000003</v>
      </c>
      <c r="E73" s="28">
        <v>3.95</v>
      </c>
      <c r="F73" s="19">
        <v>4.7175000000000002</v>
      </c>
      <c r="G73" s="28">
        <v>0.11499999999999999</v>
      </c>
      <c r="H73">
        <v>70</v>
      </c>
      <c r="I73">
        <v>70</v>
      </c>
      <c r="J73" s="33">
        <f t="shared" si="1"/>
        <v>65.663698462612274</v>
      </c>
    </row>
    <row r="74" spans="1:10" x14ac:dyDescent="0.2">
      <c r="A74" s="28">
        <v>14.58</v>
      </c>
      <c r="B74" s="28">
        <v>12.195</v>
      </c>
      <c r="C74" s="28">
        <v>11.759999999999998</v>
      </c>
      <c r="D74" s="28">
        <v>4.680625</v>
      </c>
      <c r="E74" s="28">
        <v>4.3499999999999996</v>
      </c>
      <c r="F74" s="19">
        <v>1.0275000000000001</v>
      </c>
      <c r="G74" s="28">
        <v>3.17</v>
      </c>
      <c r="H74">
        <v>67</v>
      </c>
      <c r="I74">
        <v>70</v>
      </c>
      <c r="J74" s="33">
        <f t="shared" si="1"/>
        <v>68.885365869723913</v>
      </c>
    </row>
    <row r="75" spans="1:10" x14ac:dyDescent="0.2">
      <c r="A75" s="28">
        <v>17.64</v>
      </c>
      <c r="B75" s="28">
        <v>4.0875000000000004</v>
      </c>
      <c r="C75" s="28">
        <v>9.8539999999999992</v>
      </c>
      <c r="D75" s="28">
        <v>6.0493750000000004</v>
      </c>
      <c r="E75" s="28">
        <v>8.1399999999999988</v>
      </c>
      <c r="F75" s="19">
        <v>7.1924999999999999</v>
      </c>
      <c r="G75" s="28">
        <v>3.65</v>
      </c>
      <c r="H75">
        <v>57</v>
      </c>
      <c r="I75">
        <v>70</v>
      </c>
      <c r="J75" s="33">
        <f t="shared" si="1"/>
        <v>67.185963704707461</v>
      </c>
    </row>
    <row r="76" spans="1:10" x14ac:dyDescent="0.2">
      <c r="A76" s="28">
        <v>14.625</v>
      </c>
      <c r="B76" s="28">
        <v>13.5</v>
      </c>
      <c r="C76" s="28">
        <v>12.309999999999999</v>
      </c>
      <c r="D76" s="28">
        <v>2.9787499999999998</v>
      </c>
      <c r="E76" s="28">
        <v>1.77</v>
      </c>
      <c r="F76" s="19">
        <v>1.5674999999999999</v>
      </c>
      <c r="G76" s="28">
        <v>1.03</v>
      </c>
      <c r="H76">
        <v>75</v>
      </c>
      <c r="I76">
        <v>75</v>
      </c>
      <c r="J76" s="33">
        <f t="shared" si="1"/>
        <v>71.602642895247016</v>
      </c>
    </row>
    <row r="77" spans="1:10" x14ac:dyDescent="0.2">
      <c r="A77" s="28">
        <v>17.145</v>
      </c>
      <c r="B77" s="28">
        <v>4.6950000000000003</v>
      </c>
      <c r="C77" s="28">
        <v>4.7750000000000004</v>
      </c>
      <c r="D77" s="28">
        <v>5.7774999999999999</v>
      </c>
      <c r="E77" s="28">
        <v>8.6199999999999992</v>
      </c>
      <c r="F77" s="19">
        <v>5.8650000000000002</v>
      </c>
      <c r="G77" s="28">
        <v>3.17</v>
      </c>
      <c r="H77">
        <v>69</v>
      </c>
      <c r="I77">
        <v>76</v>
      </c>
      <c r="J77" s="33">
        <f t="shared" si="1"/>
        <v>73.077783610922552</v>
      </c>
    </row>
    <row r="78" spans="1:10" x14ac:dyDescent="0.2">
      <c r="A78" s="28">
        <v>14.67</v>
      </c>
      <c r="B78" s="28">
        <v>10.050000000000001</v>
      </c>
      <c r="C78" s="28">
        <v>8.5730000000000004</v>
      </c>
      <c r="D78" s="28">
        <v>4.7806249999999997</v>
      </c>
      <c r="E78" s="28">
        <v>2.09</v>
      </c>
      <c r="F78" s="19">
        <v>1.0275000000000001</v>
      </c>
      <c r="G78" s="28">
        <v>3.41</v>
      </c>
      <c r="H78">
        <v>81</v>
      </c>
      <c r="I78">
        <v>77</v>
      </c>
      <c r="J78" s="33">
        <f t="shared" si="1"/>
        <v>77.359380700796265</v>
      </c>
    </row>
    <row r="79" spans="1:10" x14ac:dyDescent="0.2">
      <c r="A79" s="28">
        <v>14.85</v>
      </c>
      <c r="B79" s="28">
        <v>8.7375000000000007</v>
      </c>
      <c r="C79" s="28">
        <v>9.6449999999999996</v>
      </c>
      <c r="D79" s="28">
        <v>4.5806249999999995</v>
      </c>
      <c r="E79" s="28">
        <v>3.87</v>
      </c>
      <c r="F79" s="19">
        <v>3.2025000000000001</v>
      </c>
      <c r="G79" s="28">
        <v>4.2850000000000001</v>
      </c>
      <c r="H79">
        <v>72</v>
      </c>
      <c r="I79">
        <v>78</v>
      </c>
      <c r="J79" s="33">
        <f t="shared" si="1"/>
        <v>76.225095503634634</v>
      </c>
    </row>
    <row r="80" spans="1:10" x14ac:dyDescent="0.2">
      <c r="A80" s="28">
        <v>14.715</v>
      </c>
      <c r="B80" s="28">
        <v>5.7675000000000001</v>
      </c>
      <c r="C80" s="28">
        <v>9.8189999999999991</v>
      </c>
      <c r="D80" s="28">
        <v>6.7531250000000007</v>
      </c>
      <c r="E80" s="28">
        <v>7.01</v>
      </c>
      <c r="F80" s="19">
        <v>0.42</v>
      </c>
      <c r="G80" s="28">
        <v>2.06</v>
      </c>
      <c r="H80">
        <v>79</v>
      </c>
      <c r="I80">
        <v>78</v>
      </c>
      <c r="J80" s="33">
        <f t="shared" si="1"/>
        <v>79.960639964561281</v>
      </c>
    </row>
    <row r="81" spans="1:10" x14ac:dyDescent="0.2">
      <c r="A81" s="28">
        <v>14.85</v>
      </c>
      <c r="B81" s="28">
        <v>7.0650000000000004</v>
      </c>
      <c r="C81" s="28">
        <v>10.556000000000001</v>
      </c>
      <c r="D81" s="28">
        <v>4.78</v>
      </c>
      <c r="E81" s="28">
        <v>1.9300000000000002</v>
      </c>
      <c r="F81" s="19">
        <v>0.84</v>
      </c>
      <c r="G81" s="28">
        <v>4.3650000000000002</v>
      </c>
      <c r="H81">
        <v>81</v>
      </c>
      <c r="I81">
        <v>78</v>
      </c>
      <c r="J81" s="33">
        <f t="shared" si="1"/>
        <v>79.683666943819361</v>
      </c>
    </row>
    <row r="82" spans="1:10" x14ac:dyDescent="0.2">
      <c r="A82" s="28">
        <v>15.57</v>
      </c>
      <c r="B82" s="28">
        <v>6.84</v>
      </c>
      <c r="C82" s="28">
        <v>9.625</v>
      </c>
      <c r="D82" s="28">
        <v>4.8237500000000004</v>
      </c>
      <c r="E82" s="28">
        <v>0.32</v>
      </c>
      <c r="F82" s="19">
        <v>3.99</v>
      </c>
      <c r="G82" s="28">
        <v>2.8949999999999996</v>
      </c>
      <c r="H82">
        <v>84</v>
      </c>
      <c r="I82">
        <v>78</v>
      </c>
      <c r="J82" s="33">
        <f t="shared" si="1"/>
        <v>81.508997862704902</v>
      </c>
    </row>
    <row r="83" spans="1:10" x14ac:dyDescent="0.2">
      <c r="A83" s="28">
        <v>15.299999999999999</v>
      </c>
      <c r="B83" s="28">
        <v>8.7375000000000007</v>
      </c>
      <c r="C83" s="28">
        <v>8.3109999999999999</v>
      </c>
      <c r="D83" s="28">
        <v>3.3337500000000002</v>
      </c>
      <c r="E83" s="28">
        <v>2.5</v>
      </c>
      <c r="F83" s="19">
        <v>5.8650000000000002</v>
      </c>
      <c r="G83" s="28">
        <v>2.06</v>
      </c>
      <c r="H83">
        <v>80</v>
      </c>
      <c r="I83">
        <v>82</v>
      </c>
      <c r="J83" s="33">
        <f t="shared" si="1"/>
        <v>81.154702868576194</v>
      </c>
    </row>
    <row r="84" spans="1:10" x14ac:dyDescent="0.2">
      <c r="A84" s="28">
        <v>15.12</v>
      </c>
      <c r="B84" s="28">
        <v>8.7375000000000007</v>
      </c>
      <c r="C84" s="28">
        <v>9.84</v>
      </c>
      <c r="D84" s="28">
        <v>2.444375</v>
      </c>
      <c r="E84" s="28">
        <v>2.9</v>
      </c>
      <c r="F84" s="19">
        <v>5.1974999999999998</v>
      </c>
      <c r="G84" s="28">
        <v>2.8949999999999996</v>
      </c>
      <c r="H84">
        <v>77</v>
      </c>
      <c r="I84">
        <v>82</v>
      </c>
      <c r="J84" s="33">
        <f t="shared" si="1"/>
        <v>80.157099450379221</v>
      </c>
    </row>
    <row r="85" spans="1:10" x14ac:dyDescent="0.2">
      <c r="A85" s="28">
        <v>15.795</v>
      </c>
      <c r="B85" s="28">
        <v>1.71</v>
      </c>
      <c r="C85" s="28">
        <v>6.7439999999999998</v>
      </c>
      <c r="D85" s="28">
        <v>3.6175000000000002</v>
      </c>
      <c r="E85" s="28">
        <v>6.37</v>
      </c>
      <c r="F85" s="19">
        <v>6.4649999999999999</v>
      </c>
      <c r="G85" s="28">
        <v>1.625</v>
      </c>
      <c r="H85">
        <v>86</v>
      </c>
      <c r="I85">
        <v>84</v>
      </c>
      <c r="J85" s="33">
        <f t="shared" si="1"/>
        <v>90.318338216718786</v>
      </c>
    </row>
    <row r="86" spans="1:10" x14ac:dyDescent="0.2">
      <c r="A86" s="28">
        <v>15.615</v>
      </c>
      <c r="B86" s="28">
        <v>9.4499999999999993</v>
      </c>
      <c r="C86" s="28">
        <v>2.6669999999999998</v>
      </c>
      <c r="D86" s="28">
        <v>3.0987499999999999</v>
      </c>
      <c r="E86" s="28">
        <v>1.61</v>
      </c>
      <c r="F86" s="19">
        <v>6.8925000000000001</v>
      </c>
      <c r="G86" s="28">
        <v>0.71</v>
      </c>
      <c r="H86">
        <v>95</v>
      </c>
      <c r="I86">
        <v>84</v>
      </c>
      <c r="J86" s="33">
        <f t="shared" si="1"/>
        <v>87.945429468816343</v>
      </c>
    </row>
    <row r="87" spans="1:10" x14ac:dyDescent="0.2">
      <c r="A87" s="28">
        <v>16.424999999999997</v>
      </c>
      <c r="B87" s="28">
        <v>8.7449999999999992</v>
      </c>
      <c r="C87" s="28">
        <v>4.9749999999999996</v>
      </c>
      <c r="D87" s="28">
        <v>3.5768750000000002</v>
      </c>
      <c r="E87" s="28">
        <v>0.08</v>
      </c>
      <c r="F87" s="19">
        <v>7.4325000000000001</v>
      </c>
      <c r="G87" s="28">
        <v>0.39500000000000002</v>
      </c>
      <c r="H87">
        <v>90</v>
      </c>
      <c r="I87">
        <v>84</v>
      </c>
      <c r="J87" s="33">
        <f t="shared" si="1"/>
        <v>82.863093653076888</v>
      </c>
    </row>
    <row r="88" spans="1:10" x14ac:dyDescent="0.2">
      <c r="A88" s="28">
        <v>13.860000000000001</v>
      </c>
      <c r="B88" s="28">
        <v>3.4950000000000001</v>
      </c>
      <c r="C88" s="28">
        <v>9.3010000000000002</v>
      </c>
      <c r="D88" s="28">
        <v>4.8800000000000008</v>
      </c>
      <c r="E88" s="28">
        <v>4.2699999999999996</v>
      </c>
      <c r="F88" s="19">
        <v>2.7749999999999999</v>
      </c>
      <c r="G88" s="28">
        <v>2.46</v>
      </c>
      <c r="H88">
        <v>91</v>
      </c>
      <c r="I88">
        <v>87</v>
      </c>
      <c r="J88" s="33">
        <f t="shared" si="1"/>
        <v>94.10665551287768</v>
      </c>
    </row>
    <row r="89" spans="1:10" x14ac:dyDescent="0.2">
      <c r="A89" s="28">
        <v>13.545000000000002</v>
      </c>
      <c r="B89" s="28">
        <v>5.16</v>
      </c>
      <c r="C89" s="28">
        <v>6.6870000000000003</v>
      </c>
      <c r="D89" s="28">
        <v>4.6368749999999999</v>
      </c>
      <c r="E89" s="28">
        <v>5.72</v>
      </c>
      <c r="F89" s="19">
        <v>0.6</v>
      </c>
      <c r="G89" s="28">
        <v>2.46</v>
      </c>
      <c r="H89">
        <v>98</v>
      </c>
      <c r="I89">
        <v>88</v>
      </c>
      <c r="J89" s="33">
        <f t="shared" si="1"/>
        <v>95.847257331731171</v>
      </c>
    </row>
    <row r="90" spans="1:10" x14ac:dyDescent="0.2">
      <c r="A90" s="28">
        <v>15.03</v>
      </c>
      <c r="B90" s="28">
        <v>6.3525</v>
      </c>
      <c r="C90" s="28">
        <v>6.8540000000000001</v>
      </c>
      <c r="D90" s="28">
        <v>2.96</v>
      </c>
      <c r="E90" s="28">
        <v>4.59</v>
      </c>
      <c r="F90" s="19">
        <v>6.165</v>
      </c>
      <c r="G90" s="28">
        <v>0.71</v>
      </c>
      <c r="H90">
        <v>86</v>
      </c>
      <c r="I90">
        <v>88</v>
      </c>
      <c r="J90" s="33">
        <f t="shared" si="1"/>
        <v>87.882195801575591</v>
      </c>
    </row>
    <row r="91" spans="1:10" x14ac:dyDescent="0.2">
      <c r="A91" s="28">
        <v>16.245000000000001</v>
      </c>
      <c r="B91" s="28">
        <v>5.16</v>
      </c>
      <c r="C91" s="28">
        <v>7.6749999999999998</v>
      </c>
      <c r="D91" s="28">
        <v>5.1675000000000004</v>
      </c>
      <c r="E91" s="28">
        <v>1.04</v>
      </c>
      <c r="F91" s="19">
        <v>3.99</v>
      </c>
      <c r="G91" s="28">
        <v>1.625</v>
      </c>
      <c r="H91">
        <v>93</v>
      </c>
      <c r="I91">
        <v>88</v>
      </c>
      <c r="J91" s="33">
        <f t="shared" si="1"/>
        <v>85.444344450123339</v>
      </c>
    </row>
    <row r="92" spans="1:10" x14ac:dyDescent="0.2">
      <c r="A92" s="28">
        <v>16.739999999999998</v>
      </c>
      <c r="B92" s="28">
        <v>0.45749999999999996</v>
      </c>
      <c r="C92" s="28">
        <v>8.4570000000000007</v>
      </c>
      <c r="D92" s="28">
        <v>4.256875</v>
      </c>
      <c r="E92" s="28">
        <v>5.32</v>
      </c>
      <c r="F92" s="19">
        <v>7.0125000000000002</v>
      </c>
      <c r="G92" s="28">
        <v>1.03</v>
      </c>
      <c r="H92">
        <v>85</v>
      </c>
      <c r="I92">
        <v>91</v>
      </c>
      <c r="J92" s="33">
        <f t="shared" si="1"/>
        <v>87.729647902141565</v>
      </c>
    </row>
    <row r="93" spans="1:10" x14ac:dyDescent="0.2">
      <c r="A93" s="28">
        <v>15.48</v>
      </c>
      <c r="B93" s="28">
        <v>5.2874999999999996</v>
      </c>
      <c r="C93" s="28">
        <v>4.3250000000000002</v>
      </c>
      <c r="D93" s="28">
        <v>8.0162500000000012</v>
      </c>
      <c r="E93" s="28">
        <v>7.17</v>
      </c>
      <c r="F93" s="19">
        <v>0.42</v>
      </c>
      <c r="G93" s="28">
        <v>3.41</v>
      </c>
      <c r="H93">
        <v>83</v>
      </c>
      <c r="I93">
        <v>91</v>
      </c>
      <c r="J93" s="33">
        <f t="shared" si="1"/>
        <v>79.521621653166989</v>
      </c>
    </row>
    <row r="94" spans="1:10" x14ac:dyDescent="0.2">
      <c r="A94" s="28">
        <v>13.994999999999999</v>
      </c>
      <c r="B94" s="28">
        <v>7.6650000000000009</v>
      </c>
      <c r="C94" s="28">
        <v>4.9960000000000004</v>
      </c>
      <c r="D94" s="28">
        <v>2.4924999999999997</v>
      </c>
      <c r="E94" s="28">
        <v>2.98</v>
      </c>
      <c r="F94" s="19">
        <v>3.2025000000000001</v>
      </c>
      <c r="G94" s="28">
        <v>0.11499999999999999</v>
      </c>
      <c r="H94">
        <v>105</v>
      </c>
      <c r="I94">
        <v>91</v>
      </c>
      <c r="J94" s="33">
        <f t="shared" si="1"/>
        <v>97.522443010275623</v>
      </c>
    </row>
    <row r="95" spans="1:10" x14ac:dyDescent="0.2">
      <c r="A95" s="28">
        <v>13.77</v>
      </c>
      <c r="B95" s="28">
        <v>5.16</v>
      </c>
      <c r="C95" s="28">
        <v>8.9369999999999994</v>
      </c>
      <c r="D95" s="28">
        <v>2.3331249999999999</v>
      </c>
      <c r="E95" s="28">
        <v>7.09</v>
      </c>
      <c r="F95" s="19">
        <v>2.7749999999999999</v>
      </c>
      <c r="G95" s="28">
        <v>2.06</v>
      </c>
      <c r="H95">
        <v>88</v>
      </c>
      <c r="I95">
        <v>94</v>
      </c>
      <c r="J95" s="33">
        <f t="shared" si="1"/>
        <v>92.60408344826476</v>
      </c>
    </row>
    <row r="96" spans="1:10" x14ac:dyDescent="0.2">
      <c r="A96" s="28">
        <v>13.095000000000001</v>
      </c>
      <c r="B96" s="28">
        <v>6.84</v>
      </c>
      <c r="C96" s="28">
        <v>7.6400000000000006</v>
      </c>
      <c r="D96" s="28">
        <v>4.7212499999999995</v>
      </c>
      <c r="E96" s="28">
        <v>5.64</v>
      </c>
      <c r="F96" s="19">
        <v>0.18</v>
      </c>
      <c r="G96" s="28">
        <v>3.17</v>
      </c>
      <c r="H96">
        <v>91</v>
      </c>
      <c r="I96">
        <v>94</v>
      </c>
      <c r="J96" s="33">
        <f t="shared" si="1"/>
        <v>91.627516318582707</v>
      </c>
    </row>
    <row r="97" spans="1:10" x14ac:dyDescent="0.2">
      <c r="A97" s="28">
        <v>13.275</v>
      </c>
      <c r="B97" s="28">
        <v>4.6950000000000003</v>
      </c>
      <c r="C97" s="28">
        <v>8.73</v>
      </c>
      <c r="D97" s="28">
        <v>4.1381250000000005</v>
      </c>
      <c r="E97" s="28">
        <v>7.33</v>
      </c>
      <c r="F97" s="19">
        <v>0.84</v>
      </c>
      <c r="G97" s="28">
        <v>1.625</v>
      </c>
      <c r="H97">
        <v>94</v>
      </c>
      <c r="I97">
        <v>94</v>
      </c>
      <c r="J97" s="33">
        <f t="shared" si="1"/>
        <v>95.694669358839292</v>
      </c>
    </row>
    <row r="98" spans="1:10" x14ac:dyDescent="0.2">
      <c r="A98" s="28">
        <v>14.58</v>
      </c>
      <c r="B98" s="28">
        <v>2.8950000000000005</v>
      </c>
      <c r="C98" s="28">
        <v>9.7860000000000014</v>
      </c>
      <c r="D98" s="28">
        <v>2.835</v>
      </c>
      <c r="E98" s="28">
        <v>2.82</v>
      </c>
      <c r="F98" s="19">
        <v>6.4649999999999999</v>
      </c>
      <c r="G98" s="28">
        <v>2.46</v>
      </c>
      <c r="H98">
        <v>89</v>
      </c>
      <c r="I98">
        <v>97</v>
      </c>
      <c r="J98" s="33">
        <f t="shared" si="1"/>
        <v>95.139585745835021</v>
      </c>
    </row>
    <row r="99" spans="1:10" x14ac:dyDescent="0.2">
      <c r="A99" s="28">
        <v>13.455</v>
      </c>
      <c r="B99" s="28">
        <v>1.95</v>
      </c>
      <c r="C99" s="28">
        <v>7.3690000000000007</v>
      </c>
      <c r="D99" s="28">
        <v>5.4712500000000004</v>
      </c>
      <c r="E99" s="28">
        <v>7.5</v>
      </c>
      <c r="F99" s="19">
        <v>0.77999999999999992</v>
      </c>
      <c r="G99" s="28">
        <v>2.8949999999999996</v>
      </c>
      <c r="H99">
        <v>96</v>
      </c>
      <c r="I99">
        <v>97</v>
      </c>
      <c r="J99" s="33">
        <f t="shared" si="1"/>
        <v>98.529769429532521</v>
      </c>
    </row>
    <row r="100" spans="1:10" x14ac:dyDescent="0.2">
      <c r="A100" s="28">
        <v>14.399999999999999</v>
      </c>
      <c r="B100" s="28">
        <v>2.8950000000000005</v>
      </c>
      <c r="C100" s="28">
        <v>8.6029999999999998</v>
      </c>
      <c r="D100" s="28">
        <v>2.86625</v>
      </c>
      <c r="E100" s="28">
        <v>3.46</v>
      </c>
      <c r="F100" s="19">
        <v>2.0550000000000002</v>
      </c>
      <c r="G100" s="28">
        <v>3.65</v>
      </c>
      <c r="H100">
        <v>100</v>
      </c>
      <c r="I100">
        <v>97</v>
      </c>
      <c r="J100" s="33">
        <f t="shared" si="1"/>
        <v>98.125690962594007</v>
      </c>
    </row>
    <row r="101" spans="1:10" x14ac:dyDescent="0.2">
      <c r="A101" s="28">
        <v>15.615</v>
      </c>
      <c r="B101" s="28">
        <v>0.63749999999999996</v>
      </c>
      <c r="C101" s="28">
        <v>7.3379999999999992</v>
      </c>
      <c r="D101" s="28">
        <v>1.244375</v>
      </c>
      <c r="E101" s="28">
        <v>0.48</v>
      </c>
      <c r="F101" s="19">
        <v>7.5</v>
      </c>
      <c r="G101" s="28">
        <v>0.11499999999999999</v>
      </c>
      <c r="H101">
        <v>112</v>
      </c>
      <c r="I101">
        <v>97</v>
      </c>
      <c r="J101" s="33">
        <f t="shared" si="1"/>
        <v>106.76853201487566</v>
      </c>
    </row>
    <row r="102" spans="1:10" x14ac:dyDescent="0.2">
      <c r="A102" s="28">
        <v>14.489999999999998</v>
      </c>
      <c r="B102" s="28">
        <v>6.84</v>
      </c>
      <c r="C102" s="28">
        <v>8.0239999999999991</v>
      </c>
      <c r="D102" s="28">
        <v>3.598125</v>
      </c>
      <c r="E102" s="28">
        <v>0.56000000000000005</v>
      </c>
      <c r="F102" s="19">
        <v>3.2025000000000001</v>
      </c>
      <c r="G102" s="28">
        <v>2.8949999999999996</v>
      </c>
      <c r="H102">
        <v>96</v>
      </c>
      <c r="I102">
        <v>97</v>
      </c>
      <c r="J102" s="33">
        <f t="shared" si="1"/>
        <v>91.740526223232905</v>
      </c>
    </row>
    <row r="103" spans="1:10" x14ac:dyDescent="0.2">
      <c r="A103" s="28">
        <v>16.739999999999998</v>
      </c>
      <c r="B103" s="28">
        <v>3.4424999999999999</v>
      </c>
      <c r="C103" s="28">
        <v>6.5260000000000007</v>
      </c>
      <c r="D103" s="28">
        <v>5.3162500000000001</v>
      </c>
      <c r="E103" s="28">
        <v>0</v>
      </c>
      <c r="F103" s="19">
        <v>4.7175000000000002</v>
      </c>
      <c r="G103" s="28">
        <v>1.4249999999999998</v>
      </c>
      <c r="H103">
        <v>99</v>
      </c>
      <c r="I103">
        <v>97</v>
      </c>
      <c r="J103" s="33">
        <f t="shared" si="1"/>
        <v>88.909898318947498</v>
      </c>
    </row>
    <row r="104" spans="1:10" x14ac:dyDescent="0.2">
      <c r="A104" s="28">
        <v>13.41</v>
      </c>
      <c r="B104" s="28">
        <v>4.6950000000000003</v>
      </c>
      <c r="C104" s="28">
        <v>5.0939999999999994</v>
      </c>
      <c r="D104" s="28">
        <v>2.8200000000000003</v>
      </c>
      <c r="E104" s="28">
        <v>6.61</v>
      </c>
      <c r="F104" s="19">
        <v>2.0550000000000002</v>
      </c>
      <c r="G104" s="28">
        <v>1.03</v>
      </c>
      <c r="H104">
        <v>104</v>
      </c>
      <c r="I104">
        <v>103</v>
      </c>
      <c r="J104" s="33">
        <f t="shared" si="1"/>
        <v>101.72632691117951</v>
      </c>
    </row>
    <row r="105" spans="1:10" x14ac:dyDescent="0.2">
      <c r="A105" s="28">
        <v>13.725</v>
      </c>
      <c r="B105" s="28">
        <v>4.3875000000000002</v>
      </c>
      <c r="C105" s="28">
        <v>7.68</v>
      </c>
      <c r="D105" s="28">
        <v>3.4387499999999998</v>
      </c>
      <c r="E105" s="28">
        <v>1.85</v>
      </c>
      <c r="F105" s="19">
        <v>2.7749999999999999</v>
      </c>
      <c r="G105" s="28">
        <v>2.06</v>
      </c>
      <c r="H105">
        <v>103</v>
      </c>
      <c r="I105">
        <v>103</v>
      </c>
      <c r="J105" s="33">
        <f t="shared" si="1"/>
        <v>100.08172954330976</v>
      </c>
    </row>
    <row r="106" spans="1:10" x14ac:dyDescent="0.2">
      <c r="A106" s="28">
        <v>13.004999999999999</v>
      </c>
      <c r="B106" s="28">
        <v>4.0949999999999998</v>
      </c>
      <c r="C106" s="28">
        <v>7.6770000000000005</v>
      </c>
      <c r="D106" s="28">
        <v>4.7181250000000006</v>
      </c>
      <c r="E106" s="28">
        <v>0.4</v>
      </c>
      <c r="F106" s="19">
        <v>1.0275000000000001</v>
      </c>
      <c r="G106" s="28">
        <v>2.6950000000000003</v>
      </c>
      <c r="H106">
        <v>111</v>
      </c>
      <c r="I106">
        <v>105</v>
      </c>
      <c r="J106" s="33">
        <f t="shared" si="1"/>
        <v>105.23555513412964</v>
      </c>
    </row>
    <row r="107" spans="1:10" x14ac:dyDescent="0.2">
      <c r="A107" s="28">
        <v>13.14</v>
      </c>
      <c r="B107" s="28">
        <v>1.7775000000000001</v>
      </c>
      <c r="C107" s="28">
        <v>7.9619999999999997</v>
      </c>
      <c r="D107" s="28">
        <v>1.8131249999999999</v>
      </c>
      <c r="E107" s="28">
        <v>2.25</v>
      </c>
      <c r="F107" s="19">
        <v>5.1974999999999998</v>
      </c>
      <c r="G107" s="28">
        <v>0.11499999999999999</v>
      </c>
      <c r="H107">
        <v>115</v>
      </c>
      <c r="I107">
        <v>105</v>
      </c>
      <c r="J107" s="33">
        <f t="shared" si="1"/>
        <v>114.12095311984122</v>
      </c>
    </row>
    <row r="108" spans="1:10" x14ac:dyDescent="0.2">
      <c r="A108" s="28">
        <v>12.375</v>
      </c>
      <c r="B108" s="28">
        <v>1.7775000000000001</v>
      </c>
      <c r="C108" s="28">
        <v>5.5720000000000001</v>
      </c>
      <c r="D108" s="28">
        <v>6.7506250000000003</v>
      </c>
      <c r="E108" s="28">
        <v>7.82</v>
      </c>
      <c r="F108" s="19">
        <v>0.06</v>
      </c>
      <c r="G108" s="28">
        <v>0.11499999999999999</v>
      </c>
      <c r="H108">
        <v>108</v>
      </c>
      <c r="I108">
        <v>107</v>
      </c>
      <c r="J108" s="33">
        <f t="shared" si="1"/>
        <v>107.04734685133781</v>
      </c>
    </row>
    <row r="109" spans="1:10" x14ac:dyDescent="0.2">
      <c r="A109" s="28">
        <v>11.520000000000001</v>
      </c>
      <c r="B109" s="28">
        <v>6.3525</v>
      </c>
      <c r="C109" s="28">
        <v>8.3470000000000013</v>
      </c>
      <c r="D109" s="28">
        <v>2.5131250000000001</v>
      </c>
      <c r="E109" s="28">
        <v>1.53</v>
      </c>
      <c r="F109" s="19">
        <v>0.24</v>
      </c>
      <c r="G109" s="28">
        <v>3.5000000000000003E-2</v>
      </c>
      <c r="H109">
        <v>121</v>
      </c>
      <c r="I109">
        <v>107</v>
      </c>
      <c r="J109" s="33">
        <f t="shared" si="1"/>
        <v>113.58490393019736</v>
      </c>
    </row>
    <row r="110" spans="1:10" x14ac:dyDescent="0.2">
      <c r="A110" s="28">
        <v>14.084999999999999</v>
      </c>
      <c r="B110" s="28">
        <v>1.0574999999999999</v>
      </c>
      <c r="C110" s="28">
        <v>5.6580000000000004</v>
      </c>
      <c r="D110" s="28">
        <v>1.7756249999999998</v>
      </c>
      <c r="E110" s="28">
        <v>0.96</v>
      </c>
      <c r="F110" s="19">
        <v>6.4649999999999999</v>
      </c>
      <c r="G110" s="28">
        <v>0.39500000000000002</v>
      </c>
      <c r="H110">
        <v>122</v>
      </c>
      <c r="I110">
        <v>109</v>
      </c>
      <c r="J110" s="33">
        <f t="shared" si="1"/>
        <v>116.6192645872672</v>
      </c>
    </row>
    <row r="111" spans="1:10" x14ac:dyDescent="0.2">
      <c r="A111" s="28">
        <v>13.095000000000001</v>
      </c>
      <c r="B111" s="28">
        <v>1.5375000000000001</v>
      </c>
      <c r="C111" s="28">
        <v>8.234</v>
      </c>
      <c r="D111" s="28">
        <v>3.2887500000000003</v>
      </c>
      <c r="E111" s="28">
        <v>4.67</v>
      </c>
      <c r="F111" s="19">
        <v>1.5674999999999999</v>
      </c>
      <c r="G111" s="28">
        <v>2.6950000000000003</v>
      </c>
      <c r="H111">
        <v>106</v>
      </c>
      <c r="I111">
        <v>109</v>
      </c>
      <c r="J111" s="33">
        <f t="shared" si="1"/>
        <v>106.54691776257901</v>
      </c>
    </row>
    <row r="112" spans="1:10" x14ac:dyDescent="0.2">
      <c r="A112" s="28">
        <v>10.98</v>
      </c>
      <c r="B112" s="28">
        <v>1.7775000000000001</v>
      </c>
      <c r="C112" s="28">
        <v>9.6829999999999998</v>
      </c>
      <c r="D112" s="28">
        <v>1.8568750000000001</v>
      </c>
      <c r="E112" s="28">
        <v>8.4599999999999991</v>
      </c>
      <c r="F112" s="19">
        <v>0.53999999999999992</v>
      </c>
      <c r="G112" s="28">
        <v>0.39500000000000002</v>
      </c>
      <c r="H112">
        <v>110</v>
      </c>
      <c r="I112">
        <v>109</v>
      </c>
      <c r="J112" s="33">
        <f t="shared" si="1"/>
        <v>115.75382845201341</v>
      </c>
    </row>
    <row r="113" spans="1:10" x14ac:dyDescent="0.2">
      <c r="A113" s="28">
        <v>13.185000000000002</v>
      </c>
      <c r="B113" s="28">
        <v>7.0650000000000004</v>
      </c>
      <c r="C113" s="28">
        <v>4.9559999999999995</v>
      </c>
      <c r="D113" s="28">
        <v>2.8887499999999999</v>
      </c>
      <c r="E113" s="28">
        <v>0.72</v>
      </c>
      <c r="F113" s="19">
        <v>3.2025000000000001</v>
      </c>
      <c r="G113" s="28">
        <v>0.11499999999999999</v>
      </c>
      <c r="H113">
        <v>116</v>
      </c>
      <c r="I113">
        <v>109</v>
      </c>
      <c r="J113" s="33">
        <f t="shared" si="1"/>
        <v>106.67286152564003</v>
      </c>
    </row>
    <row r="114" spans="1:10" x14ac:dyDescent="0.2">
      <c r="A114" s="28">
        <v>13.05</v>
      </c>
      <c r="B114" s="28">
        <v>4.6950000000000003</v>
      </c>
      <c r="C114" s="28">
        <v>8.8290000000000006</v>
      </c>
      <c r="D114" s="28">
        <v>2.71</v>
      </c>
      <c r="E114" s="28">
        <v>5.88</v>
      </c>
      <c r="F114" s="19">
        <v>0</v>
      </c>
      <c r="G114" s="28">
        <v>1.4249999999999998</v>
      </c>
      <c r="H114">
        <v>101</v>
      </c>
      <c r="I114">
        <v>109</v>
      </c>
      <c r="J114" s="33">
        <f t="shared" si="1"/>
        <v>99.324309005671978</v>
      </c>
    </row>
    <row r="115" spans="1:10" x14ac:dyDescent="0.2">
      <c r="A115" s="28">
        <v>12.78</v>
      </c>
      <c r="B115" s="28">
        <v>3.4950000000000001</v>
      </c>
      <c r="C115" s="28">
        <v>7.375</v>
      </c>
      <c r="D115" s="28">
        <v>2.288125</v>
      </c>
      <c r="E115" s="28">
        <v>6.2</v>
      </c>
      <c r="F115" s="19">
        <v>1.5674999999999999</v>
      </c>
      <c r="G115" s="28">
        <v>1.03</v>
      </c>
      <c r="H115">
        <v>106</v>
      </c>
      <c r="I115">
        <v>109</v>
      </c>
      <c r="J115" s="33">
        <f t="shared" si="1"/>
        <v>105.85127495170116</v>
      </c>
    </row>
    <row r="116" spans="1:10" x14ac:dyDescent="0.2">
      <c r="A116" s="28">
        <v>14.58</v>
      </c>
      <c r="B116" s="28">
        <v>1.0574999999999999</v>
      </c>
      <c r="C116" s="28">
        <v>6.6559999999999997</v>
      </c>
      <c r="D116" s="28">
        <v>2.2643749999999998</v>
      </c>
      <c r="E116" s="28">
        <v>1.45</v>
      </c>
      <c r="F116" s="19">
        <v>6.4649999999999999</v>
      </c>
      <c r="G116" s="28">
        <v>3.5000000000000003E-2</v>
      </c>
      <c r="H116">
        <v>114</v>
      </c>
      <c r="I116">
        <v>115</v>
      </c>
      <c r="J116" s="33">
        <f t="shared" si="1"/>
        <v>109.98721996346117</v>
      </c>
    </row>
    <row r="117" spans="1:10" x14ac:dyDescent="0.2">
      <c r="A117" s="28">
        <v>12.78</v>
      </c>
      <c r="B117" s="28">
        <v>2.2425000000000002</v>
      </c>
      <c r="C117" s="28">
        <v>4.9020000000000001</v>
      </c>
      <c r="D117" s="28">
        <v>3.9156249999999995</v>
      </c>
      <c r="E117" s="28">
        <v>4.1899999999999995</v>
      </c>
      <c r="F117" s="19">
        <v>0.6</v>
      </c>
      <c r="G117" s="28">
        <v>1.625</v>
      </c>
      <c r="H117">
        <v>122</v>
      </c>
      <c r="I117">
        <v>115</v>
      </c>
      <c r="J117" s="33">
        <f t="shared" si="1"/>
        <v>114.53841138204265</v>
      </c>
    </row>
    <row r="118" spans="1:10" x14ac:dyDescent="0.2">
      <c r="A118" s="28">
        <v>13.185000000000002</v>
      </c>
      <c r="B118" s="28">
        <v>5.2874999999999996</v>
      </c>
      <c r="C118" s="28">
        <v>5.4879999999999995</v>
      </c>
      <c r="D118" s="28">
        <v>1.6693749999999998</v>
      </c>
      <c r="E118" s="28">
        <v>0.87999999999999989</v>
      </c>
      <c r="F118" s="19">
        <v>4.7175000000000002</v>
      </c>
      <c r="G118" s="28">
        <v>0.39500000000000002</v>
      </c>
      <c r="H118">
        <v>117</v>
      </c>
      <c r="I118">
        <v>115</v>
      </c>
      <c r="J118" s="33">
        <f t="shared" si="1"/>
        <v>111.00645995416264</v>
      </c>
    </row>
    <row r="119" spans="1:10" x14ac:dyDescent="0.2">
      <c r="A119" s="28">
        <v>12.6</v>
      </c>
      <c r="B119" s="28">
        <v>2.2425000000000002</v>
      </c>
      <c r="C119" s="28">
        <v>9.4359999999999999</v>
      </c>
      <c r="D119" s="28">
        <v>4.1031249999999995</v>
      </c>
      <c r="E119" s="28">
        <v>5.08</v>
      </c>
      <c r="F119" s="19">
        <v>0.24</v>
      </c>
      <c r="G119" s="28">
        <v>0.71</v>
      </c>
      <c r="H119">
        <v>109</v>
      </c>
      <c r="I119">
        <v>115</v>
      </c>
      <c r="J119" s="33">
        <f t="shared" si="1"/>
        <v>107.31115980316889</v>
      </c>
    </row>
    <row r="120" spans="1:10" x14ac:dyDescent="0.2">
      <c r="A120" s="28">
        <v>12.735000000000001</v>
      </c>
      <c r="B120" s="28">
        <v>1.35</v>
      </c>
      <c r="C120" s="28">
        <v>8.2810000000000006</v>
      </c>
      <c r="D120" s="28">
        <v>1.5493749999999999</v>
      </c>
      <c r="E120" s="28">
        <v>6.29</v>
      </c>
      <c r="F120" s="19">
        <v>2.0550000000000002</v>
      </c>
      <c r="G120" s="28">
        <v>0.39500000000000002</v>
      </c>
      <c r="H120">
        <v>112</v>
      </c>
      <c r="I120">
        <v>119</v>
      </c>
      <c r="J120" s="33">
        <f t="shared" si="1"/>
        <v>112.10262056909392</v>
      </c>
    </row>
    <row r="121" spans="1:10" x14ac:dyDescent="0.2">
      <c r="A121" s="28">
        <v>13.185</v>
      </c>
      <c r="B121" s="28">
        <v>0.21749999999999997</v>
      </c>
      <c r="C121" s="28">
        <v>8.293000000000001</v>
      </c>
      <c r="D121" s="28">
        <v>1.6156249999999999</v>
      </c>
      <c r="E121" s="28">
        <v>7.98</v>
      </c>
      <c r="F121" s="19">
        <v>5.5575000000000001</v>
      </c>
      <c r="G121" s="28">
        <v>0.71</v>
      </c>
      <c r="H121">
        <v>101</v>
      </c>
      <c r="I121">
        <v>119</v>
      </c>
      <c r="J121" s="33">
        <f t="shared" si="1"/>
        <v>109.58464391677863</v>
      </c>
    </row>
    <row r="122" spans="1:10" x14ac:dyDescent="0.2">
      <c r="A122" s="28">
        <v>11.700000000000001</v>
      </c>
      <c r="B122" s="28">
        <v>5.2874999999999996</v>
      </c>
      <c r="C122" s="28">
        <v>5.125</v>
      </c>
      <c r="D122" s="28">
        <v>1.608125</v>
      </c>
      <c r="E122" s="28">
        <v>6.7700000000000005</v>
      </c>
      <c r="F122" s="19">
        <v>0.6</v>
      </c>
      <c r="G122" s="28">
        <v>0.11499999999999999</v>
      </c>
      <c r="H122">
        <v>119</v>
      </c>
      <c r="I122">
        <v>119</v>
      </c>
      <c r="J122" s="33">
        <f t="shared" si="1"/>
        <v>114.67054881791402</v>
      </c>
    </row>
    <row r="123" spans="1:10" x14ac:dyDescent="0.2">
      <c r="A123" s="28">
        <v>10.844999999999999</v>
      </c>
      <c r="B123" s="28">
        <v>1.7775000000000001</v>
      </c>
      <c r="C123" s="28">
        <v>7.6989999999999998</v>
      </c>
      <c r="D123" s="28">
        <v>3.5949999999999998</v>
      </c>
      <c r="E123" s="28">
        <v>3.3000000000000003</v>
      </c>
      <c r="F123" s="19">
        <v>0.12</v>
      </c>
      <c r="G123" s="28">
        <v>0.39500000000000002</v>
      </c>
      <c r="H123">
        <v>125</v>
      </c>
      <c r="I123">
        <v>119</v>
      </c>
      <c r="J123" s="33">
        <f t="shared" si="1"/>
        <v>122.21547076698545</v>
      </c>
    </row>
    <row r="124" spans="1:10" x14ac:dyDescent="0.2">
      <c r="A124" s="28">
        <v>13.500000000000002</v>
      </c>
      <c r="B124" s="28">
        <v>4.0875000000000004</v>
      </c>
      <c r="C124" s="28">
        <v>4.2940000000000005</v>
      </c>
      <c r="D124" s="28">
        <v>1.3956249999999999</v>
      </c>
      <c r="E124" s="28">
        <v>2.74</v>
      </c>
      <c r="F124" s="19">
        <v>5.5575000000000001</v>
      </c>
      <c r="G124" s="28">
        <v>0.39500000000000002</v>
      </c>
      <c r="H124">
        <v>117</v>
      </c>
      <c r="I124">
        <v>119</v>
      </c>
      <c r="J124" s="33">
        <f t="shared" si="1"/>
        <v>112.48132168926222</v>
      </c>
    </row>
    <row r="125" spans="1:10" x14ac:dyDescent="0.2">
      <c r="A125" s="28">
        <v>12.285</v>
      </c>
      <c r="B125" s="28">
        <v>0.81749999999999989</v>
      </c>
      <c r="C125" s="28">
        <v>8.1969999999999992</v>
      </c>
      <c r="D125" s="28">
        <v>2.0256249999999998</v>
      </c>
      <c r="E125" s="28">
        <v>3.62</v>
      </c>
      <c r="F125" s="19">
        <v>2.7749999999999999</v>
      </c>
      <c r="G125" s="28">
        <v>1.4249999999999998</v>
      </c>
      <c r="H125">
        <v>120</v>
      </c>
      <c r="I125">
        <v>119</v>
      </c>
      <c r="J125" s="33">
        <f t="shared" si="1"/>
        <v>119.33894759716485</v>
      </c>
    </row>
    <row r="126" spans="1:10" ht="16" thickBot="1" x14ac:dyDescent="0.25">
      <c r="A126" s="28">
        <v>11.97</v>
      </c>
      <c r="B126" s="28">
        <v>2.1225000000000001</v>
      </c>
      <c r="C126" s="20">
        <v>8.9710000000000001</v>
      </c>
      <c r="D126" s="28">
        <v>3.0225</v>
      </c>
      <c r="E126" s="20">
        <v>2.0100000000000002</v>
      </c>
      <c r="F126" s="21">
        <v>0.29249999999999998</v>
      </c>
      <c r="G126" s="28">
        <v>0.71</v>
      </c>
      <c r="H126">
        <v>124</v>
      </c>
      <c r="I126">
        <v>119</v>
      </c>
      <c r="J126" s="33">
        <f t="shared" si="1"/>
        <v>117.8773133145221</v>
      </c>
    </row>
    <row r="127" spans="1:10" x14ac:dyDescent="0.2">
      <c r="A127" s="23"/>
      <c r="B127" s="23"/>
      <c r="C127" s="23"/>
      <c r="D127" s="23"/>
      <c r="E127" s="23"/>
      <c r="F127" s="23"/>
      <c r="G127" s="23"/>
    </row>
    <row r="128" spans="1:10" ht="16" thickBot="1" x14ac:dyDescent="0.25">
      <c r="A128" s="24"/>
      <c r="B128" s="24"/>
      <c r="C128" s="24"/>
      <c r="D128" s="24"/>
      <c r="E128" s="24"/>
      <c r="F128" s="24"/>
      <c r="G128" s="24"/>
    </row>
    <row r="129" spans="1:7" x14ac:dyDescent="0.2">
      <c r="A129" s="22"/>
      <c r="B129" s="22"/>
      <c r="C129" s="22"/>
      <c r="D129" s="22"/>
      <c r="E129" s="22"/>
      <c r="F129" s="22"/>
      <c r="G129" s="2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All Schools Scores</vt:lpstr>
      <vt:lpstr>Second Tier</vt:lpstr>
      <vt:lpstr>Unranked</vt:lpstr>
      <vt:lpstr>ACT to SAT conversion</vt:lpstr>
      <vt:lpstr>Regression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Brooks, Eric</dc:creator>
  <cp:lastModifiedBy>Microsoft Office User</cp:lastModifiedBy>
  <dcterms:created xsi:type="dcterms:W3CDTF">2016-09-07T17:23:43Z</dcterms:created>
  <dcterms:modified xsi:type="dcterms:W3CDTF">2017-03-02T23:13:51Z</dcterms:modified>
</cp:coreProperties>
</file>