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uomenų tyrimas\Lab 2\"/>
    </mc:Choice>
  </mc:AlternateContent>
  <xr:revisionPtr revIDLastSave="0" documentId="13_ncr:1_{F949E575-9CD5-4DC8-8899-58421C782705}" xr6:coauthVersionLast="47" xr6:coauthVersionMax="47" xr10:uidLastSave="{00000000-0000-0000-0000-000000000000}"/>
  <bookViews>
    <workbookView xWindow="45972" yWindow="-8916" windowWidth="30936" windowHeight="16896" activeTab="2" xr2:uid="{00000000-000D-0000-FFFF-FFFF00000000}"/>
  </bookViews>
  <sheets>
    <sheet name="B2023-Bio4" sheetId="15" r:id="rId1"/>
    <sheet name="DM23B-2" sheetId="26" r:id="rId2"/>
    <sheet name="Sheet1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27" l="1"/>
  <c r="U7" i="27"/>
  <c r="V8" i="27"/>
  <c r="P13" i="27"/>
  <c r="O13" i="27"/>
  <c r="P11" i="27"/>
  <c r="O12" i="27"/>
  <c r="N13" i="27"/>
  <c r="Q14" i="27"/>
  <c r="S14" i="27"/>
  <c r="R14" i="27"/>
  <c r="P12" i="27"/>
  <c r="N12" i="27"/>
  <c r="O11" i="27"/>
  <c r="N11" i="27"/>
  <c r="P10" i="27"/>
  <c r="O10" i="27"/>
  <c r="N10" i="27"/>
  <c r="P9" i="27"/>
  <c r="O9" i="27"/>
  <c r="N9" i="27"/>
  <c r="P8" i="27"/>
  <c r="O8" i="27"/>
  <c r="N8" i="27"/>
  <c r="N14" i="27" s="1"/>
  <c r="P14" i="27" l="1"/>
  <c r="O14" i="27"/>
</calcChain>
</file>

<file path=xl/sharedStrings.xml><?xml version="1.0" encoding="utf-8"?>
<sst xmlns="http://schemas.openxmlformats.org/spreadsheetml/2006/main" count="161" uniqueCount="91">
  <si>
    <t>1.</t>
  </si>
  <si>
    <t>2.</t>
  </si>
  <si>
    <t>3.</t>
  </si>
  <si>
    <t>Atributai</t>
  </si>
  <si>
    <t>Komentarai.</t>
  </si>
  <si>
    <t>Skaitinių atributų diskretizavimui gali būti naudojami Weka filtrai:</t>
  </si>
  <si>
    <t>St.eil.nr.</t>
  </si>
  <si>
    <t>supervised.Discretize</t>
  </si>
  <si>
    <t>unsupervised.Discretize</t>
  </si>
  <si>
    <t>Lentelėje nurodomi tiriamų atributų numeriai kiekvienam studentui</t>
  </si>
  <si>
    <t>Skergelza Darius</t>
  </si>
  <si>
    <t>Bioinformatika 4kursas -2023</t>
  </si>
  <si>
    <t>Bio4-2023</t>
  </si>
  <si>
    <t>Drublionytė Gabrielė</t>
  </si>
  <si>
    <t>Jasaitis Kazimieras</t>
  </si>
  <si>
    <t>Jasinski Adam</t>
  </si>
  <si>
    <t>Klepikovaitė Veronika</t>
  </si>
  <si>
    <t>Papachina Aleksandra</t>
  </si>
  <si>
    <t>Stripeikytė Goda</t>
  </si>
  <si>
    <t>Šimkūnas Marius</t>
  </si>
  <si>
    <t>Žitkutė Gabrielė</t>
  </si>
  <si>
    <t>Krinickis Karolis (GMC)</t>
  </si>
  <si>
    <t>Tomaševičius Arminas</t>
  </si>
  <si>
    <t>Pagal nurodytus atributus sukonstruoti krūties vėžį diagnozuojančius sprendimų medžius.</t>
  </si>
  <si>
    <t>https://archive.ics.uci.edu/dataset/17/breast+cancer+wisconsin+diagnostic</t>
  </si>
  <si>
    <t>ID</t>
  </si>
  <si>
    <t>Categorical</t>
  </si>
  <si>
    <t>Diagnosis</t>
  </si>
  <si>
    <t>Target</t>
  </si>
  <si>
    <t>radius1</t>
  </si>
  <si>
    <t>Feature</t>
  </si>
  <si>
    <t>Continuous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</si>
  <si>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</si>
  <si>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</si>
  <si>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</si>
  <si>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</si>
  <si>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</si>
  <si>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</si>
  <si>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</si>
  <si>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</si>
  <si>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</si>
  <si>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</si>
  <si>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</si>
  <si>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</si>
  <si>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</si>
  <si>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</si>
  <si>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</si>
  <si>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</si>
  <si>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</si>
  <si>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</si>
  <si>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</si>
  <si>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</si>
  <si>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</si>
  <si>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</si>
  <si>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</si>
  <si>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</si>
  <si>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</si>
  <si>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</si>
  <si>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</si>
  <si>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</si>
  <si>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</si>
  <si>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Diagnosis (M = malignant, B = benign)</t>
  </si>
  <si>
    <t xml:space="preserve">2 užduotis ( atsiskaityti iki 2023-11-23) </t>
  </si>
  <si>
    <t xml:space="preserve">Naudojami metodai: Weka klasifikatoriai J48, RandomTree, REPTree </t>
  </si>
  <si>
    <t>Modelio įverčiai: kontrolinė imtis ir kryžminis patikrinimas</t>
  </si>
  <si>
    <t>Duomenys: Diagnostic Wisconsin Breast Cancer Data Set</t>
  </si>
  <si>
    <t>Duomenų šaltinis: UCI Machine Learning Repository</t>
  </si>
  <si>
    <t>j48</t>
  </si>
  <si>
    <t>RandomTree</t>
  </si>
  <si>
    <t>REPTree</t>
  </si>
  <si>
    <t>perskirias po diskretizacijos suppliedtrestinimui</t>
  </si>
  <si>
    <t>rankiniu budu nereik daryt</t>
  </si>
  <si>
    <t>2/3 - iprastos proporcijos testam paliekama</t>
  </si>
  <si>
    <t>dar vienas stulpelis gali but vidurkis kokybes (incorrectly classified instances)</t>
  </si>
  <si>
    <t>prie more options galima seed paimt, jei kyla abejoniu del error stabilumo</t>
  </si>
  <si>
    <t>isrinkt geriausia kuri kikvienas is ju duoda.</t>
  </si>
  <si>
    <t>Tikslas: pagaminti kuo tikslesni ir kuo paprastesni klasifikatoriu</t>
  </si>
  <si>
    <t>Use training set</t>
  </si>
  <si>
    <t>M-piktybiniai</t>
  </si>
  <si>
    <t>Percentage split 66%</t>
  </si>
  <si>
    <t>Cross-Validation 10 Folds</t>
  </si>
  <si>
    <t>Supplied test set 66%</t>
  </si>
  <si>
    <t>B-nepiktybiniai</t>
  </si>
  <si>
    <t>Percentage split 80%</t>
  </si>
  <si>
    <t>Cross-Validation 5 Folds</t>
  </si>
  <si>
    <t>Discretized</t>
  </si>
  <si>
    <t>REPTree numfolds 7</t>
  </si>
  <si>
    <t>j48 MinNum: 15; NumFolds: 20</t>
  </si>
  <si>
    <t>j48 MinNumObj: 10; NumFolds: 20</t>
  </si>
  <si>
    <t>Average Error:</t>
  </si>
  <si>
    <t>Tree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</si>
</sst>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0"/>
      <name val="Arial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u/>
      <sz val="10"/>
      <color indexed="12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0" fontId="2" fillId="0" borderId="0" xfId="0" applyFont="1"/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7" xfId="0" applyBorder="1"/>
    <xf numFmtId="0" fontId="1" fillId="0" borderId="7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4" xfId="0" applyNumberFormat="1" applyBorder="1"/>
    <xf numFmtId="0" fontId="0" fillId="0" borderId="17" xfId="0" applyBorder="1"/>
    <xf numFmtId="0" fontId="1" fillId="0" borderId="0" xfId="0" applyFont="1"/>
    <xf numFmtId="0" fontId="1" fillId="0" borderId="0" xfId="0" quotePrefix="1" applyFont="1"/>
    <xf numFmtId="164" fontId="0" fillId="0" borderId="19" xfId="0" applyNumberFormat="1" applyBorder="1"/>
    <xf numFmtId="0" fontId="1" fillId="0" borderId="10" xfId="0" applyFont="1" applyBorder="1" applyAlignment="1">
      <alignment horizontal="center" wrapText="1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1" fillId="0" borderId="10" xfId="0" applyFont="1" applyBorder="1" applyAlignment="1">
      <alignment horizontal="center"/>
    </xf>
    <xf numFmtId="164" fontId="2" fillId="2" borderId="25" xfId="0" applyNumberFormat="1" applyFont="1" applyFill="1" applyBorder="1"/>
    <xf numFmtId="0" fontId="1" fillId="3" borderId="18" xfId="0" applyFont="1" applyFill="1" applyBorder="1" applyAlignment="1">
      <alignment horizontal="center" wrapText="1"/>
    </xf>
    <xf numFmtId="164" fontId="0" fillId="3" borderId="26" xfId="0" applyNumberFormat="1" applyFill="1" applyBorder="1"/>
    <xf numFmtId="0" fontId="0" fillId="3" borderId="19" xfId="0" applyFill="1" applyBorder="1"/>
    <xf numFmtId="164" fontId="0" fillId="3" borderId="19" xfId="0" applyNumberFormat="1" applyFill="1" applyBorder="1"/>
    <xf numFmtId="164" fontId="2" fillId="4" borderId="22" xfId="0" applyNumberFormat="1" applyFont="1" applyFill="1" applyBorder="1"/>
    <xf numFmtId="164" fontId="2" fillId="4" borderId="23" xfId="0" applyNumberFormat="1" applyFont="1" applyFill="1" applyBorder="1"/>
    <xf numFmtId="0" fontId="2" fillId="4" borderId="23" xfId="0" applyFont="1" applyFill="1" applyBorder="1"/>
    <xf numFmtId="0" fontId="2" fillId="4" borderId="4" xfId="0" applyFont="1" applyFill="1" applyBorder="1"/>
    <xf numFmtId="0" fontId="0" fillId="4" borderId="24" xfId="0" applyFill="1" applyBorder="1"/>
    <xf numFmtId="0" fontId="2" fillId="2" borderId="24" xfId="0" applyFont="1" applyFill="1" applyBorder="1"/>
    <xf numFmtId="3" fontId="2" fillId="4" borderId="5" xfId="0" applyNumberFormat="1" applyFont="1" applyFill="1" applyBorder="1"/>
    <xf numFmtId="0" fontId="2" fillId="4" borderId="24" xfId="0" applyFont="1" applyFill="1" applyBorder="1"/>
    <xf numFmtId="0" fontId="1" fillId="4" borderId="3" xfId="0" applyFont="1" applyFill="1" applyBorder="1"/>
    <xf numFmtId="0" fontId="0" fillId="0" borderId="18" xfId="0" applyBorder="1" applyAlignment="1">
      <alignment horizontal="center" wrapText="1"/>
    </xf>
    <xf numFmtId="165" fontId="0" fillId="0" borderId="0" xfId="0" applyNumberFormat="1"/>
    <xf numFmtId="165" fontId="0" fillId="4" borderId="18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yperlink 2" xfId="1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1198269</xdr:colOff>
      <xdr:row>17</xdr:row>
      <xdr:rowOff>145774</xdr:rowOff>
    </xdr:from>
    <xdr:to>
      <xdr:col>30</xdr:col>
      <xdr:colOff>342946</xdr:colOff>
      <xdr:row>31</xdr:row>
      <xdr:rowOff>448</xdr:rowOff>
    </xdr:to>
    <xdr:pic>
      <xdr:nvPicPr>
        <xdr:cNvPr id="2" name="Picture 1" descr="A black and white image of a person's face&#10;&#10;Description automatically generated">
          <a:extLst>
            <a:ext uri="{FF2B5EF4-FFF2-40B4-BE49-F238E27FC236}">
              <a16:creationId xmlns:a16="http://schemas.microsoft.com/office/drawing/2014/main" id="{A073A37D-EF9B-46F8-5C30-44E14A8BE4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876"/>
        <a:stretch/>
      </xdr:blipFill>
      <xdr:spPr>
        <a:xfrm>
          <a:off x="14821504" y="3008244"/>
          <a:ext cx="9484189" cy="2081039"/>
        </a:xfrm>
        <a:prstGeom prst="rect">
          <a:avLst/>
        </a:prstGeom>
      </xdr:spPr>
    </xdr:pic>
    <xdr:clientData/>
  </xdr:twoCellAnchor>
  <xdr:twoCellAnchor editAs="oneCell">
    <xdr:from>
      <xdr:col>9</xdr:col>
      <xdr:colOff>14620</xdr:colOff>
      <xdr:row>18</xdr:row>
      <xdr:rowOff>6626</xdr:rowOff>
    </xdr:from>
    <xdr:to>
      <xdr:col>17</xdr:col>
      <xdr:colOff>67405</xdr:colOff>
      <xdr:row>30</xdr:row>
      <xdr:rowOff>151426</xdr:rowOff>
    </xdr:to>
    <xdr:pic>
      <xdr:nvPicPr>
        <xdr:cNvPr id="3" name="Picture 2" descr="A diagram of a company&#10;&#10;Description automatically generated">
          <a:extLst>
            <a:ext uri="{FF2B5EF4-FFF2-40B4-BE49-F238E27FC236}">
              <a16:creationId xmlns:a16="http://schemas.microsoft.com/office/drawing/2014/main" id="{0D5A8DA6-F17C-ED19-2D88-1554A5C13A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3944" b="13857"/>
        <a:stretch/>
      </xdr:blipFill>
      <xdr:spPr>
        <a:xfrm>
          <a:off x="6528063" y="3028122"/>
          <a:ext cx="8371341" cy="2053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"/>
  <sheetViews>
    <sheetView workbookViewId="0">
      <selection activeCell="H18" sqref="H18"/>
    </sheetView>
  </sheetViews>
  <sheetFormatPr defaultRowHeight="12.3" x14ac:dyDescent="0.4"/>
  <cols>
    <col min="1" max="1" width="3.71875" customWidth="1"/>
    <col min="2" max="2" width="4.5546875" customWidth="1"/>
    <col min="3" max="3" width="22" customWidth="1"/>
    <col min="4" max="5" width="5.71875" customWidth="1"/>
  </cols>
  <sheetData>
    <row r="2" spans="2:5" x14ac:dyDescent="0.4">
      <c r="C2" t="s">
        <v>11</v>
      </c>
    </row>
    <row r="4" spans="2:5" ht="15" customHeight="1" x14ac:dyDescent="0.4">
      <c r="B4" s="1"/>
      <c r="C4" s="4" t="s">
        <v>12</v>
      </c>
      <c r="D4" s="1"/>
      <c r="E4" s="1"/>
    </row>
    <row r="5" spans="2:5" ht="15" customHeight="1" x14ac:dyDescent="0.4">
      <c r="B5" s="2">
        <v>1</v>
      </c>
      <c r="C5" s="5" t="s">
        <v>13</v>
      </c>
      <c r="D5" s="3"/>
      <c r="E5" s="3"/>
    </row>
    <row r="6" spans="2:5" ht="15" customHeight="1" x14ac:dyDescent="0.4">
      <c r="B6" s="2">
        <v>2</v>
      </c>
      <c r="C6" s="5" t="s">
        <v>14</v>
      </c>
      <c r="D6" s="3"/>
      <c r="E6" s="3"/>
    </row>
    <row r="7" spans="2:5" ht="15" customHeight="1" x14ac:dyDescent="0.4">
      <c r="B7" s="2">
        <v>3</v>
      </c>
      <c r="C7" s="5" t="s">
        <v>15</v>
      </c>
      <c r="D7" s="3"/>
      <c r="E7" s="3"/>
    </row>
    <row r="8" spans="2:5" ht="15" customHeight="1" x14ac:dyDescent="0.4">
      <c r="B8" s="2">
        <v>4</v>
      </c>
      <c r="C8" s="5" t="s">
        <v>16</v>
      </c>
      <c r="D8" s="3"/>
      <c r="E8" s="3"/>
    </row>
    <row r="9" spans="2:5" ht="15" customHeight="1" x14ac:dyDescent="0.4">
      <c r="B9" s="2">
        <v>5</v>
      </c>
      <c r="C9" s="5" t="s">
        <v>21</v>
      </c>
      <c r="D9" s="3"/>
      <c r="E9" s="3"/>
    </row>
    <row r="10" spans="2:5" ht="15" customHeight="1" x14ac:dyDescent="0.4">
      <c r="B10" s="2">
        <v>6</v>
      </c>
      <c r="C10" s="5" t="s">
        <v>17</v>
      </c>
      <c r="D10" s="3"/>
      <c r="E10" s="3"/>
    </row>
    <row r="11" spans="2:5" ht="15" customHeight="1" x14ac:dyDescent="0.4">
      <c r="B11" s="2">
        <v>7</v>
      </c>
      <c r="C11" s="5" t="s">
        <v>10</v>
      </c>
      <c r="D11" s="3"/>
      <c r="E11" s="3"/>
    </row>
    <row r="12" spans="2:5" ht="15" customHeight="1" x14ac:dyDescent="0.4">
      <c r="B12" s="2">
        <v>8</v>
      </c>
      <c r="C12" s="5" t="s">
        <v>18</v>
      </c>
      <c r="D12" s="3"/>
      <c r="E12" s="3"/>
    </row>
    <row r="13" spans="2:5" ht="15" customHeight="1" x14ac:dyDescent="0.4">
      <c r="B13" s="2">
        <v>9</v>
      </c>
      <c r="C13" s="5" t="s">
        <v>19</v>
      </c>
      <c r="D13" s="3"/>
      <c r="E13" s="3"/>
    </row>
    <row r="14" spans="2:5" ht="15" customHeight="1" x14ac:dyDescent="0.4">
      <c r="B14" s="2">
        <v>10</v>
      </c>
      <c r="C14" s="5" t="s">
        <v>22</v>
      </c>
      <c r="D14" s="3"/>
      <c r="E14" s="3"/>
    </row>
    <row r="15" spans="2:5" ht="15" customHeight="1" x14ac:dyDescent="0.4">
      <c r="B15" s="2">
        <v>11</v>
      </c>
      <c r="C15" s="5" t="s">
        <v>20</v>
      </c>
      <c r="D15" s="3"/>
      <c r="E15" s="3"/>
    </row>
    <row r="16" spans="2:5" ht="15" customHeight="1" x14ac:dyDescent="0.4">
      <c r="B16" s="2">
        <v>12</v>
      </c>
      <c r="C16" s="5"/>
      <c r="D16" s="3"/>
      <c r="E16" s="3"/>
    </row>
    <row r="17" spans="2:5" ht="15" customHeight="1" x14ac:dyDescent="0.4">
      <c r="B17" s="2"/>
      <c r="C17" s="5"/>
      <c r="D17" s="3"/>
      <c r="E17" s="3"/>
    </row>
    <row r="18" spans="2:5" ht="15" customHeight="1" x14ac:dyDescent="0.4">
      <c r="B18" s="2"/>
      <c r="C18" s="5"/>
      <c r="D18" s="3"/>
      <c r="E18" s="3"/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ED89-08B7-4938-9EB2-1DDAF2FD9B4A}">
  <dimension ref="C1:X59"/>
  <sheetViews>
    <sheetView topLeftCell="B1" zoomScale="70" zoomScaleNormal="70" workbookViewId="0">
      <selection activeCell="N24" sqref="N24"/>
    </sheetView>
  </sheetViews>
  <sheetFormatPr defaultRowHeight="12.3" x14ac:dyDescent="0.4"/>
  <cols>
    <col min="2" max="2" width="24" customWidth="1"/>
    <col min="3" max="3" width="9.88671875" customWidth="1"/>
    <col min="4" max="4" width="13.44140625" customWidth="1"/>
    <col min="6" max="6" width="15.5546875" customWidth="1"/>
    <col min="7" max="7" width="11.21875" customWidth="1"/>
    <col min="11" max="11" width="7.5546875" customWidth="1"/>
    <col min="12" max="12" width="10.94140625" customWidth="1"/>
    <col min="13" max="13" width="21.77734375" customWidth="1"/>
    <col min="14" max="14" width="18.21875" customWidth="1"/>
    <col min="15" max="15" width="20.0546875" customWidth="1"/>
    <col min="16" max="17" width="21.71875" customWidth="1"/>
    <col min="18" max="18" width="20.21875" customWidth="1"/>
    <col min="19" max="19" width="18.88671875" customWidth="1"/>
    <col min="20" max="20" width="17.5546875" customWidth="1"/>
    <col min="22" max="22" width="20.94140625" customWidth="1"/>
    <col min="23" max="24" width="8.88671875" customWidth="1"/>
  </cols>
  <sheetData>
    <row r="1" spans="3:24" x14ac:dyDescent="0.4">
      <c r="U1">
        <v>1</v>
      </c>
      <c r="V1" t="s">
        <v>25</v>
      </c>
      <c r="W1" t="s">
        <v>25</v>
      </c>
      <c r="X1" t="s">
        <v>26</v>
      </c>
    </row>
    <row r="2" spans="3:24" x14ac:dyDescent="0.4">
      <c r="C2" t="s">
        <v>62</v>
      </c>
      <c r="T2" t="s">
        <v>61</v>
      </c>
      <c r="U2">
        <v>2</v>
      </c>
      <c r="V2" t="s">
        <v>27</v>
      </c>
      <c r="W2" t="s">
        <v>28</v>
      </c>
      <c r="X2" t="s">
        <v>26</v>
      </c>
    </row>
    <row r="3" spans="3:24" x14ac:dyDescent="0.4">
      <c r="U3">
        <v>3</v>
      </c>
      <c r="V3" t="s">
        <v>29</v>
      </c>
      <c r="W3" t="s">
        <v>30</v>
      </c>
      <c r="X3" t="s">
        <v>31</v>
      </c>
    </row>
    <row r="4" spans="3:24" x14ac:dyDescent="0.4">
      <c r="C4" t="s">
        <v>23</v>
      </c>
      <c r="U4">
        <v>4</v>
      </c>
      <c r="V4" t="s">
        <v>32</v>
      </c>
      <c r="W4" t="s">
        <v>30</v>
      </c>
      <c r="X4" t="s">
        <v>31</v>
      </c>
    </row>
    <row r="5" spans="3:24" x14ac:dyDescent="0.4">
      <c r="U5">
        <v>5</v>
      </c>
      <c r="V5" t="s">
        <v>33</v>
      </c>
      <c r="W5" t="s">
        <v>30</v>
      </c>
      <c r="X5" t="s">
        <v>31</v>
      </c>
    </row>
    <row r="6" spans="3:24" x14ac:dyDescent="0.4">
      <c r="C6" t="s">
        <v>63</v>
      </c>
      <c r="U6">
        <v>6</v>
      </c>
      <c r="V6" t="s">
        <v>34</v>
      </c>
      <c r="W6" t="s">
        <v>30</v>
      </c>
      <c r="X6" t="s">
        <v>31</v>
      </c>
    </row>
    <row r="7" spans="3:24" x14ac:dyDescent="0.4">
      <c r="C7" t="s">
        <v>64</v>
      </c>
      <c r="U7">
        <v>7</v>
      </c>
      <c r="V7" t="s">
        <v>35</v>
      </c>
      <c r="W7" t="s">
        <v>30</v>
      </c>
      <c r="X7" t="s">
        <v>31</v>
      </c>
    </row>
    <row r="8" spans="3:24" x14ac:dyDescent="0.4">
      <c r="K8" s="6"/>
      <c r="U8">
        <v>8</v>
      </c>
      <c r="V8" t="s">
        <v>36</v>
      </c>
      <c r="W8" t="s">
        <v>30</v>
      </c>
      <c r="X8" t="s">
        <v>31</v>
      </c>
    </row>
    <row r="9" spans="3:24" x14ac:dyDescent="0.4">
      <c r="C9" t="s">
        <v>4</v>
      </c>
      <c r="U9">
        <v>9</v>
      </c>
      <c r="V9" t="s">
        <v>37</v>
      </c>
      <c r="W9" t="s">
        <v>30</v>
      </c>
      <c r="X9" t="s">
        <v>31</v>
      </c>
    </row>
    <row r="10" spans="3:24" x14ac:dyDescent="0.4">
      <c r="C10" t="s">
        <v>0</v>
      </c>
      <c r="D10" t="s">
        <v>65</v>
      </c>
      <c r="U10">
        <v>10</v>
      </c>
      <c r="V10" t="s">
        <v>38</v>
      </c>
      <c r="W10" t="s">
        <v>30</v>
      </c>
      <c r="X10" t="s">
        <v>31</v>
      </c>
    </row>
    <row r="11" spans="3:24" x14ac:dyDescent="0.4">
      <c r="D11" t="s">
        <v>66</v>
      </c>
      <c r="M11" t="s">
        <v>70</v>
      </c>
      <c r="U11">
        <v>11</v>
      </c>
      <c r="V11" t="s">
        <v>39</v>
      </c>
      <c r="W11" t="s">
        <v>30</v>
      </c>
      <c r="X11" t="s">
        <v>31</v>
      </c>
    </row>
    <row r="12" spans="3:24" x14ac:dyDescent="0.4">
      <c r="D12" t="s">
        <v>24</v>
      </c>
      <c r="M12" t="s">
        <v>71</v>
      </c>
      <c r="U12">
        <v>12</v>
      </c>
      <c r="V12" t="s">
        <v>40</v>
      </c>
      <c r="W12" t="s">
        <v>30</v>
      </c>
      <c r="X12" t="s">
        <v>31</v>
      </c>
    </row>
    <row r="13" spans="3:24" x14ac:dyDescent="0.4">
      <c r="C13" t="s">
        <v>1</v>
      </c>
      <c r="D13" t="s">
        <v>5</v>
      </c>
      <c r="M13" t="s">
        <v>72</v>
      </c>
      <c r="U13">
        <v>13</v>
      </c>
      <c r="V13" t="s">
        <v>41</v>
      </c>
      <c r="W13" t="s">
        <v>30</v>
      </c>
      <c r="X13" t="s">
        <v>31</v>
      </c>
    </row>
    <row r="14" spans="3:24" x14ac:dyDescent="0.4">
      <c r="E14" t="s">
        <v>7</v>
      </c>
      <c r="M14" t="s">
        <v>73</v>
      </c>
      <c r="U14">
        <v>14</v>
      </c>
      <c r="V14" t="s">
        <v>42</v>
      </c>
      <c r="W14" t="s">
        <v>30</v>
      </c>
      <c r="X14" t="s">
        <v>31</v>
      </c>
    </row>
    <row r="15" spans="3:24" x14ac:dyDescent="0.4">
      <c r="E15" t="s">
        <v>8</v>
      </c>
      <c r="M15" t="s">
        <v>74</v>
      </c>
      <c r="U15">
        <v>15</v>
      </c>
      <c r="V15" t="s">
        <v>43</v>
      </c>
      <c r="W15" t="s">
        <v>30</v>
      </c>
      <c r="X15" t="s">
        <v>31</v>
      </c>
    </row>
    <row r="16" spans="3:24" x14ac:dyDescent="0.4">
      <c r="C16" t="s">
        <v>2</v>
      </c>
      <c r="D16" t="s">
        <v>9</v>
      </c>
      <c r="U16">
        <v>16</v>
      </c>
      <c r="V16" t="s">
        <v>44</v>
      </c>
      <c r="W16" t="s">
        <v>30</v>
      </c>
      <c r="X16" t="s">
        <v>31</v>
      </c>
    </row>
    <row r="17" spans="5:24" x14ac:dyDescent="0.4">
      <c r="U17">
        <v>17</v>
      </c>
      <c r="V17" t="s">
        <v>45</v>
      </c>
      <c r="W17" t="s">
        <v>30</v>
      </c>
      <c r="X17" t="s">
        <v>31</v>
      </c>
    </row>
    <row r="18" spans="5:24" x14ac:dyDescent="0.4">
      <c r="U18">
        <v>18</v>
      </c>
      <c r="V18" t="s">
        <v>46</v>
      </c>
      <c r="W18" t="s">
        <v>30</v>
      </c>
      <c r="X18" t="s">
        <v>31</v>
      </c>
    </row>
    <row r="19" spans="5:24" x14ac:dyDescent="0.4">
      <c r="E19" s="1" t="s">
        <v>6</v>
      </c>
      <c r="F19" s="1" t="s">
        <v>3</v>
      </c>
      <c r="G19" s="1"/>
      <c r="H19" s="1"/>
      <c r="I19" s="1"/>
      <c r="J19" s="1"/>
      <c r="K19" s="1"/>
      <c r="M19" t="s">
        <v>76</v>
      </c>
      <c r="U19">
        <v>19</v>
      </c>
      <c r="V19" t="s">
        <v>47</v>
      </c>
      <c r="W19" t="s">
        <v>30</v>
      </c>
      <c r="X19" t="s">
        <v>31</v>
      </c>
    </row>
    <row r="20" spans="5:24" x14ac:dyDescent="0.4">
      <c r="E20" s="1">
        <v>1</v>
      </c>
      <c r="F20" s="1">
        <v>13</v>
      </c>
      <c r="G20" s="1">
        <v>9</v>
      </c>
      <c r="H20" s="1">
        <v>8</v>
      </c>
      <c r="I20" s="1">
        <v>19</v>
      </c>
      <c r="J20" s="1">
        <v>29</v>
      </c>
      <c r="K20" s="1">
        <v>11</v>
      </c>
      <c r="M20" t="s">
        <v>75</v>
      </c>
      <c r="U20">
        <v>20</v>
      </c>
      <c r="V20" t="s">
        <v>48</v>
      </c>
      <c r="W20" t="s">
        <v>30</v>
      </c>
      <c r="X20" t="s">
        <v>31</v>
      </c>
    </row>
    <row r="21" spans="5:24" x14ac:dyDescent="0.4">
      <c r="E21" s="1">
        <v>2</v>
      </c>
      <c r="F21" s="1">
        <v>12</v>
      </c>
      <c r="G21" s="1">
        <v>24</v>
      </c>
      <c r="H21" s="1">
        <v>11</v>
      </c>
      <c r="I21" s="1">
        <v>20</v>
      </c>
      <c r="J21" s="1">
        <v>10</v>
      </c>
      <c r="K21" s="1">
        <v>28</v>
      </c>
      <c r="U21">
        <v>21</v>
      </c>
      <c r="V21" t="s">
        <v>49</v>
      </c>
      <c r="W21" t="s">
        <v>30</v>
      </c>
      <c r="X21" t="s">
        <v>31</v>
      </c>
    </row>
    <row r="22" spans="5:24" x14ac:dyDescent="0.4">
      <c r="E22" s="1">
        <v>3</v>
      </c>
      <c r="F22" s="1">
        <v>9</v>
      </c>
      <c r="G22" s="1">
        <v>5</v>
      </c>
      <c r="H22" s="1">
        <v>21</v>
      </c>
      <c r="I22" s="1">
        <v>13</v>
      </c>
      <c r="J22" s="1">
        <v>14</v>
      </c>
      <c r="K22" s="1">
        <v>15</v>
      </c>
      <c r="M22" t="s">
        <v>82</v>
      </c>
      <c r="O22">
        <v>357</v>
      </c>
      <c r="U22">
        <v>22</v>
      </c>
      <c r="V22" t="s">
        <v>50</v>
      </c>
      <c r="W22" t="s">
        <v>30</v>
      </c>
      <c r="X22" t="s">
        <v>31</v>
      </c>
    </row>
    <row r="23" spans="5:24" x14ac:dyDescent="0.4">
      <c r="E23" s="1">
        <v>4</v>
      </c>
      <c r="F23" s="1">
        <v>12</v>
      </c>
      <c r="G23" s="1">
        <v>4</v>
      </c>
      <c r="H23" s="1">
        <v>20</v>
      </c>
      <c r="I23" s="1">
        <v>19</v>
      </c>
      <c r="J23" s="1">
        <v>11</v>
      </c>
      <c r="K23" s="1">
        <v>27</v>
      </c>
      <c r="M23" t="s">
        <v>78</v>
      </c>
      <c r="O23">
        <v>212</v>
      </c>
      <c r="U23">
        <v>23</v>
      </c>
      <c r="V23" t="s">
        <v>51</v>
      </c>
      <c r="W23" t="s">
        <v>30</v>
      </c>
      <c r="X23" t="s">
        <v>31</v>
      </c>
    </row>
    <row r="24" spans="5:24" x14ac:dyDescent="0.4">
      <c r="E24" s="1">
        <v>5</v>
      </c>
      <c r="F24" s="1">
        <v>6</v>
      </c>
      <c r="G24" s="1">
        <v>26</v>
      </c>
      <c r="H24" s="1">
        <v>20</v>
      </c>
      <c r="I24" s="1">
        <v>10</v>
      </c>
      <c r="J24" s="1">
        <v>16</v>
      </c>
      <c r="K24" s="1">
        <v>17</v>
      </c>
      <c r="U24">
        <v>24</v>
      </c>
      <c r="V24" t="s">
        <v>52</v>
      </c>
      <c r="W24" t="s">
        <v>30</v>
      </c>
      <c r="X24" t="s">
        <v>31</v>
      </c>
    </row>
    <row r="25" spans="5:24" x14ac:dyDescent="0.4">
      <c r="E25" s="1">
        <v>6</v>
      </c>
      <c r="F25" s="1">
        <v>23</v>
      </c>
      <c r="G25" s="1">
        <v>4</v>
      </c>
      <c r="H25" s="1">
        <v>18</v>
      </c>
      <c r="I25" s="1">
        <v>32</v>
      </c>
      <c r="J25" s="1">
        <v>17</v>
      </c>
      <c r="K25" s="1">
        <v>12</v>
      </c>
      <c r="U25">
        <v>25</v>
      </c>
      <c r="V25" t="s">
        <v>53</v>
      </c>
    </row>
    <row r="26" spans="5:24" x14ac:dyDescent="0.4">
      <c r="E26" s="1">
        <v>7</v>
      </c>
      <c r="F26" s="1">
        <v>10</v>
      </c>
      <c r="G26" s="1">
        <v>11</v>
      </c>
      <c r="H26" s="1">
        <v>8</v>
      </c>
      <c r="I26" s="1">
        <v>21</v>
      </c>
      <c r="J26" s="1">
        <v>13</v>
      </c>
      <c r="K26" s="1">
        <v>19</v>
      </c>
      <c r="U26">
        <v>26</v>
      </c>
      <c r="V26" t="s">
        <v>54</v>
      </c>
      <c r="W26" t="s">
        <v>30</v>
      </c>
      <c r="X26" t="s">
        <v>31</v>
      </c>
    </row>
    <row r="27" spans="5:24" x14ac:dyDescent="0.4">
      <c r="E27" s="1">
        <v>8</v>
      </c>
      <c r="F27" s="1">
        <v>25</v>
      </c>
      <c r="G27" s="1">
        <v>18</v>
      </c>
      <c r="H27" s="1">
        <v>17</v>
      </c>
      <c r="I27" s="1">
        <v>5</v>
      </c>
      <c r="J27" s="1">
        <v>13</v>
      </c>
      <c r="K27" s="1">
        <v>11</v>
      </c>
      <c r="U27">
        <v>27</v>
      </c>
      <c r="V27" t="s">
        <v>55</v>
      </c>
      <c r="W27" t="s">
        <v>30</v>
      </c>
      <c r="X27" t="s">
        <v>31</v>
      </c>
    </row>
    <row r="28" spans="5:24" x14ac:dyDescent="0.4">
      <c r="E28" s="1">
        <v>9</v>
      </c>
      <c r="F28" s="1">
        <v>9</v>
      </c>
      <c r="G28" s="1">
        <v>12</v>
      </c>
      <c r="H28" s="1">
        <v>14</v>
      </c>
      <c r="I28" s="1">
        <v>7</v>
      </c>
      <c r="J28" s="1">
        <v>10</v>
      </c>
      <c r="K28" s="1">
        <v>21</v>
      </c>
      <c r="U28">
        <v>28</v>
      </c>
      <c r="V28" t="s">
        <v>56</v>
      </c>
      <c r="W28" t="s">
        <v>30</v>
      </c>
      <c r="X28" t="s">
        <v>31</v>
      </c>
    </row>
    <row r="29" spans="5:24" x14ac:dyDescent="0.4">
      <c r="E29" s="1">
        <v>10</v>
      </c>
      <c r="F29" s="1">
        <v>30</v>
      </c>
      <c r="G29" s="1">
        <v>19</v>
      </c>
      <c r="H29" s="1">
        <v>30</v>
      </c>
      <c r="I29" s="1">
        <v>6</v>
      </c>
      <c r="J29" s="1">
        <v>15</v>
      </c>
      <c r="K29" s="1">
        <v>13</v>
      </c>
      <c r="U29">
        <v>29</v>
      </c>
      <c r="V29" t="s">
        <v>57</v>
      </c>
      <c r="W29" t="s">
        <v>30</v>
      </c>
      <c r="X29" t="s">
        <v>31</v>
      </c>
    </row>
    <row r="30" spans="5:24" x14ac:dyDescent="0.4">
      <c r="E30" s="1">
        <v>11</v>
      </c>
      <c r="F30" s="1">
        <v>11</v>
      </c>
      <c r="G30" s="1">
        <v>16</v>
      </c>
      <c r="H30" s="1">
        <v>3</v>
      </c>
      <c r="I30" s="1">
        <v>25</v>
      </c>
      <c r="J30" s="1">
        <v>18</v>
      </c>
      <c r="K30" s="1">
        <v>20</v>
      </c>
      <c r="U30">
        <v>30</v>
      </c>
      <c r="V30" t="s">
        <v>58</v>
      </c>
      <c r="W30" t="s">
        <v>30</v>
      </c>
      <c r="X30" t="s">
        <v>31</v>
      </c>
    </row>
    <row r="31" spans="5:24" x14ac:dyDescent="0.4">
      <c r="E31" s="1">
        <v>12</v>
      </c>
      <c r="F31" s="1">
        <v>12</v>
      </c>
      <c r="G31" s="1">
        <v>13</v>
      </c>
      <c r="H31" s="1">
        <v>6</v>
      </c>
      <c r="I31" s="1">
        <v>4</v>
      </c>
      <c r="J31" s="1">
        <v>31</v>
      </c>
      <c r="K31" s="1">
        <v>22</v>
      </c>
      <c r="U31">
        <v>31</v>
      </c>
      <c r="V31" t="s">
        <v>59</v>
      </c>
      <c r="W31" t="s">
        <v>30</v>
      </c>
      <c r="X31" t="s">
        <v>31</v>
      </c>
    </row>
    <row r="32" spans="5:24" x14ac:dyDescent="0.4">
      <c r="E32" s="1">
        <v>13</v>
      </c>
      <c r="F32" s="1">
        <v>14</v>
      </c>
      <c r="G32" s="1">
        <v>15</v>
      </c>
      <c r="H32" s="1">
        <v>21</v>
      </c>
      <c r="I32" s="1">
        <v>23</v>
      </c>
      <c r="J32" s="1">
        <v>11</v>
      </c>
      <c r="K32" s="1">
        <v>5</v>
      </c>
      <c r="U32">
        <v>32</v>
      </c>
      <c r="V32" t="s">
        <v>60</v>
      </c>
      <c r="W32" t="s">
        <v>30</v>
      </c>
      <c r="X32" t="s">
        <v>31</v>
      </c>
    </row>
    <row r="38" spans="15:17" x14ac:dyDescent="0.4">
      <c r="O38" s="50"/>
      <c r="P38" s="50"/>
      <c r="Q38" s="11"/>
    </row>
    <row r="45" spans="15:17" ht="36.9" customHeight="1" x14ac:dyDescent="0.4"/>
    <row r="56" spans="3:14" x14ac:dyDescent="0.4">
      <c r="C56" s="25"/>
      <c r="D56" s="25"/>
      <c r="F56" s="49"/>
      <c r="G56" s="49"/>
      <c r="H56" s="49"/>
    </row>
    <row r="57" spans="3:14" x14ac:dyDescent="0.4">
      <c r="D57" s="25"/>
      <c r="E57" s="25"/>
      <c r="F57" s="25"/>
    </row>
    <row r="59" spans="3:14" x14ac:dyDescent="0.4">
      <c r="D59" s="25"/>
      <c r="E59" s="25"/>
      <c r="F59" s="26"/>
      <c r="G59" s="25"/>
      <c r="N59" s="7"/>
    </row>
  </sheetData>
  <mergeCells count="2">
    <mergeCell ref="F56:H56"/>
    <mergeCell ref="O38:P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86F4-4280-4A80-B821-80CA1D2E50E7}">
  <dimension ref="B2:AE32"/>
  <sheetViews>
    <sheetView tabSelected="1" topLeftCell="N6" zoomScale="115" zoomScaleNormal="115" workbookViewId="0">
      <selection activeCell="W37" sqref="W37"/>
    </sheetView>
  </sheetViews>
  <sheetFormatPr defaultRowHeight="12.3" x14ac:dyDescent="0.4"/>
  <cols>
    <col min="2" max="2" width="23.88671875" customWidth="1"/>
    <col min="13" max="13" width="24" customWidth="1"/>
    <col min="14" max="19" width="17.6640625" customWidth="1"/>
  </cols>
  <sheetData>
    <row r="2" spans="2:22" x14ac:dyDescent="0.4">
      <c r="O2" s="6"/>
      <c r="P2" s="9"/>
      <c r="Q2" s="9"/>
    </row>
    <row r="3" spans="2:22" x14ac:dyDescent="0.4">
      <c r="O3" s="6"/>
      <c r="P3" s="9"/>
      <c r="Q3" s="9"/>
    </row>
    <row r="4" spans="2:22" x14ac:dyDescent="0.4">
      <c r="M4" s="6"/>
      <c r="N4" s="6"/>
      <c r="O4" s="6"/>
      <c r="P4" s="10"/>
      <c r="Q4" s="10"/>
    </row>
    <row r="5" spans="2:22" ht="12.6" thickBot="1" x14ac:dyDescent="0.45">
      <c r="M5" s="6"/>
      <c r="N5" s="6"/>
      <c r="O5" s="6"/>
      <c r="P5" s="10"/>
      <c r="Q5" s="10"/>
    </row>
    <row r="6" spans="2:22" ht="12.6" thickBot="1" x14ac:dyDescent="0.45">
      <c r="C6" s="51" t="s">
        <v>85</v>
      </c>
      <c r="D6" s="52"/>
      <c r="E6" s="52"/>
      <c r="F6" s="52"/>
      <c r="G6" s="52"/>
      <c r="H6" s="52"/>
      <c r="I6" s="52"/>
      <c r="J6" s="52"/>
      <c r="K6" s="53"/>
      <c r="N6" s="54" t="s">
        <v>85</v>
      </c>
      <c r="O6" s="55"/>
      <c r="P6" s="55"/>
      <c r="Q6" s="56"/>
      <c r="U6" s="47">
        <f>V6/V8</f>
        <v>0.62741652021089633</v>
      </c>
      <c r="V6">
        <v>357</v>
      </c>
    </row>
    <row r="7" spans="2:22" ht="24.9" thickBot="1" x14ac:dyDescent="0.45">
      <c r="C7" s="54" t="s">
        <v>67</v>
      </c>
      <c r="D7" s="55"/>
      <c r="E7" s="57"/>
      <c r="F7" s="54" t="s">
        <v>69</v>
      </c>
      <c r="G7" s="55"/>
      <c r="H7" s="57"/>
      <c r="I7" s="55" t="s">
        <v>68</v>
      </c>
      <c r="J7" s="55"/>
      <c r="K7" s="57"/>
      <c r="N7" s="28" t="s">
        <v>67</v>
      </c>
      <c r="O7" s="29" t="s">
        <v>69</v>
      </c>
      <c r="P7" s="31" t="s">
        <v>68</v>
      </c>
      <c r="Q7" s="33" t="s">
        <v>88</v>
      </c>
      <c r="R7" s="46" t="s">
        <v>87</v>
      </c>
      <c r="S7" s="46" t="s">
        <v>86</v>
      </c>
      <c r="U7" s="48">
        <f>V7/V8</f>
        <v>0.37258347978910367</v>
      </c>
      <c r="V7">
        <v>212</v>
      </c>
    </row>
    <row r="8" spans="2:22" ht="12.6" thickBot="1" x14ac:dyDescent="0.45">
      <c r="B8" s="12" t="s">
        <v>79</v>
      </c>
      <c r="C8" s="16">
        <v>5.7</v>
      </c>
      <c r="D8" s="17">
        <v>6.218</v>
      </c>
      <c r="E8" s="18">
        <v>2.5910000000000002</v>
      </c>
      <c r="F8" s="16">
        <v>5.181</v>
      </c>
      <c r="G8" s="17">
        <v>7.2539999999999996</v>
      </c>
      <c r="H8" s="18">
        <v>2.5910000000000002</v>
      </c>
      <c r="I8" s="16">
        <v>8.8079999999999998</v>
      </c>
      <c r="J8" s="17">
        <v>8.8079999999999998</v>
      </c>
      <c r="K8" s="18">
        <v>5.7</v>
      </c>
      <c r="M8" s="12" t="s">
        <v>79</v>
      </c>
      <c r="N8" s="23">
        <f t="shared" ref="N8:N13" si="0">MEDIAN(C8:E8)</f>
        <v>5.7</v>
      </c>
      <c r="O8" s="27">
        <f t="shared" ref="O8:O13" si="1">MEDIAN(F8:H8)</f>
        <v>5.181</v>
      </c>
      <c r="P8" s="23">
        <f t="shared" ref="P8:P13" si="2">MEDIAN(I8:K8)</f>
        <v>8.8079999999999998</v>
      </c>
      <c r="Q8" s="34">
        <v>5.7</v>
      </c>
      <c r="R8" s="30">
        <v>9.8450000000000006</v>
      </c>
      <c r="S8" s="30">
        <v>7.2539999999999996</v>
      </c>
      <c r="V8">
        <f>SUM(V6:V7)</f>
        <v>569</v>
      </c>
    </row>
    <row r="9" spans="2:22" ht="12.6" thickBot="1" x14ac:dyDescent="0.45">
      <c r="B9" s="12" t="s">
        <v>83</v>
      </c>
      <c r="C9" s="20">
        <v>7.0179999999999998</v>
      </c>
      <c r="D9" s="19">
        <v>5.2629999999999999</v>
      </c>
      <c r="E9" s="22">
        <v>0.878</v>
      </c>
      <c r="F9" s="20">
        <v>6.14</v>
      </c>
      <c r="G9" s="21">
        <v>5.2629999999999999</v>
      </c>
      <c r="H9" s="22">
        <v>6.14</v>
      </c>
      <c r="I9" s="20">
        <v>7.8949999999999996</v>
      </c>
      <c r="J9" s="21">
        <v>7.0179999999999998</v>
      </c>
      <c r="K9" s="22">
        <v>9.6489999999999991</v>
      </c>
      <c r="M9" s="12" t="s">
        <v>83</v>
      </c>
      <c r="N9" s="23">
        <f t="shared" si="0"/>
        <v>5.2629999999999999</v>
      </c>
      <c r="O9" s="27">
        <f t="shared" si="1"/>
        <v>6.14</v>
      </c>
      <c r="P9" s="23">
        <f t="shared" si="2"/>
        <v>7.8949999999999996</v>
      </c>
      <c r="Q9" s="35">
        <v>7.0179999999999998</v>
      </c>
      <c r="R9" s="30">
        <v>11.404</v>
      </c>
      <c r="S9" s="30">
        <v>11.404</v>
      </c>
    </row>
    <row r="10" spans="2:22" ht="12.6" thickBot="1" x14ac:dyDescent="0.45">
      <c r="B10" s="13" t="s">
        <v>80</v>
      </c>
      <c r="C10" s="23">
        <v>5.9749999999999996</v>
      </c>
      <c r="D10" s="21">
        <v>6.1509999999999998</v>
      </c>
      <c r="E10" s="22">
        <v>4.569</v>
      </c>
      <c r="F10" s="20">
        <v>6.327</v>
      </c>
      <c r="G10" s="21">
        <v>5.4480000000000004</v>
      </c>
      <c r="H10" s="22">
        <v>5.2720000000000002</v>
      </c>
      <c r="I10" s="20">
        <v>7.3810000000000002</v>
      </c>
      <c r="J10" s="21">
        <v>7.7329999999999997</v>
      </c>
      <c r="K10" s="22">
        <v>8.7870000000000008</v>
      </c>
      <c r="M10" s="13" t="s">
        <v>80</v>
      </c>
      <c r="N10" s="23">
        <f t="shared" si="0"/>
        <v>5.9749999999999996</v>
      </c>
      <c r="O10" s="27">
        <f t="shared" si="1"/>
        <v>5.4480000000000004</v>
      </c>
      <c r="P10" s="23">
        <f t="shared" si="2"/>
        <v>7.7329999999999997</v>
      </c>
      <c r="Q10" s="36">
        <v>5.4480000000000004</v>
      </c>
      <c r="R10" s="30">
        <v>7.7329999999999997</v>
      </c>
      <c r="S10" s="30">
        <v>8.4359999999999999</v>
      </c>
    </row>
    <row r="11" spans="2:22" ht="12.6" thickBot="1" x14ac:dyDescent="0.45">
      <c r="B11" s="13" t="s">
        <v>84</v>
      </c>
      <c r="C11" s="20">
        <v>5.4480000000000004</v>
      </c>
      <c r="D11" s="24">
        <v>5.8</v>
      </c>
      <c r="E11" s="22">
        <v>1.8180000000000001</v>
      </c>
      <c r="F11" s="20">
        <v>6.6779999999999999</v>
      </c>
      <c r="G11" s="21">
        <v>5.9749999999999996</v>
      </c>
      <c r="H11" s="22">
        <v>5.2720000000000002</v>
      </c>
      <c r="I11" s="20">
        <v>7.2060000000000004</v>
      </c>
      <c r="J11" s="21">
        <v>10.721</v>
      </c>
      <c r="K11" s="22">
        <v>6.8540000000000001</v>
      </c>
      <c r="M11" s="13" t="s">
        <v>84</v>
      </c>
      <c r="N11" s="23">
        <f t="shared" si="0"/>
        <v>5.4480000000000004</v>
      </c>
      <c r="O11" s="27">
        <f t="shared" si="1"/>
        <v>5.9749999999999996</v>
      </c>
      <c r="P11" s="23">
        <f t="shared" si="2"/>
        <v>7.2060000000000004</v>
      </c>
      <c r="Q11" s="35">
        <v>5.4480000000000004</v>
      </c>
      <c r="R11" s="30">
        <v>8.7870000000000008</v>
      </c>
      <c r="S11" s="30">
        <v>8.6120000000000001</v>
      </c>
    </row>
    <row r="12" spans="2:22" ht="12.6" thickBot="1" x14ac:dyDescent="0.45">
      <c r="B12" s="14" t="s">
        <v>77</v>
      </c>
      <c r="C12" s="20">
        <v>4.218</v>
      </c>
      <c r="D12" s="21">
        <v>4.218</v>
      </c>
      <c r="E12" s="22">
        <v>4.218</v>
      </c>
      <c r="F12" s="20">
        <v>4.218</v>
      </c>
      <c r="G12" s="21">
        <v>4.218</v>
      </c>
      <c r="H12" s="22">
        <v>4.218</v>
      </c>
      <c r="I12" s="20">
        <v>2.988</v>
      </c>
      <c r="J12" s="21">
        <v>2.988</v>
      </c>
      <c r="K12" s="22">
        <v>2.988</v>
      </c>
      <c r="M12" s="14" t="s">
        <v>77</v>
      </c>
      <c r="N12" s="23">
        <f t="shared" si="0"/>
        <v>4.218</v>
      </c>
      <c r="O12" s="27">
        <f t="shared" si="1"/>
        <v>4.218</v>
      </c>
      <c r="P12" s="23">
        <f t="shared" si="2"/>
        <v>2.988</v>
      </c>
      <c r="Q12" s="36">
        <v>5.4480000000000004</v>
      </c>
      <c r="R12" s="30">
        <v>8.4359999999999999</v>
      </c>
      <c r="S12" s="30">
        <v>5.4480000000000004</v>
      </c>
    </row>
    <row r="13" spans="2:22" ht="12.6" thickBot="1" x14ac:dyDescent="0.45">
      <c r="B13" s="15" t="s">
        <v>81</v>
      </c>
      <c r="C13" s="20">
        <v>6.806</v>
      </c>
      <c r="D13" s="21"/>
      <c r="E13" s="22"/>
      <c r="F13" s="20">
        <v>7.33</v>
      </c>
      <c r="G13" s="21"/>
      <c r="H13" s="22"/>
      <c r="I13" s="20">
        <v>11.518000000000001</v>
      </c>
      <c r="J13" s="21"/>
      <c r="K13" s="22"/>
      <c r="M13" s="15" t="s">
        <v>81</v>
      </c>
      <c r="N13" s="23">
        <f t="shared" si="0"/>
        <v>6.806</v>
      </c>
      <c r="O13" s="27">
        <f t="shared" si="1"/>
        <v>7.33</v>
      </c>
      <c r="P13" s="23">
        <f t="shared" si="2"/>
        <v>11.518000000000001</v>
      </c>
      <c r="Q13" s="36">
        <v>6.806</v>
      </c>
      <c r="R13" s="30">
        <v>5.2359999999999998</v>
      </c>
      <c r="S13" s="30">
        <v>7.8529999999999998</v>
      </c>
    </row>
    <row r="14" spans="2:22" x14ac:dyDescent="0.4">
      <c r="M14" s="8" t="s">
        <v>89</v>
      </c>
      <c r="N14" s="37">
        <f>AVERAGE(N8:N12)</f>
        <v>5.3208000000000002</v>
      </c>
      <c r="O14" s="38">
        <f>AVERAGE(O8:O12)</f>
        <v>5.3924000000000003</v>
      </c>
      <c r="P14" s="38">
        <f>AVERAGE(P8:P12)</f>
        <v>6.9260000000000002</v>
      </c>
      <c r="Q14" s="32">
        <f>AVERAGE(Q8:Q13)</f>
        <v>5.9780000000000006</v>
      </c>
      <c r="R14" s="39">
        <f>AVERAGE(R8:R13)</f>
        <v>8.573500000000001</v>
      </c>
      <c r="S14" s="40">
        <f>AVERAGE(S8:S13)</f>
        <v>8.1678333333333342</v>
      </c>
    </row>
    <row r="15" spans="2:22" ht="12.6" thickBot="1" x14ac:dyDescent="0.45">
      <c r="M15" s="8" t="s">
        <v>90</v>
      </c>
      <c r="N15" s="43">
        <v>17</v>
      </c>
      <c r="O15" s="44">
        <v>17</v>
      </c>
      <c r="P15" s="44">
        <v>165</v>
      </c>
      <c r="Q15" s="42">
        <v>8</v>
      </c>
      <c r="R15" s="41">
        <v>3</v>
      </c>
      <c r="S15" s="45">
        <v>7</v>
      </c>
    </row>
    <row r="32" spans="10:31" x14ac:dyDescent="0.4">
      <c r="J32" s="58" t="s">
        <v>88</v>
      </c>
      <c r="K32" s="58"/>
      <c r="L32" s="58"/>
      <c r="M32" s="58"/>
      <c r="N32" s="58"/>
      <c r="O32" s="58"/>
      <c r="P32" s="58"/>
      <c r="Q32" s="58"/>
      <c r="R32" s="58" t="s">
        <v>87</v>
      </c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</sheetData>
  <mergeCells count="7">
    <mergeCell ref="J32:Q32"/>
    <mergeCell ref="R32:AE32"/>
    <mergeCell ref="C6:K6"/>
    <mergeCell ref="N6:Q6"/>
    <mergeCell ref="C7:E7"/>
    <mergeCell ref="F7:H7"/>
    <mergeCell ref="I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B2023-Bio4</vt:lpstr>
      <vt:lpstr>DM23B-2</vt:lpstr>
      <vt:lpstr>Sheet1</vt:lpstr>
    </vt:vector>
  </TitlesOfParts>
  <Company>VU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Algis</dc:creator>
  <cp:lastModifiedBy>Kazimieras Jasaitis</cp:lastModifiedBy>
  <cp:lastPrinted>2019-11-18T09:33:24Z</cp:lastPrinted>
  <dcterms:created xsi:type="dcterms:W3CDTF">2007-09-13T06:35:43Z</dcterms:created>
  <dcterms:modified xsi:type="dcterms:W3CDTF">2023-11-29T10:11:41Z</dcterms:modified>
</cp:coreProperties>
</file>