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lipse\pleiades\workspace\ReserveNewPageByAppium\Documents\"/>
    </mc:Choice>
  </mc:AlternateContent>
  <xr:revisionPtr revIDLastSave="0" documentId="13_ncr:1_{0A602EAE-9150-4FBF-9A7E-8A468902F6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0" i="1" l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AF50" i="1"/>
  <c r="AD50" i="1"/>
  <c r="AC50" i="1"/>
  <c r="AE50" i="1" s="1"/>
  <c r="AG50" i="1" s="1"/>
  <c r="AF49" i="1"/>
  <c r="AD49" i="1"/>
  <c r="AC49" i="1"/>
  <c r="AE49" i="1" s="1"/>
  <c r="AG49" i="1" s="1"/>
  <c r="AF48" i="1"/>
  <c r="AE48" i="1"/>
  <c r="AD48" i="1"/>
  <c r="AG48" i="1" s="1"/>
  <c r="AC48" i="1"/>
  <c r="AF47" i="1"/>
  <c r="AE47" i="1"/>
  <c r="AD47" i="1"/>
  <c r="AG47" i="1" s="1"/>
  <c r="AC47" i="1"/>
  <c r="AF46" i="1"/>
  <c r="AE46" i="1"/>
  <c r="AD46" i="1"/>
  <c r="AG46" i="1" s="1"/>
  <c r="AC46" i="1"/>
  <c r="AF45" i="1"/>
  <c r="AD45" i="1"/>
  <c r="AC45" i="1"/>
  <c r="AE45" i="1" s="1"/>
  <c r="AF44" i="1"/>
  <c r="AD44" i="1"/>
  <c r="AC44" i="1"/>
  <c r="AE44" i="1" s="1"/>
  <c r="AF43" i="1"/>
  <c r="AD43" i="1"/>
  <c r="AC43" i="1"/>
  <c r="AE43" i="1" s="1"/>
  <c r="AF42" i="1"/>
  <c r="AE42" i="1"/>
  <c r="AD42" i="1"/>
  <c r="AG42" i="1" s="1"/>
  <c r="AC42" i="1"/>
  <c r="AF41" i="1"/>
  <c r="AE41" i="1"/>
  <c r="AD41" i="1"/>
  <c r="AG41" i="1" s="1"/>
  <c r="AC41" i="1"/>
  <c r="AG40" i="1"/>
  <c r="AF40" i="1"/>
  <c r="AE40" i="1"/>
  <c r="AD40" i="1"/>
  <c r="AC40" i="1"/>
  <c r="AF39" i="1"/>
  <c r="AD39" i="1"/>
  <c r="AC39" i="1"/>
  <c r="AE39" i="1" s="1"/>
  <c r="AF38" i="1"/>
  <c r="AD38" i="1"/>
  <c r="AC38" i="1"/>
  <c r="AE38" i="1" s="1"/>
  <c r="AF37" i="1"/>
  <c r="AD37" i="1"/>
  <c r="AG37" i="1" s="1"/>
  <c r="AC37" i="1"/>
  <c r="AE37" i="1" s="1"/>
  <c r="AF36" i="1"/>
  <c r="AD36" i="1"/>
  <c r="AC36" i="1"/>
  <c r="AE36" i="1" s="1"/>
  <c r="AF35" i="1"/>
  <c r="AD35" i="1"/>
  <c r="AC35" i="1"/>
  <c r="AE35" i="1" s="1"/>
  <c r="AF34" i="1"/>
  <c r="AE34" i="1"/>
  <c r="AG34" i="1" s="1"/>
  <c r="AD34" i="1"/>
  <c r="AC34" i="1"/>
  <c r="AF33" i="1"/>
  <c r="AD33" i="1"/>
  <c r="AC33" i="1"/>
  <c r="AE33" i="1" s="1"/>
  <c r="AF32" i="1"/>
  <c r="AD32" i="1"/>
  <c r="AG32" i="1" s="1"/>
  <c r="AC32" i="1"/>
  <c r="AE32" i="1" s="1"/>
  <c r="AF31" i="1"/>
  <c r="AE31" i="1"/>
  <c r="AD31" i="1"/>
  <c r="AG31" i="1" s="1"/>
  <c r="AC31" i="1"/>
  <c r="AF30" i="1"/>
  <c r="AD30" i="1"/>
  <c r="AC30" i="1"/>
  <c r="AE30" i="1" s="1"/>
  <c r="AF29" i="1"/>
  <c r="AD29" i="1"/>
  <c r="AC29" i="1"/>
  <c r="AE29" i="1" s="1"/>
  <c r="AF28" i="1"/>
  <c r="AD28" i="1"/>
  <c r="AC28" i="1"/>
  <c r="AE28" i="1" s="1"/>
  <c r="AF27" i="1"/>
  <c r="AD27" i="1"/>
  <c r="AG27" i="1" s="1"/>
  <c r="AC27" i="1"/>
  <c r="AE27" i="1" s="1"/>
  <c r="AF26" i="1"/>
  <c r="AD26" i="1"/>
  <c r="AC26" i="1"/>
  <c r="AE26" i="1" s="1"/>
  <c r="AF25" i="1"/>
  <c r="AD25" i="1"/>
  <c r="AC25" i="1"/>
  <c r="AE25" i="1" s="1"/>
  <c r="AF24" i="1"/>
  <c r="AD24" i="1"/>
  <c r="AC24" i="1"/>
  <c r="AE24" i="1" s="1"/>
  <c r="AG24" i="1" s="1"/>
  <c r="AF23" i="1"/>
  <c r="AD23" i="1"/>
  <c r="AG23" i="1" s="1"/>
  <c r="AC23" i="1"/>
  <c r="AE23" i="1" s="1"/>
  <c r="AF22" i="1"/>
  <c r="AD22" i="1"/>
  <c r="AG22" i="1" s="1"/>
  <c r="AC22" i="1"/>
  <c r="AE22" i="1" s="1"/>
  <c r="AF21" i="1"/>
  <c r="AD21" i="1"/>
  <c r="AC21" i="1"/>
  <c r="AE21" i="1" s="1"/>
  <c r="AG21" i="1" s="1"/>
  <c r="AF20" i="1"/>
  <c r="AD20" i="1"/>
  <c r="AG20" i="1" s="1"/>
  <c r="AC20" i="1"/>
  <c r="AE20" i="1" s="1"/>
  <c r="AF19" i="1"/>
  <c r="AD19" i="1"/>
  <c r="AG19" i="1" s="1"/>
  <c r="AC19" i="1"/>
  <c r="AE19" i="1" s="1"/>
  <c r="AF18" i="1"/>
  <c r="AE18" i="1"/>
  <c r="AG18" i="1" s="1"/>
  <c r="AD18" i="1"/>
  <c r="AC18" i="1"/>
  <c r="AF17" i="1"/>
  <c r="AD17" i="1"/>
  <c r="AG17" i="1" s="1"/>
  <c r="AC17" i="1"/>
  <c r="AE17" i="1" s="1"/>
  <c r="AF16" i="1"/>
  <c r="AD16" i="1"/>
  <c r="AC16" i="1"/>
  <c r="AE16" i="1" s="1"/>
  <c r="AF15" i="1"/>
  <c r="AE15" i="1"/>
  <c r="AD15" i="1"/>
  <c r="AG15" i="1" s="1"/>
  <c r="AC15" i="1"/>
  <c r="AF14" i="1"/>
  <c r="AD14" i="1"/>
  <c r="AG14" i="1" s="1"/>
  <c r="AC14" i="1"/>
  <c r="AE14" i="1" s="1"/>
  <c r="AF13" i="1"/>
  <c r="AD13" i="1"/>
  <c r="AG13" i="1" s="1"/>
  <c r="AC13" i="1"/>
  <c r="AE13" i="1" s="1"/>
  <c r="AF12" i="1"/>
  <c r="AD12" i="1"/>
  <c r="AG12" i="1" s="1"/>
  <c r="AC12" i="1"/>
  <c r="AE12" i="1" s="1"/>
  <c r="AF11" i="1"/>
  <c r="AD11" i="1"/>
  <c r="AC11" i="1"/>
  <c r="AE11" i="1" s="1"/>
  <c r="AF10" i="1"/>
  <c r="AD10" i="1"/>
  <c r="AG10" i="1" s="1"/>
  <c r="AC10" i="1"/>
  <c r="AE10" i="1" s="1"/>
  <c r="AF9" i="1"/>
  <c r="AD9" i="1"/>
  <c r="AG9" i="1" s="1"/>
  <c r="AC9" i="1"/>
  <c r="AE9" i="1" s="1"/>
  <c r="AF8" i="1"/>
  <c r="AD8" i="1"/>
  <c r="AC8" i="1"/>
  <c r="AE8" i="1" s="1"/>
  <c r="AG8" i="1" s="1"/>
  <c r="AF7" i="1"/>
  <c r="AD7" i="1"/>
  <c r="AC7" i="1"/>
  <c r="AE7" i="1" s="1"/>
  <c r="AF6" i="1"/>
  <c r="AD6" i="1"/>
  <c r="AC6" i="1"/>
  <c r="AE6" i="1" s="1"/>
  <c r="AF5" i="1"/>
  <c r="AD5" i="1"/>
  <c r="AC5" i="1"/>
  <c r="AE5" i="1" s="1"/>
  <c r="AG5" i="1" s="1"/>
  <c r="AF4" i="1"/>
  <c r="AD4" i="1"/>
  <c r="AC4" i="1"/>
  <c r="AE4" i="1" s="1"/>
  <c r="AF3" i="1"/>
  <c r="AD3" i="1"/>
  <c r="AC3" i="1"/>
  <c r="AE3" i="1" s="1"/>
  <c r="AG2" i="1"/>
  <c r="AF2" i="1"/>
  <c r="AE2" i="1"/>
  <c r="AD2" i="1"/>
  <c r="AC2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S2" i="1"/>
  <c r="P2" i="1"/>
  <c r="O2" i="1"/>
  <c r="N2" i="1"/>
  <c r="M2" i="1"/>
  <c r="L2" i="1"/>
  <c r="K2" i="1"/>
  <c r="AG7" i="1" l="1"/>
  <c r="AG28" i="1"/>
  <c r="AG33" i="1"/>
  <c r="AG38" i="1"/>
  <c r="AG3" i="1"/>
  <c r="AG29" i="1"/>
  <c r="AG39" i="1"/>
  <c r="AG43" i="1"/>
  <c r="AG4" i="1"/>
  <c r="AG44" i="1"/>
  <c r="AG30" i="1"/>
  <c r="AG25" i="1"/>
  <c r="AG35" i="1"/>
  <c r="AG26" i="1"/>
  <c r="AG36" i="1"/>
  <c r="AG11" i="1"/>
  <c r="AG16" i="1"/>
  <c r="AG45" i="1"/>
  <c r="AG6" i="1"/>
</calcChain>
</file>

<file path=xl/sharedStrings.xml><?xml version="1.0" encoding="utf-8"?>
<sst xmlns="http://schemas.openxmlformats.org/spreadsheetml/2006/main" count="380" uniqueCount="61">
  <si>
    <t>StayFromWeekDay</t>
  </si>
  <si>
    <t>Term</t>
  </si>
  <si>
    <t>HeadCount</t>
  </si>
  <si>
    <t>Breakfast</t>
  </si>
  <si>
    <t>EarlyCheckIn</t>
  </si>
  <si>
    <t>SightSeeing</t>
  </si>
  <si>
    <t>Orientation</t>
  </si>
  <si>
    <t>Device</t>
  </si>
  <si>
    <t>Monday</t>
  </si>
  <si>
    <t>off</t>
  </si>
  <si>
    <t>縦向き</t>
  </si>
  <si>
    <t>Nexus_10</t>
  </si>
  <si>
    <t>on</t>
  </si>
  <si>
    <t>横向き</t>
  </si>
  <si>
    <t>Nexus_9</t>
  </si>
  <si>
    <t>Tuesday</t>
  </si>
  <si>
    <t>Nexus_4</t>
  </si>
  <si>
    <t>Wednesday</t>
  </si>
  <si>
    <t>Pixel_C</t>
  </si>
  <si>
    <t>Thursday</t>
  </si>
  <si>
    <t>Nexus_6</t>
  </si>
  <si>
    <t>Friday</t>
  </si>
  <si>
    <t>Pixel_3_XL</t>
  </si>
  <si>
    <t>Saturday</t>
  </si>
  <si>
    <t>Pixel_4_XL</t>
  </si>
  <si>
    <t>Sunday</t>
  </si>
  <si>
    <t>StayFromWeekday</t>
  </si>
  <si>
    <t>朝食</t>
    <rPh sb="0" eb="2">
      <t>チョウショク</t>
    </rPh>
    <phoneticPr fontId="18"/>
  </si>
  <si>
    <t>お得な観光プラン</t>
    <phoneticPr fontId="18"/>
  </si>
  <si>
    <t>氏名</t>
    <rPh sb="0" eb="2">
      <t>シメイ</t>
    </rPh>
    <phoneticPr fontId="18"/>
  </si>
  <si>
    <t>合計金額</t>
    <rPh sb="0" eb="2">
      <t>ゴウケイ</t>
    </rPh>
    <rPh sb="2" eb="4">
      <t>キンガク</t>
    </rPh>
    <phoneticPr fontId="18"/>
  </si>
  <si>
    <t>Weekday</t>
  </si>
  <si>
    <t>WeekEnd</t>
    <phoneticPr fontId="18"/>
  </si>
  <si>
    <t>連泊数</t>
    <rPh sb="0" eb="2">
      <t>レンパク</t>
    </rPh>
    <rPh sb="2" eb="3">
      <t>スウ</t>
    </rPh>
    <phoneticPr fontId="18"/>
  </si>
  <si>
    <t>宿泊人数</t>
    <rPh sb="0" eb="2">
      <t>シュクハク</t>
    </rPh>
    <phoneticPr fontId="18"/>
  </si>
  <si>
    <t>Breakfast</t>
    <phoneticPr fontId="18"/>
  </si>
  <si>
    <t>Early</t>
    <phoneticPr fontId="18"/>
  </si>
  <si>
    <t>Sight</t>
    <phoneticPr fontId="18"/>
  </si>
  <si>
    <t>bill</t>
    <phoneticPr fontId="18"/>
  </si>
  <si>
    <t>bill25</t>
    <phoneticPr fontId="18"/>
  </si>
  <si>
    <t>WeekdayBill</t>
  </si>
  <si>
    <t>WeekEndBill</t>
    <phoneticPr fontId="18"/>
  </si>
  <si>
    <t>OptionBill</t>
    <phoneticPr fontId="18"/>
  </si>
  <si>
    <t>TotalBill</t>
    <phoneticPr fontId="18"/>
  </si>
  <si>
    <t>向き</t>
    <rPh sb="0" eb="1">
      <t>ム</t>
    </rPh>
    <phoneticPr fontId="18"/>
  </si>
  <si>
    <t>Tuesday</t>
    <phoneticPr fontId="18"/>
  </si>
  <si>
    <t>昼からチェックインプラン</t>
    <rPh sb="0" eb="1">
      <t>ヒル</t>
    </rPh>
    <phoneticPr fontId="18"/>
  </si>
  <si>
    <t>TC001</t>
    <phoneticPr fontId="18"/>
  </si>
  <si>
    <t>TC002</t>
    <phoneticPr fontId="18"/>
  </si>
  <si>
    <t>TC003</t>
    <phoneticPr fontId="18"/>
  </si>
  <si>
    <t>TC004</t>
    <phoneticPr fontId="18"/>
  </si>
  <si>
    <t>TC005</t>
    <phoneticPr fontId="18"/>
  </si>
  <si>
    <t>TC006</t>
    <phoneticPr fontId="18"/>
  </si>
  <si>
    <t>TC007</t>
    <phoneticPr fontId="18"/>
  </si>
  <si>
    <t>武田晴信</t>
    <rPh sb="0" eb="2">
      <t>タケダ</t>
    </rPh>
    <rPh sb="2" eb="4">
      <t>ハルノブ</t>
    </rPh>
    <phoneticPr fontId="18"/>
  </si>
  <si>
    <t>山本寛太</t>
    <rPh sb="0" eb="2">
      <t>ヤマモト</t>
    </rPh>
    <rPh sb="2" eb="4">
      <t>カンタ</t>
    </rPh>
    <phoneticPr fontId="18"/>
  </si>
  <si>
    <t>真田昌虎</t>
    <rPh sb="0" eb="2">
      <t>サナダ</t>
    </rPh>
    <rPh sb="2" eb="3">
      <t>マサ</t>
    </rPh>
    <rPh sb="3" eb="4">
      <t>トラ</t>
    </rPh>
    <phoneticPr fontId="18"/>
  </si>
  <si>
    <t>武田信子</t>
    <rPh sb="0" eb="2">
      <t>タケダ</t>
    </rPh>
    <rPh sb="2" eb="4">
      <t>ノブコ</t>
    </rPh>
    <phoneticPr fontId="18"/>
  </si>
  <si>
    <t>上杉景虎</t>
    <rPh sb="0" eb="2">
      <t>ウエスギ</t>
    </rPh>
    <rPh sb="2" eb="4">
      <t>カゲトラ</t>
    </rPh>
    <phoneticPr fontId="18"/>
  </si>
  <si>
    <t>柿崎家時</t>
    <rPh sb="0" eb="2">
      <t>カキザキ</t>
    </rPh>
    <rPh sb="2" eb="4">
      <t>イエトキ</t>
    </rPh>
    <phoneticPr fontId="18"/>
  </si>
  <si>
    <t>直江愛子</t>
    <rPh sb="0" eb="2">
      <t>ナオエ</t>
    </rPh>
    <rPh sb="2" eb="4">
      <t>アイコ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</si>
</sst>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"/>
  <sheetViews>
    <sheetView tabSelected="1" topLeftCell="H24" zoomScale="70" zoomScaleNormal="70" workbookViewId="0">
      <selection activeCell="J1" sqref="J1:T50"/>
    </sheetView>
  </sheetViews>
  <sheetFormatPr defaultRowHeight="18" x14ac:dyDescent="0.45"/>
  <cols>
    <col min="1" max="1" width="17.8984375" bestFit="1" customWidth="1"/>
    <col min="2" max="2" width="5.796875" bestFit="1" customWidth="1"/>
    <col min="3" max="3" width="10.5" bestFit="1" customWidth="1"/>
    <col min="4" max="4" width="9.3984375" bestFit="1" customWidth="1"/>
    <col min="5" max="5" width="12.3984375" bestFit="1" customWidth="1"/>
    <col min="6" max="6" width="11.296875" bestFit="1" customWidth="1"/>
    <col min="7" max="8" width="10.69921875" bestFit="1" customWidth="1"/>
    <col min="11" max="11" width="17.59765625" bestFit="1" customWidth="1"/>
    <col min="12" max="12" width="5.796875" bestFit="1" customWidth="1"/>
    <col min="13" max="13" width="10.5" bestFit="1" customWidth="1"/>
    <col min="14" max="14" width="5" bestFit="1" customWidth="1"/>
    <col min="15" max="15" width="24.09765625" bestFit="1" customWidth="1"/>
    <col min="16" max="16" width="16.296875" bestFit="1" customWidth="1"/>
    <col min="30" max="30" width="12.19921875" bestFit="1" customWidth="1"/>
    <col min="31" max="31" width="12.69921875" bestFit="1" customWidth="1"/>
  </cols>
  <sheetData>
    <row r="1" spans="1:3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26</v>
      </c>
      <c r="L1" t="s">
        <v>1</v>
      </c>
      <c r="M1" t="s">
        <v>2</v>
      </c>
      <c r="N1" t="s">
        <v>27</v>
      </c>
      <c r="O1" t="s">
        <v>46</v>
      </c>
      <c r="P1" t="s">
        <v>28</v>
      </c>
      <c r="Q1" t="s">
        <v>29</v>
      </c>
      <c r="R1" t="s">
        <v>30</v>
      </c>
      <c r="S1" t="s">
        <v>44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</row>
    <row r="2" spans="1:33" x14ac:dyDescent="0.45">
      <c r="A2" t="s">
        <v>8</v>
      </c>
      <c r="B2">
        <v>1</v>
      </c>
      <c r="C2">
        <v>1</v>
      </c>
      <c r="D2" t="s">
        <v>9</v>
      </c>
      <c r="E2" t="s">
        <v>9</v>
      </c>
      <c r="F2" t="s">
        <v>9</v>
      </c>
      <c r="G2" t="s">
        <v>10</v>
      </c>
      <c r="H2" t="s">
        <v>11</v>
      </c>
      <c r="J2" t="s">
        <v>47</v>
      </c>
      <c r="K2" t="str">
        <f>A2</f>
        <v>Monday</v>
      </c>
      <c r="L2">
        <f>B2</f>
        <v>1</v>
      </c>
      <c r="M2">
        <f>C2</f>
        <v>1</v>
      </c>
      <c r="N2" t="str">
        <f>D2</f>
        <v>off</v>
      </c>
      <c r="O2" t="str">
        <f>E2</f>
        <v>off</v>
      </c>
      <c r="P2" t="str">
        <f>F2</f>
        <v>off</v>
      </c>
      <c r="Q2" t="s">
        <v>54</v>
      </c>
      <c r="R2">
        <f>AG2</f>
        <v>7000</v>
      </c>
      <c r="S2" t="str">
        <f>G2</f>
        <v>縦向き</v>
      </c>
      <c r="U2">
        <f>W2-V2</f>
        <v>1</v>
      </c>
      <c r="V2">
        <v>0</v>
      </c>
      <c r="W2">
        <f>B2</f>
        <v>1</v>
      </c>
      <c r="X2">
        <f>C2</f>
        <v>1</v>
      </c>
      <c r="Y2">
        <f>IF(D2="on",1,0)</f>
        <v>0</v>
      </c>
      <c r="Z2">
        <f>IF(E2="on",1,0)</f>
        <v>0</v>
      </c>
      <c r="AA2">
        <f>IF(F2="on",1,0)</f>
        <v>0</v>
      </c>
      <c r="AB2">
        <v>7000</v>
      </c>
      <c r="AC2">
        <f>AB2*1.25</f>
        <v>8750</v>
      </c>
      <c r="AD2">
        <f>AB2*U2*X2</f>
        <v>7000</v>
      </c>
      <c r="AE2">
        <f>AC2*V2*X2</f>
        <v>0</v>
      </c>
      <c r="AF2">
        <f>1000*Y2*W2*X2+1000*Z2*X2+1000*AA2*X2</f>
        <v>0</v>
      </c>
      <c r="AG2">
        <f>AD2+AE2+AF2</f>
        <v>7000</v>
      </c>
    </row>
    <row r="3" spans="1:33" x14ac:dyDescent="0.45">
      <c r="A3" t="s">
        <v>15</v>
      </c>
      <c r="B3">
        <v>2</v>
      </c>
      <c r="C3">
        <v>9</v>
      </c>
      <c r="D3" t="s">
        <v>9</v>
      </c>
      <c r="E3" t="s">
        <v>9</v>
      </c>
      <c r="F3" t="s">
        <v>9</v>
      </c>
      <c r="G3" t="s">
        <v>13</v>
      </c>
      <c r="H3" t="s">
        <v>11</v>
      </c>
      <c r="K3" t="str">
        <f t="shared" ref="K3:K50" si="0">A3</f>
        <v>Tuesday</v>
      </c>
      <c r="L3">
        <f t="shared" ref="L3:L50" si="1">B3</f>
        <v>2</v>
      </c>
      <c r="M3">
        <f t="shared" ref="M3:M50" si="2">C3</f>
        <v>9</v>
      </c>
      <c r="N3" t="str">
        <f t="shared" ref="N3:N50" si="3">D3</f>
        <v>off</v>
      </c>
      <c r="O3" t="str">
        <f t="shared" ref="O3:O50" si="4">E3</f>
        <v>off</v>
      </c>
      <c r="P3" t="str">
        <f t="shared" ref="P3:P50" si="5">F3</f>
        <v>off</v>
      </c>
      <c r="Q3" t="s">
        <v>55</v>
      </c>
      <c r="R3">
        <f t="shared" ref="R3:R50" si="6">AG3</f>
        <v>126000</v>
      </c>
      <c r="S3" t="str">
        <f t="shared" ref="S3:S50" si="7">G3</f>
        <v>横向き</v>
      </c>
      <c r="U3">
        <f t="shared" ref="U3:U50" si="8">W3-V3</f>
        <v>2</v>
      </c>
      <c r="V3">
        <v>0</v>
      </c>
      <c r="W3">
        <f t="shared" ref="W3:W50" si="9">B3</f>
        <v>2</v>
      </c>
      <c r="X3">
        <f t="shared" ref="X3:X50" si="10">C3</f>
        <v>9</v>
      </c>
      <c r="Y3">
        <f t="shared" ref="Y3:Y50" si="11">IF(D3="on",1,0)</f>
        <v>0</v>
      </c>
      <c r="Z3">
        <f t="shared" ref="Z3:Z50" si="12">IF(E3="on",1,0)</f>
        <v>0</v>
      </c>
      <c r="AA3">
        <f t="shared" ref="AA3:AA50" si="13">IF(F3="on",1,0)</f>
        <v>0</v>
      </c>
      <c r="AB3">
        <v>7000</v>
      </c>
      <c r="AC3">
        <f t="shared" ref="AC3:AC50" si="14">AB3*1.25</f>
        <v>8750</v>
      </c>
      <c r="AD3">
        <f t="shared" ref="AD3:AD50" si="15">AB3*U3*X3</f>
        <v>126000</v>
      </c>
      <c r="AE3">
        <f t="shared" ref="AE3:AE50" si="16">AC3*V3*X3</f>
        <v>0</v>
      </c>
      <c r="AF3">
        <f t="shared" ref="AF3:AF50" si="17">1000*Y3*W3*X3+1000*Z3*X3+1000*AA3*X3</f>
        <v>0</v>
      </c>
      <c r="AG3">
        <f t="shared" ref="AG3:AG50" si="18">AD3+AE3+AF3</f>
        <v>126000</v>
      </c>
    </row>
    <row r="4" spans="1:33" x14ac:dyDescent="0.45">
      <c r="A4" t="s">
        <v>17</v>
      </c>
      <c r="B4">
        <v>1</v>
      </c>
      <c r="C4">
        <v>1</v>
      </c>
      <c r="D4" t="s">
        <v>9</v>
      </c>
      <c r="E4" t="s">
        <v>12</v>
      </c>
      <c r="F4" t="s">
        <v>12</v>
      </c>
      <c r="G4" t="s">
        <v>13</v>
      </c>
      <c r="H4" t="s">
        <v>11</v>
      </c>
      <c r="K4" t="str">
        <f t="shared" si="0"/>
        <v>Wednesday</v>
      </c>
      <c r="L4">
        <f t="shared" si="1"/>
        <v>1</v>
      </c>
      <c r="M4">
        <f t="shared" si="2"/>
        <v>1</v>
      </c>
      <c r="N4" t="str">
        <f t="shared" si="3"/>
        <v>off</v>
      </c>
      <c r="O4" t="str">
        <f t="shared" si="4"/>
        <v>on</v>
      </c>
      <c r="P4" t="str">
        <f t="shared" si="5"/>
        <v>on</v>
      </c>
      <c r="Q4" t="s">
        <v>56</v>
      </c>
      <c r="R4">
        <f t="shared" si="6"/>
        <v>9000</v>
      </c>
      <c r="S4" t="str">
        <f t="shared" si="7"/>
        <v>横向き</v>
      </c>
      <c r="U4">
        <f t="shared" si="8"/>
        <v>1</v>
      </c>
      <c r="V4">
        <v>0</v>
      </c>
      <c r="W4">
        <f t="shared" si="9"/>
        <v>1</v>
      </c>
      <c r="X4">
        <f t="shared" si="10"/>
        <v>1</v>
      </c>
      <c r="Y4">
        <f t="shared" si="11"/>
        <v>0</v>
      </c>
      <c r="Z4">
        <f t="shared" si="12"/>
        <v>1</v>
      </c>
      <c r="AA4">
        <f t="shared" si="13"/>
        <v>1</v>
      </c>
      <c r="AB4">
        <v>7000</v>
      </c>
      <c r="AC4">
        <f t="shared" si="14"/>
        <v>8750</v>
      </c>
      <c r="AD4">
        <f t="shared" si="15"/>
        <v>7000</v>
      </c>
      <c r="AE4">
        <f t="shared" si="16"/>
        <v>0</v>
      </c>
      <c r="AF4">
        <f t="shared" si="17"/>
        <v>2000</v>
      </c>
      <c r="AG4">
        <f t="shared" si="18"/>
        <v>9000</v>
      </c>
    </row>
    <row r="5" spans="1:33" x14ac:dyDescent="0.45">
      <c r="A5" t="s">
        <v>19</v>
      </c>
      <c r="B5">
        <v>3</v>
      </c>
      <c r="C5">
        <v>2</v>
      </c>
      <c r="D5" t="s">
        <v>12</v>
      </c>
      <c r="E5" t="s">
        <v>9</v>
      </c>
      <c r="F5" t="s">
        <v>9</v>
      </c>
      <c r="G5" t="s">
        <v>13</v>
      </c>
      <c r="H5" t="s">
        <v>11</v>
      </c>
      <c r="K5" t="str">
        <f t="shared" si="0"/>
        <v>Thursday</v>
      </c>
      <c r="L5">
        <f t="shared" si="1"/>
        <v>3</v>
      </c>
      <c r="M5">
        <f t="shared" si="2"/>
        <v>2</v>
      </c>
      <c r="N5" t="str">
        <f t="shared" si="3"/>
        <v>on</v>
      </c>
      <c r="O5" t="str">
        <f t="shared" si="4"/>
        <v>off</v>
      </c>
      <c r="P5" t="str">
        <f t="shared" si="5"/>
        <v>off</v>
      </c>
      <c r="Q5" t="s">
        <v>57</v>
      </c>
      <c r="R5">
        <f t="shared" si="6"/>
        <v>51500</v>
      </c>
      <c r="S5" t="str">
        <f t="shared" si="7"/>
        <v>横向き</v>
      </c>
      <c r="U5">
        <f t="shared" si="8"/>
        <v>2</v>
      </c>
      <c r="V5">
        <v>1</v>
      </c>
      <c r="W5">
        <f t="shared" si="9"/>
        <v>3</v>
      </c>
      <c r="X5">
        <f t="shared" si="10"/>
        <v>2</v>
      </c>
      <c r="Y5">
        <f t="shared" si="11"/>
        <v>1</v>
      </c>
      <c r="Z5">
        <f t="shared" si="12"/>
        <v>0</v>
      </c>
      <c r="AA5">
        <f t="shared" si="13"/>
        <v>0</v>
      </c>
      <c r="AB5">
        <v>7000</v>
      </c>
      <c r="AC5">
        <f t="shared" si="14"/>
        <v>8750</v>
      </c>
      <c r="AD5">
        <f t="shared" si="15"/>
        <v>28000</v>
      </c>
      <c r="AE5">
        <f t="shared" si="16"/>
        <v>17500</v>
      </c>
      <c r="AF5">
        <f t="shared" si="17"/>
        <v>6000</v>
      </c>
      <c r="AG5">
        <f t="shared" si="18"/>
        <v>51500</v>
      </c>
    </row>
    <row r="6" spans="1:33" x14ac:dyDescent="0.45">
      <c r="A6" t="s">
        <v>21</v>
      </c>
      <c r="B6">
        <v>5</v>
      </c>
      <c r="C6">
        <v>8</v>
      </c>
      <c r="D6" t="s">
        <v>12</v>
      </c>
      <c r="E6" t="s">
        <v>9</v>
      </c>
      <c r="F6" t="s">
        <v>12</v>
      </c>
      <c r="G6" t="s">
        <v>10</v>
      </c>
      <c r="H6" t="s">
        <v>11</v>
      </c>
      <c r="K6" t="str">
        <f t="shared" si="0"/>
        <v>Friday</v>
      </c>
      <c r="L6">
        <f t="shared" si="1"/>
        <v>5</v>
      </c>
      <c r="M6">
        <f t="shared" si="2"/>
        <v>8</v>
      </c>
      <c r="N6" t="str">
        <f t="shared" si="3"/>
        <v>on</v>
      </c>
      <c r="O6" t="str">
        <f t="shared" si="4"/>
        <v>off</v>
      </c>
      <c r="P6" t="str">
        <f t="shared" si="5"/>
        <v>on</v>
      </c>
      <c r="Q6" t="s">
        <v>58</v>
      </c>
      <c r="R6">
        <f t="shared" si="6"/>
        <v>356000</v>
      </c>
      <c r="S6" t="str">
        <f t="shared" si="7"/>
        <v>縦向き</v>
      </c>
      <c r="U6">
        <f t="shared" si="8"/>
        <v>3</v>
      </c>
      <c r="V6">
        <v>2</v>
      </c>
      <c r="W6">
        <f t="shared" si="9"/>
        <v>5</v>
      </c>
      <c r="X6">
        <f t="shared" si="10"/>
        <v>8</v>
      </c>
      <c r="Y6">
        <f t="shared" si="11"/>
        <v>1</v>
      </c>
      <c r="Z6">
        <f t="shared" si="12"/>
        <v>0</v>
      </c>
      <c r="AA6">
        <f t="shared" si="13"/>
        <v>1</v>
      </c>
      <c r="AB6">
        <v>7000</v>
      </c>
      <c r="AC6">
        <f t="shared" si="14"/>
        <v>8750</v>
      </c>
      <c r="AD6">
        <f t="shared" si="15"/>
        <v>168000</v>
      </c>
      <c r="AE6">
        <f t="shared" si="16"/>
        <v>140000</v>
      </c>
      <c r="AF6">
        <f t="shared" si="17"/>
        <v>48000</v>
      </c>
      <c r="AG6">
        <f t="shared" si="18"/>
        <v>356000</v>
      </c>
    </row>
    <row r="7" spans="1:33" x14ac:dyDescent="0.45">
      <c r="A7" t="s">
        <v>23</v>
      </c>
      <c r="B7">
        <v>3</v>
      </c>
      <c r="C7">
        <v>9</v>
      </c>
      <c r="D7" t="s">
        <v>12</v>
      </c>
      <c r="E7" t="s">
        <v>9</v>
      </c>
      <c r="F7" t="s">
        <v>9</v>
      </c>
      <c r="G7" t="s">
        <v>10</v>
      </c>
      <c r="H7" t="s">
        <v>11</v>
      </c>
      <c r="K7" t="str">
        <f t="shared" si="0"/>
        <v>Saturday</v>
      </c>
      <c r="L7">
        <f t="shared" si="1"/>
        <v>3</v>
      </c>
      <c r="M7">
        <f t="shared" si="2"/>
        <v>9</v>
      </c>
      <c r="N7" t="str">
        <f t="shared" si="3"/>
        <v>on</v>
      </c>
      <c r="O7" t="str">
        <f t="shared" si="4"/>
        <v>off</v>
      </c>
      <c r="P7" t="str">
        <f t="shared" si="5"/>
        <v>off</v>
      </c>
      <c r="Q7" t="s">
        <v>59</v>
      </c>
      <c r="R7">
        <f t="shared" si="6"/>
        <v>247500</v>
      </c>
      <c r="S7" t="str">
        <f t="shared" si="7"/>
        <v>縦向き</v>
      </c>
      <c r="U7">
        <f t="shared" si="8"/>
        <v>1</v>
      </c>
      <c r="V7">
        <v>2</v>
      </c>
      <c r="W7">
        <f t="shared" si="9"/>
        <v>3</v>
      </c>
      <c r="X7">
        <f t="shared" si="10"/>
        <v>9</v>
      </c>
      <c r="Y7">
        <f t="shared" si="11"/>
        <v>1</v>
      </c>
      <c r="Z7">
        <f t="shared" si="12"/>
        <v>0</v>
      </c>
      <c r="AA7">
        <f t="shared" si="13"/>
        <v>0</v>
      </c>
      <c r="AB7">
        <v>7000</v>
      </c>
      <c r="AC7">
        <f t="shared" si="14"/>
        <v>8750</v>
      </c>
      <c r="AD7">
        <f t="shared" si="15"/>
        <v>63000</v>
      </c>
      <c r="AE7">
        <f t="shared" si="16"/>
        <v>157500</v>
      </c>
      <c r="AF7">
        <f t="shared" si="17"/>
        <v>27000</v>
      </c>
      <c r="AG7">
        <f t="shared" si="18"/>
        <v>247500</v>
      </c>
    </row>
    <row r="8" spans="1:33" x14ac:dyDescent="0.45">
      <c r="A8" t="s">
        <v>25</v>
      </c>
      <c r="B8">
        <v>9</v>
      </c>
      <c r="C8">
        <v>8</v>
      </c>
      <c r="D8" t="s">
        <v>12</v>
      </c>
      <c r="E8" t="s">
        <v>12</v>
      </c>
      <c r="F8" t="s">
        <v>12</v>
      </c>
      <c r="G8" t="s">
        <v>13</v>
      </c>
      <c r="H8" t="s">
        <v>11</v>
      </c>
      <c r="K8" t="str">
        <f t="shared" si="0"/>
        <v>Sunday</v>
      </c>
      <c r="L8">
        <f t="shared" si="1"/>
        <v>9</v>
      </c>
      <c r="M8">
        <f t="shared" si="2"/>
        <v>8</v>
      </c>
      <c r="N8" t="str">
        <f t="shared" si="3"/>
        <v>on</v>
      </c>
      <c r="O8" t="str">
        <f t="shared" si="4"/>
        <v>on</v>
      </c>
      <c r="P8" t="str">
        <f t="shared" si="5"/>
        <v>on</v>
      </c>
      <c r="Q8" t="s">
        <v>60</v>
      </c>
      <c r="R8">
        <f t="shared" si="6"/>
        <v>634000</v>
      </c>
      <c r="S8" t="str">
        <f t="shared" si="7"/>
        <v>横向き</v>
      </c>
      <c r="U8">
        <f t="shared" si="8"/>
        <v>6</v>
      </c>
      <c r="V8">
        <v>3</v>
      </c>
      <c r="W8">
        <f t="shared" si="9"/>
        <v>9</v>
      </c>
      <c r="X8">
        <f t="shared" si="10"/>
        <v>8</v>
      </c>
      <c r="Y8">
        <f t="shared" si="11"/>
        <v>1</v>
      </c>
      <c r="Z8">
        <f t="shared" si="12"/>
        <v>1</v>
      </c>
      <c r="AA8">
        <f t="shared" si="13"/>
        <v>1</v>
      </c>
      <c r="AB8">
        <v>7000</v>
      </c>
      <c r="AC8">
        <f t="shared" si="14"/>
        <v>8750</v>
      </c>
      <c r="AD8">
        <f t="shared" si="15"/>
        <v>336000</v>
      </c>
      <c r="AE8">
        <f t="shared" si="16"/>
        <v>210000</v>
      </c>
      <c r="AF8">
        <f t="shared" si="17"/>
        <v>88000</v>
      </c>
      <c r="AG8">
        <f t="shared" si="18"/>
        <v>634000</v>
      </c>
    </row>
    <row r="9" spans="1:33" x14ac:dyDescent="0.45">
      <c r="A9" t="s">
        <v>8</v>
      </c>
      <c r="B9">
        <v>2</v>
      </c>
      <c r="C9">
        <v>1</v>
      </c>
      <c r="D9" t="s">
        <v>9</v>
      </c>
      <c r="E9" t="s">
        <v>9</v>
      </c>
      <c r="F9" t="s">
        <v>9</v>
      </c>
      <c r="G9" t="s">
        <v>10</v>
      </c>
      <c r="H9" t="s">
        <v>16</v>
      </c>
      <c r="J9" t="s">
        <v>48</v>
      </c>
      <c r="K9" t="str">
        <f t="shared" si="0"/>
        <v>Monday</v>
      </c>
      <c r="L9">
        <f t="shared" si="1"/>
        <v>2</v>
      </c>
      <c r="M9">
        <f t="shared" si="2"/>
        <v>1</v>
      </c>
      <c r="N9" t="str">
        <f t="shared" si="3"/>
        <v>off</v>
      </c>
      <c r="O9" t="str">
        <f t="shared" si="4"/>
        <v>off</v>
      </c>
      <c r="P9" t="str">
        <f t="shared" si="5"/>
        <v>off</v>
      </c>
      <c r="Q9" t="s">
        <v>54</v>
      </c>
      <c r="R9">
        <f t="shared" si="6"/>
        <v>14000</v>
      </c>
      <c r="S9" t="str">
        <f t="shared" si="7"/>
        <v>縦向き</v>
      </c>
      <c r="U9">
        <f t="shared" si="8"/>
        <v>2</v>
      </c>
      <c r="V9">
        <v>0</v>
      </c>
      <c r="W9">
        <f t="shared" si="9"/>
        <v>2</v>
      </c>
      <c r="X9">
        <f t="shared" si="10"/>
        <v>1</v>
      </c>
      <c r="Y9">
        <f t="shared" si="11"/>
        <v>0</v>
      </c>
      <c r="Z9">
        <f t="shared" si="12"/>
        <v>0</v>
      </c>
      <c r="AA9">
        <f t="shared" si="13"/>
        <v>0</v>
      </c>
      <c r="AB9">
        <v>7000</v>
      </c>
      <c r="AC9">
        <f t="shared" si="14"/>
        <v>8750</v>
      </c>
      <c r="AD9">
        <f t="shared" si="15"/>
        <v>14000</v>
      </c>
      <c r="AE9">
        <f t="shared" si="16"/>
        <v>0</v>
      </c>
      <c r="AF9">
        <f t="shared" si="17"/>
        <v>0</v>
      </c>
      <c r="AG9">
        <f t="shared" si="18"/>
        <v>14000</v>
      </c>
    </row>
    <row r="10" spans="1:33" x14ac:dyDescent="0.45">
      <c r="A10" t="s">
        <v>15</v>
      </c>
      <c r="B10">
        <v>3</v>
      </c>
      <c r="C10">
        <v>8</v>
      </c>
      <c r="D10" t="s">
        <v>12</v>
      </c>
      <c r="E10" t="s">
        <v>12</v>
      </c>
      <c r="F10" t="s">
        <v>9</v>
      </c>
      <c r="G10" t="s">
        <v>10</v>
      </c>
      <c r="H10" t="s">
        <v>16</v>
      </c>
      <c r="K10" t="str">
        <f t="shared" si="0"/>
        <v>Tuesday</v>
      </c>
      <c r="L10">
        <f t="shared" si="1"/>
        <v>3</v>
      </c>
      <c r="M10">
        <f t="shared" si="2"/>
        <v>8</v>
      </c>
      <c r="N10" t="str">
        <f t="shared" si="3"/>
        <v>on</v>
      </c>
      <c r="O10" t="str">
        <f t="shared" si="4"/>
        <v>on</v>
      </c>
      <c r="P10" t="str">
        <f t="shared" si="5"/>
        <v>off</v>
      </c>
      <c r="Q10" t="s">
        <v>55</v>
      </c>
      <c r="R10">
        <f t="shared" si="6"/>
        <v>200000</v>
      </c>
      <c r="S10" t="str">
        <f t="shared" si="7"/>
        <v>縦向き</v>
      </c>
      <c r="U10">
        <f t="shared" si="8"/>
        <v>3</v>
      </c>
      <c r="V10">
        <v>0</v>
      </c>
      <c r="W10">
        <f t="shared" si="9"/>
        <v>3</v>
      </c>
      <c r="X10">
        <f t="shared" si="10"/>
        <v>8</v>
      </c>
      <c r="Y10">
        <f t="shared" si="11"/>
        <v>1</v>
      </c>
      <c r="Z10">
        <f t="shared" si="12"/>
        <v>1</v>
      </c>
      <c r="AA10">
        <f t="shared" si="13"/>
        <v>0</v>
      </c>
      <c r="AB10">
        <v>7000</v>
      </c>
      <c r="AC10">
        <f t="shared" si="14"/>
        <v>8750</v>
      </c>
      <c r="AD10">
        <f t="shared" si="15"/>
        <v>168000</v>
      </c>
      <c r="AE10">
        <f t="shared" si="16"/>
        <v>0</v>
      </c>
      <c r="AF10">
        <f t="shared" si="17"/>
        <v>32000</v>
      </c>
      <c r="AG10">
        <f t="shared" si="18"/>
        <v>200000</v>
      </c>
    </row>
    <row r="11" spans="1:33" x14ac:dyDescent="0.45">
      <c r="A11" t="s">
        <v>17</v>
      </c>
      <c r="B11">
        <v>9</v>
      </c>
      <c r="C11">
        <v>9</v>
      </c>
      <c r="D11" t="s">
        <v>12</v>
      </c>
      <c r="E11" t="s">
        <v>12</v>
      </c>
      <c r="F11" t="s">
        <v>9</v>
      </c>
      <c r="G11" t="s">
        <v>10</v>
      </c>
      <c r="H11" t="s">
        <v>16</v>
      </c>
      <c r="K11" t="str">
        <f t="shared" si="0"/>
        <v>Wednesday</v>
      </c>
      <c r="L11">
        <f t="shared" si="1"/>
        <v>9</v>
      </c>
      <c r="M11">
        <f t="shared" si="2"/>
        <v>9</v>
      </c>
      <c r="N11" t="str">
        <f t="shared" si="3"/>
        <v>on</v>
      </c>
      <c r="O11" t="str">
        <f t="shared" si="4"/>
        <v>on</v>
      </c>
      <c r="P11" t="str">
        <f t="shared" si="5"/>
        <v>off</v>
      </c>
      <c r="Q11" t="s">
        <v>56</v>
      </c>
      <c r="R11">
        <f t="shared" si="6"/>
        <v>688500</v>
      </c>
      <c r="S11" t="str">
        <f t="shared" si="7"/>
        <v>縦向き</v>
      </c>
      <c r="U11">
        <f t="shared" si="8"/>
        <v>7</v>
      </c>
      <c r="V11">
        <v>2</v>
      </c>
      <c r="W11">
        <f t="shared" si="9"/>
        <v>9</v>
      </c>
      <c r="X11">
        <f t="shared" si="10"/>
        <v>9</v>
      </c>
      <c r="Y11">
        <f t="shared" si="11"/>
        <v>1</v>
      </c>
      <c r="Z11">
        <f t="shared" si="12"/>
        <v>1</v>
      </c>
      <c r="AA11">
        <f t="shared" si="13"/>
        <v>0</v>
      </c>
      <c r="AB11">
        <v>7000</v>
      </c>
      <c r="AC11">
        <f t="shared" si="14"/>
        <v>8750</v>
      </c>
      <c r="AD11">
        <f t="shared" si="15"/>
        <v>441000</v>
      </c>
      <c r="AE11">
        <f t="shared" si="16"/>
        <v>157500</v>
      </c>
      <c r="AF11">
        <f t="shared" si="17"/>
        <v>90000</v>
      </c>
      <c r="AG11">
        <f t="shared" si="18"/>
        <v>688500</v>
      </c>
    </row>
    <row r="12" spans="1:33" x14ac:dyDescent="0.45">
      <c r="A12" t="s">
        <v>19</v>
      </c>
      <c r="B12">
        <v>1</v>
      </c>
      <c r="C12">
        <v>9</v>
      </c>
      <c r="D12" t="s">
        <v>9</v>
      </c>
      <c r="E12" t="s">
        <v>12</v>
      </c>
      <c r="F12" t="s">
        <v>12</v>
      </c>
      <c r="G12" t="s">
        <v>10</v>
      </c>
      <c r="H12" t="s">
        <v>16</v>
      </c>
      <c r="K12" t="str">
        <f t="shared" si="0"/>
        <v>Thursday</v>
      </c>
      <c r="L12">
        <f t="shared" si="1"/>
        <v>1</v>
      </c>
      <c r="M12">
        <f t="shared" si="2"/>
        <v>9</v>
      </c>
      <c r="N12" t="str">
        <f t="shared" si="3"/>
        <v>off</v>
      </c>
      <c r="O12" t="str">
        <f t="shared" si="4"/>
        <v>on</v>
      </c>
      <c r="P12" t="str">
        <f t="shared" si="5"/>
        <v>on</v>
      </c>
      <c r="Q12" t="s">
        <v>57</v>
      </c>
      <c r="R12">
        <f t="shared" si="6"/>
        <v>81000</v>
      </c>
      <c r="S12" t="str">
        <f t="shared" si="7"/>
        <v>縦向き</v>
      </c>
      <c r="U12">
        <f t="shared" si="8"/>
        <v>1</v>
      </c>
      <c r="V12">
        <v>0</v>
      </c>
      <c r="W12">
        <f t="shared" si="9"/>
        <v>1</v>
      </c>
      <c r="X12">
        <f t="shared" si="10"/>
        <v>9</v>
      </c>
      <c r="Y12">
        <f t="shared" si="11"/>
        <v>0</v>
      </c>
      <c r="Z12">
        <f t="shared" si="12"/>
        <v>1</v>
      </c>
      <c r="AA12">
        <f t="shared" si="13"/>
        <v>1</v>
      </c>
      <c r="AB12">
        <v>7000</v>
      </c>
      <c r="AC12">
        <f t="shared" si="14"/>
        <v>8750</v>
      </c>
      <c r="AD12">
        <f t="shared" si="15"/>
        <v>63000</v>
      </c>
      <c r="AE12">
        <f t="shared" si="16"/>
        <v>0</v>
      </c>
      <c r="AF12">
        <f t="shared" si="17"/>
        <v>18000</v>
      </c>
      <c r="AG12">
        <f t="shared" si="18"/>
        <v>81000</v>
      </c>
    </row>
    <row r="13" spans="1:33" x14ac:dyDescent="0.45">
      <c r="A13" t="s">
        <v>21</v>
      </c>
      <c r="B13">
        <v>5</v>
      </c>
      <c r="C13">
        <v>1</v>
      </c>
      <c r="D13" t="s">
        <v>9</v>
      </c>
      <c r="E13" t="s">
        <v>12</v>
      </c>
      <c r="F13" t="s">
        <v>9</v>
      </c>
      <c r="G13" t="s">
        <v>10</v>
      </c>
      <c r="H13" t="s">
        <v>16</v>
      </c>
      <c r="K13" t="str">
        <f t="shared" si="0"/>
        <v>Friday</v>
      </c>
      <c r="L13">
        <f t="shared" si="1"/>
        <v>5</v>
      </c>
      <c r="M13">
        <f t="shared" si="2"/>
        <v>1</v>
      </c>
      <c r="N13" t="str">
        <f t="shared" si="3"/>
        <v>off</v>
      </c>
      <c r="O13" t="str">
        <f t="shared" si="4"/>
        <v>on</v>
      </c>
      <c r="P13" t="str">
        <f t="shared" si="5"/>
        <v>off</v>
      </c>
      <c r="Q13" t="s">
        <v>58</v>
      </c>
      <c r="R13">
        <f t="shared" si="6"/>
        <v>39500</v>
      </c>
      <c r="S13" t="str">
        <f t="shared" si="7"/>
        <v>縦向き</v>
      </c>
      <c r="U13">
        <f t="shared" si="8"/>
        <v>3</v>
      </c>
      <c r="V13">
        <v>2</v>
      </c>
      <c r="W13">
        <f t="shared" si="9"/>
        <v>5</v>
      </c>
      <c r="X13">
        <f t="shared" si="10"/>
        <v>1</v>
      </c>
      <c r="Y13">
        <f t="shared" si="11"/>
        <v>0</v>
      </c>
      <c r="Z13">
        <f t="shared" si="12"/>
        <v>1</v>
      </c>
      <c r="AA13">
        <f t="shared" si="13"/>
        <v>0</v>
      </c>
      <c r="AB13">
        <v>7000</v>
      </c>
      <c r="AC13">
        <f t="shared" si="14"/>
        <v>8750</v>
      </c>
      <c r="AD13">
        <f t="shared" si="15"/>
        <v>21000</v>
      </c>
      <c r="AE13">
        <f t="shared" si="16"/>
        <v>17500</v>
      </c>
      <c r="AF13">
        <f t="shared" si="17"/>
        <v>1000</v>
      </c>
      <c r="AG13">
        <f t="shared" si="18"/>
        <v>39500</v>
      </c>
    </row>
    <row r="14" spans="1:33" x14ac:dyDescent="0.45">
      <c r="A14" t="s">
        <v>23</v>
      </c>
      <c r="B14">
        <v>2</v>
      </c>
      <c r="C14">
        <v>1</v>
      </c>
      <c r="D14" t="s">
        <v>9</v>
      </c>
      <c r="E14" t="s">
        <v>9</v>
      </c>
      <c r="F14" t="s">
        <v>12</v>
      </c>
      <c r="G14" t="s">
        <v>10</v>
      </c>
      <c r="H14" t="s">
        <v>16</v>
      </c>
      <c r="K14" t="str">
        <f t="shared" si="0"/>
        <v>Saturday</v>
      </c>
      <c r="L14">
        <f t="shared" si="1"/>
        <v>2</v>
      </c>
      <c r="M14">
        <f t="shared" si="2"/>
        <v>1</v>
      </c>
      <c r="N14" t="str">
        <f t="shared" si="3"/>
        <v>off</v>
      </c>
      <c r="O14" t="str">
        <f t="shared" si="4"/>
        <v>off</v>
      </c>
      <c r="P14" t="str">
        <f t="shared" si="5"/>
        <v>on</v>
      </c>
      <c r="Q14" t="s">
        <v>59</v>
      </c>
      <c r="R14">
        <f t="shared" si="6"/>
        <v>18500</v>
      </c>
      <c r="S14" t="str">
        <f t="shared" si="7"/>
        <v>縦向き</v>
      </c>
      <c r="U14">
        <f t="shared" si="8"/>
        <v>0</v>
      </c>
      <c r="V14">
        <v>2</v>
      </c>
      <c r="W14">
        <f t="shared" si="9"/>
        <v>2</v>
      </c>
      <c r="X14">
        <f t="shared" si="10"/>
        <v>1</v>
      </c>
      <c r="Y14">
        <f t="shared" si="11"/>
        <v>0</v>
      </c>
      <c r="Z14">
        <f t="shared" si="12"/>
        <v>0</v>
      </c>
      <c r="AA14">
        <f t="shared" si="13"/>
        <v>1</v>
      </c>
      <c r="AB14">
        <v>7000</v>
      </c>
      <c r="AC14">
        <f t="shared" si="14"/>
        <v>8750</v>
      </c>
      <c r="AD14">
        <f t="shared" si="15"/>
        <v>0</v>
      </c>
      <c r="AE14">
        <f t="shared" si="16"/>
        <v>17500</v>
      </c>
      <c r="AF14">
        <f t="shared" si="17"/>
        <v>1000</v>
      </c>
      <c r="AG14">
        <f t="shared" si="18"/>
        <v>18500</v>
      </c>
    </row>
    <row r="15" spans="1:33" x14ac:dyDescent="0.45">
      <c r="A15" t="s">
        <v>25</v>
      </c>
      <c r="B15">
        <v>5</v>
      </c>
      <c r="C15">
        <v>2</v>
      </c>
      <c r="D15" t="s">
        <v>9</v>
      </c>
      <c r="E15" t="s">
        <v>12</v>
      </c>
      <c r="F15" t="s">
        <v>9</v>
      </c>
      <c r="G15" t="s">
        <v>10</v>
      </c>
      <c r="H15" t="s">
        <v>16</v>
      </c>
      <c r="K15" t="str">
        <f t="shared" si="0"/>
        <v>Sunday</v>
      </c>
      <c r="L15">
        <f t="shared" si="1"/>
        <v>5</v>
      </c>
      <c r="M15">
        <f t="shared" si="2"/>
        <v>2</v>
      </c>
      <c r="N15" t="str">
        <f t="shared" si="3"/>
        <v>off</v>
      </c>
      <c r="O15" t="str">
        <f t="shared" si="4"/>
        <v>on</v>
      </c>
      <c r="P15" t="str">
        <f t="shared" si="5"/>
        <v>off</v>
      </c>
      <c r="Q15" t="s">
        <v>60</v>
      </c>
      <c r="R15">
        <f t="shared" si="6"/>
        <v>75500</v>
      </c>
      <c r="S15" t="str">
        <f t="shared" si="7"/>
        <v>縦向き</v>
      </c>
      <c r="U15">
        <f t="shared" si="8"/>
        <v>4</v>
      </c>
      <c r="V15">
        <v>1</v>
      </c>
      <c r="W15">
        <f t="shared" si="9"/>
        <v>5</v>
      </c>
      <c r="X15">
        <f t="shared" si="10"/>
        <v>2</v>
      </c>
      <c r="Y15">
        <f t="shared" si="11"/>
        <v>0</v>
      </c>
      <c r="Z15">
        <f t="shared" si="12"/>
        <v>1</v>
      </c>
      <c r="AA15">
        <f t="shared" si="13"/>
        <v>0</v>
      </c>
      <c r="AB15">
        <v>7000</v>
      </c>
      <c r="AC15">
        <f t="shared" si="14"/>
        <v>8750</v>
      </c>
      <c r="AD15">
        <f t="shared" si="15"/>
        <v>56000</v>
      </c>
      <c r="AE15">
        <f t="shared" si="16"/>
        <v>17500</v>
      </c>
      <c r="AF15">
        <f t="shared" si="17"/>
        <v>2000</v>
      </c>
      <c r="AG15">
        <f t="shared" si="18"/>
        <v>75500</v>
      </c>
    </row>
    <row r="16" spans="1:33" x14ac:dyDescent="0.45">
      <c r="A16" t="s">
        <v>8</v>
      </c>
      <c r="B16">
        <v>3</v>
      </c>
      <c r="C16">
        <v>8</v>
      </c>
      <c r="D16" t="s">
        <v>12</v>
      </c>
      <c r="E16" t="s">
        <v>9</v>
      </c>
      <c r="F16" t="s">
        <v>12</v>
      </c>
      <c r="G16" t="s">
        <v>10</v>
      </c>
      <c r="H16" t="s">
        <v>20</v>
      </c>
      <c r="J16" t="s">
        <v>49</v>
      </c>
      <c r="K16" t="str">
        <f t="shared" si="0"/>
        <v>Monday</v>
      </c>
      <c r="L16">
        <f t="shared" si="1"/>
        <v>3</v>
      </c>
      <c r="M16">
        <f t="shared" si="2"/>
        <v>8</v>
      </c>
      <c r="N16" t="str">
        <f t="shared" si="3"/>
        <v>on</v>
      </c>
      <c r="O16" t="str">
        <f t="shared" si="4"/>
        <v>off</v>
      </c>
      <c r="P16" t="str">
        <f t="shared" si="5"/>
        <v>on</v>
      </c>
      <c r="Q16" t="s">
        <v>54</v>
      </c>
      <c r="R16">
        <f t="shared" si="6"/>
        <v>200000</v>
      </c>
      <c r="S16" t="str">
        <f t="shared" si="7"/>
        <v>縦向き</v>
      </c>
      <c r="U16">
        <f t="shared" si="8"/>
        <v>3</v>
      </c>
      <c r="V16">
        <v>0</v>
      </c>
      <c r="W16">
        <f t="shared" si="9"/>
        <v>3</v>
      </c>
      <c r="X16">
        <f t="shared" si="10"/>
        <v>8</v>
      </c>
      <c r="Y16">
        <f t="shared" si="11"/>
        <v>1</v>
      </c>
      <c r="Z16">
        <f t="shared" si="12"/>
        <v>0</v>
      </c>
      <c r="AA16">
        <f t="shared" si="13"/>
        <v>1</v>
      </c>
      <c r="AB16">
        <v>7000</v>
      </c>
      <c r="AC16">
        <f t="shared" si="14"/>
        <v>8750</v>
      </c>
      <c r="AD16">
        <f t="shared" si="15"/>
        <v>168000</v>
      </c>
      <c r="AE16">
        <f t="shared" si="16"/>
        <v>0</v>
      </c>
      <c r="AF16">
        <f t="shared" si="17"/>
        <v>32000</v>
      </c>
      <c r="AG16">
        <f t="shared" si="18"/>
        <v>200000</v>
      </c>
    </row>
    <row r="17" spans="1:33" x14ac:dyDescent="0.45">
      <c r="A17" t="s">
        <v>15</v>
      </c>
      <c r="B17">
        <v>5</v>
      </c>
      <c r="C17">
        <v>1</v>
      </c>
      <c r="D17" t="s">
        <v>9</v>
      </c>
      <c r="E17" t="s">
        <v>9</v>
      </c>
      <c r="F17" t="s">
        <v>9</v>
      </c>
      <c r="G17" t="s">
        <v>10</v>
      </c>
      <c r="H17" t="s">
        <v>20</v>
      </c>
      <c r="K17" t="str">
        <f t="shared" si="0"/>
        <v>Tuesday</v>
      </c>
      <c r="L17">
        <f t="shared" si="1"/>
        <v>5</v>
      </c>
      <c r="M17">
        <f t="shared" si="2"/>
        <v>1</v>
      </c>
      <c r="N17" t="str">
        <f t="shared" si="3"/>
        <v>off</v>
      </c>
      <c r="O17" t="str">
        <f t="shared" si="4"/>
        <v>off</v>
      </c>
      <c r="P17" t="str">
        <f t="shared" si="5"/>
        <v>off</v>
      </c>
      <c r="Q17" t="s">
        <v>55</v>
      </c>
      <c r="R17">
        <f t="shared" si="6"/>
        <v>36750</v>
      </c>
      <c r="S17" t="str">
        <f t="shared" si="7"/>
        <v>縦向き</v>
      </c>
      <c r="U17">
        <f t="shared" si="8"/>
        <v>4</v>
      </c>
      <c r="V17">
        <v>1</v>
      </c>
      <c r="W17">
        <f t="shared" si="9"/>
        <v>5</v>
      </c>
      <c r="X17">
        <f t="shared" si="10"/>
        <v>1</v>
      </c>
      <c r="Y17">
        <f t="shared" si="11"/>
        <v>0</v>
      </c>
      <c r="Z17">
        <f t="shared" si="12"/>
        <v>0</v>
      </c>
      <c r="AA17">
        <f t="shared" si="13"/>
        <v>0</v>
      </c>
      <c r="AB17">
        <v>7000</v>
      </c>
      <c r="AC17">
        <f t="shared" si="14"/>
        <v>8750</v>
      </c>
      <c r="AD17">
        <f t="shared" si="15"/>
        <v>28000</v>
      </c>
      <c r="AE17">
        <f t="shared" si="16"/>
        <v>8750</v>
      </c>
      <c r="AF17">
        <f t="shared" si="17"/>
        <v>0</v>
      </c>
      <c r="AG17">
        <f t="shared" si="18"/>
        <v>36750</v>
      </c>
    </row>
    <row r="18" spans="1:33" x14ac:dyDescent="0.45">
      <c r="A18" t="s">
        <v>17</v>
      </c>
      <c r="B18">
        <v>1</v>
      </c>
      <c r="C18">
        <v>2</v>
      </c>
      <c r="D18" t="s">
        <v>12</v>
      </c>
      <c r="E18" t="s">
        <v>12</v>
      </c>
      <c r="F18" t="s">
        <v>9</v>
      </c>
      <c r="G18" t="s">
        <v>10</v>
      </c>
      <c r="H18" t="s">
        <v>20</v>
      </c>
      <c r="K18" t="str">
        <f t="shared" si="0"/>
        <v>Wednesday</v>
      </c>
      <c r="L18">
        <f t="shared" si="1"/>
        <v>1</v>
      </c>
      <c r="M18">
        <f t="shared" si="2"/>
        <v>2</v>
      </c>
      <c r="N18" t="str">
        <f t="shared" si="3"/>
        <v>on</v>
      </c>
      <c r="O18" t="str">
        <f t="shared" si="4"/>
        <v>on</v>
      </c>
      <c r="P18" t="str">
        <f t="shared" si="5"/>
        <v>off</v>
      </c>
      <c r="Q18" t="s">
        <v>56</v>
      </c>
      <c r="R18">
        <f t="shared" si="6"/>
        <v>18000</v>
      </c>
      <c r="S18" t="str">
        <f t="shared" si="7"/>
        <v>縦向き</v>
      </c>
      <c r="U18">
        <f t="shared" si="8"/>
        <v>1</v>
      </c>
      <c r="V18">
        <v>0</v>
      </c>
      <c r="W18">
        <f t="shared" si="9"/>
        <v>1</v>
      </c>
      <c r="X18">
        <f t="shared" si="10"/>
        <v>2</v>
      </c>
      <c r="Y18">
        <f t="shared" si="11"/>
        <v>1</v>
      </c>
      <c r="Z18">
        <f t="shared" si="12"/>
        <v>1</v>
      </c>
      <c r="AA18">
        <f t="shared" si="13"/>
        <v>0</v>
      </c>
      <c r="AB18">
        <v>7000</v>
      </c>
      <c r="AC18">
        <f t="shared" si="14"/>
        <v>8750</v>
      </c>
      <c r="AD18">
        <f t="shared" si="15"/>
        <v>14000</v>
      </c>
      <c r="AE18">
        <f t="shared" si="16"/>
        <v>0</v>
      </c>
      <c r="AF18">
        <f t="shared" si="17"/>
        <v>4000</v>
      </c>
      <c r="AG18">
        <f t="shared" si="18"/>
        <v>18000</v>
      </c>
    </row>
    <row r="19" spans="1:33" x14ac:dyDescent="0.45">
      <c r="A19" t="s">
        <v>19</v>
      </c>
      <c r="B19">
        <v>5</v>
      </c>
      <c r="C19">
        <v>1</v>
      </c>
      <c r="D19" t="s">
        <v>9</v>
      </c>
      <c r="E19" t="s">
        <v>12</v>
      </c>
      <c r="F19" t="s">
        <v>12</v>
      </c>
      <c r="G19" t="s">
        <v>10</v>
      </c>
      <c r="H19" t="s">
        <v>20</v>
      </c>
      <c r="K19" t="str">
        <f t="shared" si="0"/>
        <v>Thursday</v>
      </c>
      <c r="L19">
        <f t="shared" si="1"/>
        <v>5</v>
      </c>
      <c r="M19">
        <f t="shared" si="2"/>
        <v>1</v>
      </c>
      <c r="N19" t="str">
        <f t="shared" si="3"/>
        <v>off</v>
      </c>
      <c r="O19" t="str">
        <f t="shared" si="4"/>
        <v>on</v>
      </c>
      <c r="P19" t="str">
        <f t="shared" si="5"/>
        <v>on</v>
      </c>
      <c r="Q19" t="s">
        <v>57</v>
      </c>
      <c r="R19">
        <f t="shared" si="6"/>
        <v>40500</v>
      </c>
      <c r="S19" t="str">
        <f t="shared" si="7"/>
        <v>縦向き</v>
      </c>
      <c r="U19">
        <f t="shared" si="8"/>
        <v>3</v>
      </c>
      <c r="V19">
        <v>2</v>
      </c>
      <c r="W19">
        <f t="shared" si="9"/>
        <v>5</v>
      </c>
      <c r="X19">
        <f t="shared" si="10"/>
        <v>1</v>
      </c>
      <c r="Y19">
        <f t="shared" si="11"/>
        <v>0</v>
      </c>
      <c r="Z19">
        <f t="shared" si="12"/>
        <v>1</v>
      </c>
      <c r="AA19">
        <f t="shared" si="13"/>
        <v>1</v>
      </c>
      <c r="AB19">
        <v>7000</v>
      </c>
      <c r="AC19">
        <f t="shared" si="14"/>
        <v>8750</v>
      </c>
      <c r="AD19">
        <f t="shared" si="15"/>
        <v>21000</v>
      </c>
      <c r="AE19">
        <f t="shared" si="16"/>
        <v>17500</v>
      </c>
      <c r="AF19">
        <f t="shared" si="17"/>
        <v>2000</v>
      </c>
      <c r="AG19">
        <f t="shared" si="18"/>
        <v>40500</v>
      </c>
    </row>
    <row r="20" spans="1:33" x14ac:dyDescent="0.45">
      <c r="A20" t="s">
        <v>21</v>
      </c>
      <c r="B20">
        <v>2</v>
      </c>
      <c r="C20">
        <v>9</v>
      </c>
      <c r="D20" t="s">
        <v>12</v>
      </c>
      <c r="E20" t="s">
        <v>9</v>
      </c>
      <c r="F20" t="s">
        <v>9</v>
      </c>
      <c r="G20" t="s">
        <v>10</v>
      </c>
      <c r="H20" t="s">
        <v>20</v>
      </c>
      <c r="K20" t="str">
        <f t="shared" si="0"/>
        <v>Friday</v>
      </c>
      <c r="L20">
        <f t="shared" si="1"/>
        <v>2</v>
      </c>
      <c r="M20">
        <f t="shared" si="2"/>
        <v>9</v>
      </c>
      <c r="N20" t="str">
        <f t="shared" si="3"/>
        <v>on</v>
      </c>
      <c r="O20" t="str">
        <f t="shared" si="4"/>
        <v>off</v>
      </c>
      <c r="P20" t="str">
        <f t="shared" si="5"/>
        <v>off</v>
      </c>
      <c r="Q20" t="s">
        <v>58</v>
      </c>
      <c r="R20">
        <f t="shared" si="6"/>
        <v>159750</v>
      </c>
      <c r="S20" t="str">
        <f t="shared" si="7"/>
        <v>縦向き</v>
      </c>
      <c r="U20">
        <f t="shared" si="8"/>
        <v>1</v>
      </c>
      <c r="V20">
        <v>1</v>
      </c>
      <c r="W20">
        <f t="shared" si="9"/>
        <v>2</v>
      </c>
      <c r="X20">
        <f t="shared" si="10"/>
        <v>9</v>
      </c>
      <c r="Y20">
        <f t="shared" si="11"/>
        <v>1</v>
      </c>
      <c r="Z20">
        <f t="shared" si="12"/>
        <v>0</v>
      </c>
      <c r="AA20">
        <f t="shared" si="13"/>
        <v>0</v>
      </c>
      <c r="AB20">
        <v>7000</v>
      </c>
      <c r="AC20">
        <f t="shared" si="14"/>
        <v>8750</v>
      </c>
      <c r="AD20">
        <f t="shared" si="15"/>
        <v>63000</v>
      </c>
      <c r="AE20">
        <f t="shared" si="16"/>
        <v>78750</v>
      </c>
      <c r="AF20">
        <f t="shared" si="17"/>
        <v>18000</v>
      </c>
      <c r="AG20">
        <f t="shared" si="18"/>
        <v>159750</v>
      </c>
    </row>
    <row r="21" spans="1:33" x14ac:dyDescent="0.45">
      <c r="A21" t="s">
        <v>23</v>
      </c>
      <c r="B21">
        <v>9</v>
      </c>
      <c r="C21">
        <v>2</v>
      </c>
      <c r="D21" t="s">
        <v>12</v>
      </c>
      <c r="E21" t="s">
        <v>9</v>
      </c>
      <c r="F21" t="s">
        <v>9</v>
      </c>
      <c r="G21" t="s">
        <v>10</v>
      </c>
      <c r="H21" t="s">
        <v>20</v>
      </c>
      <c r="K21" t="str">
        <f t="shared" si="0"/>
        <v>Saturday</v>
      </c>
      <c r="L21">
        <f t="shared" si="1"/>
        <v>9</v>
      </c>
      <c r="M21">
        <f t="shared" si="2"/>
        <v>2</v>
      </c>
      <c r="N21" t="str">
        <f t="shared" si="3"/>
        <v>on</v>
      </c>
      <c r="O21" t="str">
        <f t="shared" si="4"/>
        <v>off</v>
      </c>
      <c r="P21" t="str">
        <f t="shared" si="5"/>
        <v>off</v>
      </c>
      <c r="Q21" t="s">
        <v>59</v>
      </c>
      <c r="R21">
        <f t="shared" si="6"/>
        <v>158000</v>
      </c>
      <c r="S21" t="str">
        <f t="shared" si="7"/>
        <v>縦向き</v>
      </c>
      <c r="U21">
        <f t="shared" si="8"/>
        <v>5</v>
      </c>
      <c r="V21">
        <v>4</v>
      </c>
      <c r="W21">
        <f t="shared" si="9"/>
        <v>9</v>
      </c>
      <c r="X21">
        <f t="shared" si="10"/>
        <v>2</v>
      </c>
      <c r="Y21">
        <f t="shared" si="11"/>
        <v>1</v>
      </c>
      <c r="Z21">
        <f t="shared" si="12"/>
        <v>0</v>
      </c>
      <c r="AA21">
        <f t="shared" si="13"/>
        <v>0</v>
      </c>
      <c r="AB21">
        <v>7000</v>
      </c>
      <c r="AC21">
        <f t="shared" si="14"/>
        <v>8750</v>
      </c>
      <c r="AD21">
        <f t="shared" si="15"/>
        <v>70000</v>
      </c>
      <c r="AE21">
        <f t="shared" si="16"/>
        <v>70000</v>
      </c>
      <c r="AF21">
        <f t="shared" si="17"/>
        <v>18000</v>
      </c>
      <c r="AG21">
        <f t="shared" si="18"/>
        <v>158000</v>
      </c>
    </row>
    <row r="22" spans="1:33" x14ac:dyDescent="0.45">
      <c r="A22" t="s">
        <v>25</v>
      </c>
      <c r="B22">
        <v>9</v>
      </c>
      <c r="C22">
        <v>8</v>
      </c>
      <c r="D22" t="s">
        <v>12</v>
      </c>
      <c r="E22" t="s">
        <v>12</v>
      </c>
      <c r="F22" t="s">
        <v>12</v>
      </c>
      <c r="G22" t="s">
        <v>10</v>
      </c>
      <c r="H22" t="s">
        <v>20</v>
      </c>
      <c r="K22" t="str">
        <f t="shared" si="0"/>
        <v>Sunday</v>
      </c>
      <c r="L22">
        <f t="shared" si="1"/>
        <v>9</v>
      </c>
      <c r="M22">
        <f t="shared" si="2"/>
        <v>8</v>
      </c>
      <c r="N22" t="str">
        <f t="shared" si="3"/>
        <v>on</v>
      </c>
      <c r="O22" t="str">
        <f t="shared" si="4"/>
        <v>on</v>
      </c>
      <c r="P22" t="str">
        <f t="shared" si="5"/>
        <v>on</v>
      </c>
      <c r="Q22" t="s">
        <v>60</v>
      </c>
      <c r="R22">
        <f t="shared" si="6"/>
        <v>634000</v>
      </c>
      <c r="S22" t="str">
        <f t="shared" si="7"/>
        <v>縦向き</v>
      </c>
      <c r="U22">
        <f t="shared" si="8"/>
        <v>6</v>
      </c>
      <c r="V22">
        <v>3</v>
      </c>
      <c r="W22">
        <f t="shared" si="9"/>
        <v>9</v>
      </c>
      <c r="X22">
        <f t="shared" si="10"/>
        <v>8</v>
      </c>
      <c r="Y22">
        <f t="shared" si="11"/>
        <v>1</v>
      </c>
      <c r="Z22">
        <f t="shared" si="12"/>
        <v>1</v>
      </c>
      <c r="AA22">
        <f t="shared" si="13"/>
        <v>1</v>
      </c>
      <c r="AB22">
        <v>7000</v>
      </c>
      <c r="AC22">
        <f t="shared" si="14"/>
        <v>8750</v>
      </c>
      <c r="AD22">
        <f t="shared" si="15"/>
        <v>336000</v>
      </c>
      <c r="AE22">
        <f t="shared" si="16"/>
        <v>210000</v>
      </c>
      <c r="AF22">
        <f t="shared" si="17"/>
        <v>88000</v>
      </c>
      <c r="AG22">
        <f t="shared" si="18"/>
        <v>634000</v>
      </c>
    </row>
    <row r="23" spans="1:33" x14ac:dyDescent="0.45">
      <c r="A23" t="s">
        <v>8</v>
      </c>
      <c r="B23">
        <v>2</v>
      </c>
      <c r="C23">
        <v>2</v>
      </c>
      <c r="D23" t="s">
        <v>12</v>
      </c>
      <c r="E23" t="s">
        <v>12</v>
      </c>
      <c r="F23" t="s">
        <v>12</v>
      </c>
      <c r="G23" t="s">
        <v>13</v>
      </c>
      <c r="H23" t="s">
        <v>14</v>
      </c>
      <c r="J23" t="s">
        <v>50</v>
      </c>
      <c r="K23" t="str">
        <f t="shared" si="0"/>
        <v>Monday</v>
      </c>
      <c r="L23">
        <f t="shared" si="1"/>
        <v>2</v>
      </c>
      <c r="M23">
        <f t="shared" si="2"/>
        <v>2</v>
      </c>
      <c r="N23" t="str">
        <f t="shared" si="3"/>
        <v>on</v>
      </c>
      <c r="O23" t="str">
        <f t="shared" si="4"/>
        <v>on</v>
      </c>
      <c r="P23" t="str">
        <f t="shared" si="5"/>
        <v>on</v>
      </c>
      <c r="Q23" t="s">
        <v>54</v>
      </c>
      <c r="R23">
        <f t="shared" si="6"/>
        <v>36000</v>
      </c>
      <c r="S23" t="str">
        <f t="shared" si="7"/>
        <v>横向き</v>
      </c>
      <c r="U23">
        <f t="shared" si="8"/>
        <v>2</v>
      </c>
      <c r="V23">
        <v>0</v>
      </c>
      <c r="W23">
        <f t="shared" si="9"/>
        <v>2</v>
      </c>
      <c r="X23">
        <f t="shared" si="10"/>
        <v>2</v>
      </c>
      <c r="Y23">
        <f t="shared" si="11"/>
        <v>1</v>
      </c>
      <c r="Z23">
        <f t="shared" si="12"/>
        <v>1</v>
      </c>
      <c r="AA23">
        <f t="shared" si="13"/>
        <v>1</v>
      </c>
      <c r="AB23">
        <v>7000</v>
      </c>
      <c r="AC23">
        <f t="shared" si="14"/>
        <v>8750</v>
      </c>
      <c r="AD23">
        <f t="shared" si="15"/>
        <v>28000</v>
      </c>
      <c r="AE23">
        <f t="shared" si="16"/>
        <v>0</v>
      </c>
      <c r="AF23">
        <f t="shared" si="17"/>
        <v>8000</v>
      </c>
      <c r="AG23">
        <f t="shared" si="18"/>
        <v>36000</v>
      </c>
    </row>
    <row r="24" spans="1:33" x14ac:dyDescent="0.45">
      <c r="A24" t="s">
        <v>15</v>
      </c>
      <c r="B24">
        <v>3</v>
      </c>
      <c r="C24">
        <v>1</v>
      </c>
      <c r="D24" t="s">
        <v>12</v>
      </c>
      <c r="E24" t="s">
        <v>12</v>
      </c>
      <c r="F24" t="s">
        <v>12</v>
      </c>
      <c r="G24" t="s">
        <v>10</v>
      </c>
      <c r="H24" t="s">
        <v>14</v>
      </c>
      <c r="K24" t="str">
        <f t="shared" si="0"/>
        <v>Tuesday</v>
      </c>
      <c r="L24">
        <f t="shared" si="1"/>
        <v>3</v>
      </c>
      <c r="M24">
        <f t="shared" si="2"/>
        <v>1</v>
      </c>
      <c r="N24" t="str">
        <f t="shared" si="3"/>
        <v>on</v>
      </c>
      <c r="O24" t="str">
        <f t="shared" si="4"/>
        <v>on</v>
      </c>
      <c r="P24" t="str">
        <f t="shared" si="5"/>
        <v>on</v>
      </c>
      <c r="Q24" t="s">
        <v>55</v>
      </c>
      <c r="R24">
        <f t="shared" si="6"/>
        <v>26000</v>
      </c>
      <c r="S24" t="str">
        <f t="shared" si="7"/>
        <v>縦向き</v>
      </c>
      <c r="U24">
        <f t="shared" si="8"/>
        <v>3</v>
      </c>
      <c r="V24">
        <v>0</v>
      </c>
      <c r="W24">
        <f t="shared" si="9"/>
        <v>3</v>
      </c>
      <c r="X24">
        <f t="shared" si="10"/>
        <v>1</v>
      </c>
      <c r="Y24">
        <f t="shared" si="11"/>
        <v>1</v>
      </c>
      <c r="Z24">
        <f t="shared" si="12"/>
        <v>1</v>
      </c>
      <c r="AA24">
        <f t="shared" si="13"/>
        <v>1</v>
      </c>
      <c r="AB24">
        <v>7000</v>
      </c>
      <c r="AC24">
        <f t="shared" si="14"/>
        <v>8750</v>
      </c>
      <c r="AD24">
        <f t="shared" si="15"/>
        <v>21000</v>
      </c>
      <c r="AE24">
        <f t="shared" si="16"/>
        <v>0</v>
      </c>
      <c r="AF24">
        <f t="shared" si="17"/>
        <v>5000</v>
      </c>
      <c r="AG24">
        <f t="shared" si="18"/>
        <v>26000</v>
      </c>
    </row>
    <row r="25" spans="1:33" x14ac:dyDescent="0.45">
      <c r="A25" t="s">
        <v>17</v>
      </c>
      <c r="B25">
        <v>5</v>
      </c>
      <c r="C25">
        <v>1</v>
      </c>
      <c r="D25" t="s">
        <v>12</v>
      </c>
      <c r="E25" t="s">
        <v>12</v>
      </c>
      <c r="F25" t="s">
        <v>9</v>
      </c>
      <c r="G25" t="s">
        <v>10</v>
      </c>
      <c r="H25" t="s">
        <v>14</v>
      </c>
      <c r="K25" t="str">
        <f t="shared" si="0"/>
        <v>Wednesday</v>
      </c>
      <c r="L25">
        <f t="shared" si="1"/>
        <v>5</v>
      </c>
      <c r="M25">
        <f t="shared" si="2"/>
        <v>1</v>
      </c>
      <c r="N25" t="str">
        <f t="shared" si="3"/>
        <v>on</v>
      </c>
      <c r="O25" t="str">
        <f t="shared" si="4"/>
        <v>on</v>
      </c>
      <c r="P25" t="str">
        <f t="shared" si="5"/>
        <v>off</v>
      </c>
      <c r="Q25" t="s">
        <v>56</v>
      </c>
      <c r="R25">
        <f t="shared" si="6"/>
        <v>44500</v>
      </c>
      <c r="S25" t="str">
        <f t="shared" si="7"/>
        <v>縦向き</v>
      </c>
      <c r="U25">
        <f t="shared" si="8"/>
        <v>3</v>
      </c>
      <c r="V25">
        <v>2</v>
      </c>
      <c r="W25">
        <f t="shared" si="9"/>
        <v>5</v>
      </c>
      <c r="X25">
        <f t="shared" si="10"/>
        <v>1</v>
      </c>
      <c r="Y25">
        <f t="shared" si="11"/>
        <v>1</v>
      </c>
      <c r="Z25">
        <f t="shared" si="12"/>
        <v>1</v>
      </c>
      <c r="AA25">
        <f t="shared" si="13"/>
        <v>0</v>
      </c>
      <c r="AB25">
        <v>7000</v>
      </c>
      <c r="AC25">
        <f t="shared" si="14"/>
        <v>8750</v>
      </c>
      <c r="AD25">
        <f t="shared" si="15"/>
        <v>21000</v>
      </c>
      <c r="AE25">
        <f t="shared" si="16"/>
        <v>17500</v>
      </c>
      <c r="AF25">
        <f t="shared" si="17"/>
        <v>6000</v>
      </c>
      <c r="AG25">
        <f t="shared" si="18"/>
        <v>44500</v>
      </c>
    </row>
    <row r="26" spans="1:33" x14ac:dyDescent="0.45">
      <c r="A26" t="s">
        <v>19</v>
      </c>
      <c r="B26">
        <v>9</v>
      </c>
      <c r="C26">
        <v>9</v>
      </c>
      <c r="D26" t="s">
        <v>9</v>
      </c>
      <c r="E26" t="s">
        <v>12</v>
      </c>
      <c r="F26" t="s">
        <v>9</v>
      </c>
      <c r="G26" t="s">
        <v>13</v>
      </c>
      <c r="H26" t="s">
        <v>14</v>
      </c>
      <c r="K26" t="str">
        <f t="shared" si="0"/>
        <v>Thursday</v>
      </c>
      <c r="L26">
        <f t="shared" si="1"/>
        <v>9</v>
      </c>
      <c r="M26">
        <f t="shared" si="2"/>
        <v>9</v>
      </c>
      <c r="N26" t="str">
        <f t="shared" si="3"/>
        <v>off</v>
      </c>
      <c r="O26" t="str">
        <f t="shared" si="4"/>
        <v>on</v>
      </c>
      <c r="P26" t="str">
        <f t="shared" si="5"/>
        <v>off</v>
      </c>
      <c r="Q26" t="s">
        <v>57</v>
      </c>
      <c r="R26">
        <f t="shared" si="6"/>
        <v>607500</v>
      </c>
      <c r="S26" t="str">
        <f t="shared" si="7"/>
        <v>横向き</v>
      </c>
      <c r="U26">
        <f t="shared" si="8"/>
        <v>7</v>
      </c>
      <c r="V26">
        <v>2</v>
      </c>
      <c r="W26">
        <f t="shared" si="9"/>
        <v>9</v>
      </c>
      <c r="X26">
        <f t="shared" si="10"/>
        <v>9</v>
      </c>
      <c r="Y26">
        <f t="shared" si="11"/>
        <v>0</v>
      </c>
      <c r="Z26">
        <f t="shared" si="12"/>
        <v>1</v>
      </c>
      <c r="AA26">
        <f t="shared" si="13"/>
        <v>0</v>
      </c>
      <c r="AB26">
        <v>7000</v>
      </c>
      <c r="AC26">
        <f t="shared" si="14"/>
        <v>8750</v>
      </c>
      <c r="AD26">
        <f t="shared" si="15"/>
        <v>441000</v>
      </c>
      <c r="AE26">
        <f t="shared" si="16"/>
        <v>157500</v>
      </c>
      <c r="AF26">
        <f t="shared" si="17"/>
        <v>9000</v>
      </c>
      <c r="AG26">
        <f t="shared" si="18"/>
        <v>607500</v>
      </c>
    </row>
    <row r="27" spans="1:33" x14ac:dyDescent="0.45">
      <c r="A27" t="s">
        <v>21</v>
      </c>
      <c r="B27">
        <v>3</v>
      </c>
      <c r="C27">
        <v>9</v>
      </c>
      <c r="D27" t="s">
        <v>12</v>
      </c>
      <c r="E27" t="s">
        <v>12</v>
      </c>
      <c r="F27" t="s">
        <v>12</v>
      </c>
      <c r="G27" t="s">
        <v>13</v>
      </c>
      <c r="H27" t="s">
        <v>14</v>
      </c>
      <c r="K27" t="str">
        <f t="shared" si="0"/>
        <v>Friday</v>
      </c>
      <c r="L27">
        <f t="shared" si="1"/>
        <v>3</v>
      </c>
      <c r="M27">
        <f t="shared" si="2"/>
        <v>9</v>
      </c>
      <c r="N27" t="str">
        <f t="shared" si="3"/>
        <v>on</v>
      </c>
      <c r="O27" t="str">
        <f t="shared" si="4"/>
        <v>on</v>
      </c>
      <c r="P27" t="str">
        <f t="shared" si="5"/>
        <v>on</v>
      </c>
      <c r="Q27" t="s">
        <v>58</v>
      </c>
      <c r="R27">
        <f t="shared" si="6"/>
        <v>265500</v>
      </c>
      <c r="S27" t="str">
        <f t="shared" si="7"/>
        <v>横向き</v>
      </c>
      <c r="U27">
        <f t="shared" si="8"/>
        <v>1</v>
      </c>
      <c r="V27">
        <v>2</v>
      </c>
      <c r="W27">
        <f t="shared" si="9"/>
        <v>3</v>
      </c>
      <c r="X27">
        <f t="shared" si="10"/>
        <v>9</v>
      </c>
      <c r="Y27">
        <f t="shared" si="11"/>
        <v>1</v>
      </c>
      <c r="Z27">
        <f t="shared" si="12"/>
        <v>1</v>
      </c>
      <c r="AA27">
        <f t="shared" si="13"/>
        <v>1</v>
      </c>
      <c r="AB27">
        <v>7000</v>
      </c>
      <c r="AC27">
        <f t="shared" si="14"/>
        <v>8750</v>
      </c>
      <c r="AD27">
        <f t="shared" si="15"/>
        <v>63000</v>
      </c>
      <c r="AE27">
        <f t="shared" si="16"/>
        <v>157500</v>
      </c>
      <c r="AF27">
        <f t="shared" si="17"/>
        <v>45000</v>
      </c>
      <c r="AG27">
        <f t="shared" si="18"/>
        <v>265500</v>
      </c>
    </row>
    <row r="28" spans="1:33" x14ac:dyDescent="0.45">
      <c r="A28" t="s">
        <v>23</v>
      </c>
      <c r="B28">
        <v>1</v>
      </c>
      <c r="C28">
        <v>8</v>
      </c>
      <c r="D28" t="s">
        <v>9</v>
      </c>
      <c r="E28" t="s">
        <v>12</v>
      </c>
      <c r="F28" t="s">
        <v>9</v>
      </c>
      <c r="G28" t="s">
        <v>13</v>
      </c>
      <c r="H28" t="s">
        <v>14</v>
      </c>
      <c r="K28" t="str">
        <f t="shared" si="0"/>
        <v>Saturday</v>
      </c>
      <c r="L28">
        <f t="shared" si="1"/>
        <v>1</v>
      </c>
      <c r="M28">
        <f t="shared" si="2"/>
        <v>8</v>
      </c>
      <c r="N28" t="str">
        <f t="shared" si="3"/>
        <v>off</v>
      </c>
      <c r="O28" t="str">
        <f t="shared" si="4"/>
        <v>on</v>
      </c>
      <c r="P28" t="str">
        <f t="shared" si="5"/>
        <v>off</v>
      </c>
      <c r="Q28" t="s">
        <v>59</v>
      </c>
      <c r="R28">
        <f t="shared" si="6"/>
        <v>78000</v>
      </c>
      <c r="S28" t="str">
        <f t="shared" si="7"/>
        <v>横向き</v>
      </c>
      <c r="U28">
        <f t="shared" si="8"/>
        <v>0</v>
      </c>
      <c r="V28">
        <v>1</v>
      </c>
      <c r="W28">
        <f t="shared" si="9"/>
        <v>1</v>
      </c>
      <c r="X28">
        <f t="shared" si="10"/>
        <v>8</v>
      </c>
      <c r="Y28">
        <f t="shared" si="11"/>
        <v>0</v>
      </c>
      <c r="Z28">
        <f t="shared" si="12"/>
        <v>1</v>
      </c>
      <c r="AA28">
        <f t="shared" si="13"/>
        <v>0</v>
      </c>
      <c r="AB28">
        <v>7000</v>
      </c>
      <c r="AC28">
        <f t="shared" si="14"/>
        <v>8750</v>
      </c>
      <c r="AD28">
        <f t="shared" si="15"/>
        <v>0</v>
      </c>
      <c r="AE28">
        <f t="shared" si="16"/>
        <v>70000</v>
      </c>
      <c r="AF28">
        <f t="shared" si="17"/>
        <v>8000</v>
      </c>
      <c r="AG28">
        <f t="shared" si="18"/>
        <v>78000</v>
      </c>
    </row>
    <row r="29" spans="1:33" x14ac:dyDescent="0.45">
      <c r="A29" t="s">
        <v>25</v>
      </c>
      <c r="B29">
        <v>2</v>
      </c>
      <c r="C29">
        <v>8</v>
      </c>
      <c r="D29" t="s">
        <v>9</v>
      </c>
      <c r="E29" t="s">
        <v>9</v>
      </c>
      <c r="F29" t="s">
        <v>9</v>
      </c>
      <c r="G29" t="s">
        <v>10</v>
      </c>
      <c r="H29" t="s">
        <v>14</v>
      </c>
      <c r="K29" t="str">
        <f t="shared" si="0"/>
        <v>Sunday</v>
      </c>
      <c r="L29">
        <f t="shared" si="1"/>
        <v>2</v>
      </c>
      <c r="M29">
        <f t="shared" si="2"/>
        <v>8</v>
      </c>
      <c r="N29" t="str">
        <f t="shared" si="3"/>
        <v>off</v>
      </c>
      <c r="O29" t="str">
        <f t="shared" si="4"/>
        <v>off</v>
      </c>
      <c r="P29" t="str">
        <f t="shared" si="5"/>
        <v>off</v>
      </c>
      <c r="Q29" t="s">
        <v>60</v>
      </c>
      <c r="R29">
        <f t="shared" si="6"/>
        <v>126000</v>
      </c>
      <c r="S29" t="str">
        <f t="shared" si="7"/>
        <v>縦向き</v>
      </c>
      <c r="U29">
        <f t="shared" si="8"/>
        <v>1</v>
      </c>
      <c r="V29">
        <v>1</v>
      </c>
      <c r="W29">
        <f t="shared" si="9"/>
        <v>2</v>
      </c>
      <c r="X29">
        <f t="shared" si="10"/>
        <v>8</v>
      </c>
      <c r="Y29">
        <f t="shared" si="11"/>
        <v>0</v>
      </c>
      <c r="Z29">
        <f t="shared" si="12"/>
        <v>0</v>
      </c>
      <c r="AA29">
        <f t="shared" si="13"/>
        <v>0</v>
      </c>
      <c r="AB29">
        <v>7000</v>
      </c>
      <c r="AC29">
        <f t="shared" si="14"/>
        <v>8750</v>
      </c>
      <c r="AD29">
        <f t="shared" si="15"/>
        <v>56000</v>
      </c>
      <c r="AE29">
        <f t="shared" si="16"/>
        <v>70000</v>
      </c>
      <c r="AF29">
        <f t="shared" si="17"/>
        <v>0</v>
      </c>
      <c r="AG29">
        <f t="shared" si="18"/>
        <v>126000</v>
      </c>
    </row>
    <row r="30" spans="1:33" x14ac:dyDescent="0.45">
      <c r="A30" t="s">
        <v>8</v>
      </c>
      <c r="B30">
        <v>5</v>
      </c>
      <c r="C30">
        <v>8</v>
      </c>
      <c r="D30" t="s">
        <v>12</v>
      </c>
      <c r="E30" t="s">
        <v>9</v>
      </c>
      <c r="F30" t="s">
        <v>9</v>
      </c>
      <c r="G30" t="s">
        <v>10</v>
      </c>
      <c r="H30" t="s">
        <v>22</v>
      </c>
      <c r="J30" t="s">
        <v>51</v>
      </c>
      <c r="K30" t="str">
        <f t="shared" si="0"/>
        <v>Monday</v>
      </c>
      <c r="L30">
        <f t="shared" si="1"/>
        <v>5</v>
      </c>
      <c r="M30">
        <f t="shared" si="2"/>
        <v>8</v>
      </c>
      <c r="N30" t="str">
        <f t="shared" si="3"/>
        <v>on</v>
      </c>
      <c r="O30" t="str">
        <f t="shared" si="4"/>
        <v>off</v>
      </c>
      <c r="P30" t="str">
        <f t="shared" si="5"/>
        <v>off</v>
      </c>
      <c r="Q30" t="s">
        <v>54</v>
      </c>
      <c r="R30">
        <f t="shared" si="6"/>
        <v>320000</v>
      </c>
      <c r="S30" t="str">
        <f t="shared" si="7"/>
        <v>縦向き</v>
      </c>
      <c r="U30">
        <f t="shared" si="8"/>
        <v>5</v>
      </c>
      <c r="V30">
        <v>0</v>
      </c>
      <c r="W30">
        <f t="shared" si="9"/>
        <v>5</v>
      </c>
      <c r="X30">
        <f t="shared" si="10"/>
        <v>8</v>
      </c>
      <c r="Y30">
        <f t="shared" si="11"/>
        <v>1</v>
      </c>
      <c r="Z30">
        <f t="shared" si="12"/>
        <v>0</v>
      </c>
      <c r="AA30">
        <f t="shared" si="13"/>
        <v>0</v>
      </c>
      <c r="AB30">
        <v>7000</v>
      </c>
      <c r="AC30">
        <f t="shared" si="14"/>
        <v>8750</v>
      </c>
      <c r="AD30">
        <f t="shared" si="15"/>
        <v>280000</v>
      </c>
      <c r="AE30">
        <f t="shared" si="16"/>
        <v>0</v>
      </c>
      <c r="AF30">
        <f t="shared" si="17"/>
        <v>40000</v>
      </c>
      <c r="AG30">
        <f t="shared" si="18"/>
        <v>320000</v>
      </c>
    </row>
    <row r="31" spans="1:33" x14ac:dyDescent="0.45">
      <c r="A31" t="s">
        <v>15</v>
      </c>
      <c r="B31">
        <v>1</v>
      </c>
      <c r="C31">
        <v>9</v>
      </c>
      <c r="D31" t="s">
        <v>12</v>
      </c>
      <c r="E31" t="s">
        <v>12</v>
      </c>
      <c r="F31" t="s">
        <v>12</v>
      </c>
      <c r="G31" t="s">
        <v>10</v>
      </c>
      <c r="H31" t="s">
        <v>22</v>
      </c>
      <c r="K31" t="str">
        <f t="shared" si="0"/>
        <v>Tuesday</v>
      </c>
      <c r="L31">
        <f t="shared" si="1"/>
        <v>1</v>
      </c>
      <c r="M31">
        <f t="shared" si="2"/>
        <v>9</v>
      </c>
      <c r="N31" t="str">
        <f t="shared" si="3"/>
        <v>on</v>
      </c>
      <c r="O31" t="str">
        <f t="shared" si="4"/>
        <v>on</v>
      </c>
      <c r="P31" t="str">
        <f t="shared" si="5"/>
        <v>on</v>
      </c>
      <c r="Q31" t="s">
        <v>55</v>
      </c>
      <c r="R31">
        <f t="shared" si="6"/>
        <v>90000</v>
      </c>
      <c r="S31" t="str">
        <f t="shared" si="7"/>
        <v>縦向き</v>
      </c>
      <c r="U31">
        <f t="shared" si="8"/>
        <v>1</v>
      </c>
      <c r="V31">
        <v>0</v>
      </c>
      <c r="W31">
        <f t="shared" si="9"/>
        <v>1</v>
      </c>
      <c r="X31">
        <f t="shared" si="10"/>
        <v>9</v>
      </c>
      <c r="Y31">
        <f t="shared" si="11"/>
        <v>1</v>
      </c>
      <c r="Z31">
        <f t="shared" si="12"/>
        <v>1</v>
      </c>
      <c r="AA31">
        <f t="shared" si="13"/>
        <v>1</v>
      </c>
      <c r="AB31">
        <v>7000</v>
      </c>
      <c r="AC31">
        <f t="shared" si="14"/>
        <v>8750</v>
      </c>
      <c r="AD31">
        <f t="shared" si="15"/>
        <v>63000</v>
      </c>
      <c r="AE31">
        <f t="shared" si="16"/>
        <v>0</v>
      </c>
      <c r="AF31">
        <f t="shared" si="17"/>
        <v>27000</v>
      </c>
      <c r="AG31">
        <f t="shared" si="18"/>
        <v>90000</v>
      </c>
    </row>
    <row r="32" spans="1:33" x14ac:dyDescent="0.45">
      <c r="A32" t="s">
        <v>17</v>
      </c>
      <c r="B32">
        <v>2</v>
      </c>
      <c r="C32">
        <v>9</v>
      </c>
      <c r="D32" t="s">
        <v>9</v>
      </c>
      <c r="E32" t="s">
        <v>12</v>
      </c>
      <c r="F32" t="s">
        <v>12</v>
      </c>
      <c r="G32" t="s">
        <v>10</v>
      </c>
      <c r="H32" t="s">
        <v>22</v>
      </c>
      <c r="K32" t="str">
        <f t="shared" si="0"/>
        <v>Wednesday</v>
      </c>
      <c r="L32">
        <f t="shared" si="1"/>
        <v>2</v>
      </c>
      <c r="M32">
        <f t="shared" si="2"/>
        <v>9</v>
      </c>
      <c r="N32" t="str">
        <f t="shared" si="3"/>
        <v>off</v>
      </c>
      <c r="O32" t="str">
        <f t="shared" si="4"/>
        <v>on</v>
      </c>
      <c r="P32" t="str">
        <f t="shared" si="5"/>
        <v>on</v>
      </c>
      <c r="Q32" t="s">
        <v>56</v>
      </c>
      <c r="R32">
        <f t="shared" si="6"/>
        <v>144000</v>
      </c>
      <c r="S32" t="str">
        <f t="shared" si="7"/>
        <v>縦向き</v>
      </c>
      <c r="U32">
        <f t="shared" si="8"/>
        <v>2</v>
      </c>
      <c r="V32">
        <v>0</v>
      </c>
      <c r="W32">
        <f t="shared" si="9"/>
        <v>2</v>
      </c>
      <c r="X32">
        <f t="shared" si="10"/>
        <v>9</v>
      </c>
      <c r="Y32">
        <f t="shared" si="11"/>
        <v>0</v>
      </c>
      <c r="Z32">
        <f t="shared" si="12"/>
        <v>1</v>
      </c>
      <c r="AA32">
        <f t="shared" si="13"/>
        <v>1</v>
      </c>
      <c r="AB32">
        <v>7000</v>
      </c>
      <c r="AC32">
        <f t="shared" si="14"/>
        <v>8750</v>
      </c>
      <c r="AD32">
        <f t="shared" si="15"/>
        <v>126000</v>
      </c>
      <c r="AE32">
        <f t="shared" si="16"/>
        <v>0</v>
      </c>
      <c r="AF32">
        <f t="shared" si="17"/>
        <v>18000</v>
      </c>
      <c r="AG32">
        <f t="shared" si="18"/>
        <v>144000</v>
      </c>
    </row>
    <row r="33" spans="1:33" x14ac:dyDescent="0.45">
      <c r="A33" t="s">
        <v>19</v>
      </c>
      <c r="B33">
        <v>2</v>
      </c>
      <c r="C33">
        <v>1</v>
      </c>
      <c r="D33" t="s">
        <v>9</v>
      </c>
      <c r="E33" t="s">
        <v>12</v>
      </c>
      <c r="F33" t="s">
        <v>12</v>
      </c>
      <c r="G33" t="s">
        <v>10</v>
      </c>
      <c r="H33" t="s">
        <v>22</v>
      </c>
      <c r="K33" t="str">
        <f t="shared" si="0"/>
        <v>Thursday</v>
      </c>
      <c r="L33">
        <f t="shared" si="1"/>
        <v>2</v>
      </c>
      <c r="M33">
        <f t="shared" si="2"/>
        <v>1</v>
      </c>
      <c r="N33" t="str">
        <f t="shared" si="3"/>
        <v>off</v>
      </c>
      <c r="O33" t="str">
        <f t="shared" si="4"/>
        <v>on</v>
      </c>
      <c r="P33" t="str">
        <f t="shared" si="5"/>
        <v>on</v>
      </c>
      <c r="Q33" t="s">
        <v>57</v>
      </c>
      <c r="R33">
        <f t="shared" si="6"/>
        <v>16000</v>
      </c>
      <c r="S33" t="str">
        <f t="shared" si="7"/>
        <v>縦向き</v>
      </c>
      <c r="U33">
        <f t="shared" si="8"/>
        <v>2</v>
      </c>
      <c r="V33">
        <v>0</v>
      </c>
      <c r="W33">
        <f t="shared" si="9"/>
        <v>2</v>
      </c>
      <c r="X33">
        <f t="shared" si="10"/>
        <v>1</v>
      </c>
      <c r="Y33">
        <f t="shared" si="11"/>
        <v>0</v>
      </c>
      <c r="Z33">
        <f t="shared" si="12"/>
        <v>1</v>
      </c>
      <c r="AA33">
        <f t="shared" si="13"/>
        <v>1</v>
      </c>
      <c r="AB33">
        <v>7000</v>
      </c>
      <c r="AC33">
        <f t="shared" si="14"/>
        <v>8750</v>
      </c>
      <c r="AD33">
        <f t="shared" si="15"/>
        <v>14000</v>
      </c>
      <c r="AE33">
        <f t="shared" si="16"/>
        <v>0</v>
      </c>
      <c r="AF33">
        <f t="shared" si="17"/>
        <v>2000</v>
      </c>
      <c r="AG33">
        <f t="shared" si="18"/>
        <v>16000</v>
      </c>
    </row>
    <row r="34" spans="1:33" x14ac:dyDescent="0.45">
      <c r="A34" t="s">
        <v>21</v>
      </c>
      <c r="B34">
        <v>9</v>
      </c>
      <c r="C34">
        <v>2</v>
      </c>
      <c r="D34" t="s">
        <v>9</v>
      </c>
      <c r="E34" t="s">
        <v>9</v>
      </c>
      <c r="F34" t="s">
        <v>9</v>
      </c>
      <c r="G34" t="s">
        <v>10</v>
      </c>
      <c r="H34" t="s">
        <v>22</v>
      </c>
      <c r="K34" t="str">
        <f t="shared" si="0"/>
        <v>Friday</v>
      </c>
      <c r="L34">
        <f t="shared" si="1"/>
        <v>9</v>
      </c>
      <c r="M34">
        <f t="shared" si="2"/>
        <v>2</v>
      </c>
      <c r="N34" t="str">
        <f t="shared" si="3"/>
        <v>off</v>
      </c>
      <c r="O34" t="str">
        <f t="shared" si="4"/>
        <v>off</v>
      </c>
      <c r="P34" t="str">
        <f t="shared" si="5"/>
        <v>off</v>
      </c>
      <c r="Q34" t="s">
        <v>58</v>
      </c>
      <c r="R34">
        <f t="shared" si="6"/>
        <v>136500</v>
      </c>
      <c r="S34" t="str">
        <f t="shared" si="7"/>
        <v>縦向き</v>
      </c>
      <c r="U34">
        <f t="shared" si="8"/>
        <v>6</v>
      </c>
      <c r="V34">
        <v>3</v>
      </c>
      <c r="W34">
        <f t="shared" si="9"/>
        <v>9</v>
      </c>
      <c r="X34">
        <f t="shared" si="10"/>
        <v>2</v>
      </c>
      <c r="Y34">
        <f t="shared" si="11"/>
        <v>0</v>
      </c>
      <c r="Z34">
        <f t="shared" si="12"/>
        <v>0</v>
      </c>
      <c r="AA34">
        <f t="shared" si="13"/>
        <v>0</v>
      </c>
      <c r="AB34">
        <v>7000</v>
      </c>
      <c r="AC34">
        <f t="shared" si="14"/>
        <v>8750</v>
      </c>
      <c r="AD34">
        <f t="shared" si="15"/>
        <v>84000</v>
      </c>
      <c r="AE34">
        <f t="shared" si="16"/>
        <v>52500</v>
      </c>
      <c r="AF34">
        <f t="shared" si="17"/>
        <v>0</v>
      </c>
      <c r="AG34">
        <f t="shared" si="18"/>
        <v>136500</v>
      </c>
    </row>
    <row r="35" spans="1:33" x14ac:dyDescent="0.45">
      <c r="A35" t="s">
        <v>23</v>
      </c>
      <c r="B35">
        <v>9</v>
      </c>
      <c r="C35">
        <v>2</v>
      </c>
      <c r="D35" t="s">
        <v>12</v>
      </c>
      <c r="E35" t="s">
        <v>9</v>
      </c>
      <c r="F35" t="s">
        <v>12</v>
      </c>
      <c r="G35" t="s">
        <v>10</v>
      </c>
      <c r="H35" t="s">
        <v>22</v>
      </c>
      <c r="K35" t="str">
        <f t="shared" si="0"/>
        <v>Saturday</v>
      </c>
      <c r="L35">
        <f t="shared" si="1"/>
        <v>9</v>
      </c>
      <c r="M35">
        <f t="shared" si="2"/>
        <v>2</v>
      </c>
      <c r="N35" t="str">
        <f t="shared" si="3"/>
        <v>on</v>
      </c>
      <c r="O35" t="str">
        <f t="shared" si="4"/>
        <v>off</v>
      </c>
      <c r="P35" t="str">
        <f t="shared" si="5"/>
        <v>on</v>
      </c>
      <c r="Q35" t="s">
        <v>59</v>
      </c>
      <c r="R35">
        <f t="shared" si="6"/>
        <v>160000</v>
      </c>
      <c r="S35" t="str">
        <f t="shared" si="7"/>
        <v>縦向き</v>
      </c>
      <c r="U35">
        <f t="shared" si="8"/>
        <v>5</v>
      </c>
      <c r="V35">
        <v>4</v>
      </c>
      <c r="W35">
        <f t="shared" si="9"/>
        <v>9</v>
      </c>
      <c r="X35">
        <f t="shared" si="10"/>
        <v>2</v>
      </c>
      <c r="Y35">
        <f t="shared" si="11"/>
        <v>1</v>
      </c>
      <c r="Z35">
        <f t="shared" si="12"/>
        <v>0</v>
      </c>
      <c r="AA35">
        <f t="shared" si="13"/>
        <v>1</v>
      </c>
      <c r="AB35">
        <v>7000</v>
      </c>
      <c r="AC35">
        <f t="shared" si="14"/>
        <v>8750</v>
      </c>
      <c r="AD35">
        <f t="shared" si="15"/>
        <v>70000</v>
      </c>
      <c r="AE35">
        <f t="shared" si="16"/>
        <v>70000</v>
      </c>
      <c r="AF35">
        <f t="shared" si="17"/>
        <v>20000</v>
      </c>
      <c r="AG35">
        <f t="shared" si="18"/>
        <v>160000</v>
      </c>
    </row>
    <row r="36" spans="1:33" x14ac:dyDescent="0.45">
      <c r="A36" t="s">
        <v>25</v>
      </c>
      <c r="B36">
        <v>3</v>
      </c>
      <c r="C36">
        <v>1</v>
      </c>
      <c r="D36" t="s">
        <v>12</v>
      </c>
      <c r="E36" t="s">
        <v>12</v>
      </c>
      <c r="F36" t="s">
        <v>12</v>
      </c>
      <c r="G36" t="s">
        <v>10</v>
      </c>
      <c r="H36" t="s">
        <v>22</v>
      </c>
      <c r="K36" t="str">
        <f t="shared" si="0"/>
        <v>Sunday</v>
      </c>
      <c r="L36">
        <f t="shared" si="1"/>
        <v>3</v>
      </c>
      <c r="M36">
        <f t="shared" si="2"/>
        <v>1</v>
      </c>
      <c r="N36" t="str">
        <f t="shared" si="3"/>
        <v>on</v>
      </c>
      <c r="O36" t="str">
        <f t="shared" si="4"/>
        <v>on</v>
      </c>
      <c r="P36" t="str">
        <f t="shared" si="5"/>
        <v>on</v>
      </c>
      <c r="Q36" t="s">
        <v>60</v>
      </c>
      <c r="R36">
        <f t="shared" si="6"/>
        <v>27750</v>
      </c>
      <c r="S36" t="str">
        <f t="shared" si="7"/>
        <v>縦向き</v>
      </c>
      <c r="U36">
        <f t="shared" si="8"/>
        <v>2</v>
      </c>
      <c r="V36">
        <v>1</v>
      </c>
      <c r="W36">
        <f t="shared" si="9"/>
        <v>3</v>
      </c>
      <c r="X36">
        <f t="shared" si="10"/>
        <v>1</v>
      </c>
      <c r="Y36">
        <f t="shared" si="11"/>
        <v>1</v>
      </c>
      <c r="Z36">
        <f t="shared" si="12"/>
        <v>1</v>
      </c>
      <c r="AA36">
        <f t="shared" si="13"/>
        <v>1</v>
      </c>
      <c r="AB36">
        <v>7000</v>
      </c>
      <c r="AC36">
        <f t="shared" si="14"/>
        <v>8750</v>
      </c>
      <c r="AD36">
        <f t="shared" si="15"/>
        <v>14000</v>
      </c>
      <c r="AE36">
        <f t="shared" si="16"/>
        <v>8750</v>
      </c>
      <c r="AF36">
        <f t="shared" si="17"/>
        <v>5000</v>
      </c>
      <c r="AG36">
        <f t="shared" si="18"/>
        <v>27750</v>
      </c>
    </row>
    <row r="37" spans="1:33" x14ac:dyDescent="0.45">
      <c r="A37" t="s">
        <v>8</v>
      </c>
      <c r="B37">
        <v>3</v>
      </c>
      <c r="C37">
        <v>8</v>
      </c>
      <c r="D37" t="s">
        <v>9</v>
      </c>
      <c r="E37" t="s">
        <v>9</v>
      </c>
      <c r="F37" t="s">
        <v>9</v>
      </c>
      <c r="G37" t="s">
        <v>10</v>
      </c>
      <c r="H37" t="s">
        <v>24</v>
      </c>
      <c r="J37" t="s">
        <v>52</v>
      </c>
      <c r="K37" t="str">
        <f t="shared" si="0"/>
        <v>Monday</v>
      </c>
      <c r="L37">
        <f t="shared" si="1"/>
        <v>3</v>
      </c>
      <c r="M37">
        <f t="shared" si="2"/>
        <v>8</v>
      </c>
      <c r="N37" t="str">
        <f t="shared" si="3"/>
        <v>off</v>
      </c>
      <c r="O37" t="str">
        <f t="shared" si="4"/>
        <v>off</v>
      </c>
      <c r="P37" t="str">
        <f t="shared" si="5"/>
        <v>off</v>
      </c>
      <c r="Q37" t="s">
        <v>54</v>
      </c>
      <c r="R37">
        <f t="shared" si="6"/>
        <v>168000</v>
      </c>
      <c r="S37" t="str">
        <f t="shared" si="7"/>
        <v>縦向き</v>
      </c>
      <c r="U37">
        <f t="shared" si="8"/>
        <v>3</v>
      </c>
      <c r="V37">
        <v>0</v>
      </c>
      <c r="W37">
        <f t="shared" si="9"/>
        <v>3</v>
      </c>
      <c r="X37">
        <f t="shared" si="10"/>
        <v>8</v>
      </c>
      <c r="Y37">
        <f t="shared" si="11"/>
        <v>0</v>
      </c>
      <c r="Z37">
        <f t="shared" si="12"/>
        <v>0</v>
      </c>
      <c r="AA37">
        <f t="shared" si="13"/>
        <v>0</v>
      </c>
      <c r="AB37">
        <v>7000</v>
      </c>
      <c r="AC37">
        <f t="shared" si="14"/>
        <v>8750</v>
      </c>
      <c r="AD37">
        <f t="shared" si="15"/>
        <v>168000</v>
      </c>
      <c r="AE37">
        <f t="shared" si="16"/>
        <v>0</v>
      </c>
      <c r="AF37">
        <f t="shared" si="17"/>
        <v>0</v>
      </c>
      <c r="AG37">
        <f t="shared" si="18"/>
        <v>168000</v>
      </c>
    </row>
    <row r="38" spans="1:33" x14ac:dyDescent="0.45">
      <c r="A38" t="s">
        <v>15</v>
      </c>
      <c r="B38">
        <v>9</v>
      </c>
      <c r="C38">
        <v>1</v>
      </c>
      <c r="D38" t="s">
        <v>9</v>
      </c>
      <c r="E38" t="s">
        <v>12</v>
      </c>
      <c r="F38" t="s">
        <v>12</v>
      </c>
      <c r="G38" t="s">
        <v>10</v>
      </c>
      <c r="H38" t="s">
        <v>24</v>
      </c>
      <c r="K38" t="str">
        <f t="shared" si="0"/>
        <v>Tuesday</v>
      </c>
      <c r="L38">
        <f t="shared" si="1"/>
        <v>9</v>
      </c>
      <c r="M38">
        <f t="shared" si="2"/>
        <v>1</v>
      </c>
      <c r="N38" t="str">
        <f t="shared" si="3"/>
        <v>off</v>
      </c>
      <c r="O38" t="str">
        <f t="shared" si="4"/>
        <v>on</v>
      </c>
      <c r="P38" t="str">
        <f t="shared" si="5"/>
        <v>on</v>
      </c>
      <c r="Q38" t="s">
        <v>55</v>
      </c>
      <c r="R38">
        <f t="shared" si="6"/>
        <v>68500</v>
      </c>
      <c r="S38" t="str">
        <f t="shared" si="7"/>
        <v>縦向き</v>
      </c>
      <c r="U38">
        <f t="shared" si="8"/>
        <v>7</v>
      </c>
      <c r="V38">
        <v>2</v>
      </c>
      <c r="W38">
        <f t="shared" si="9"/>
        <v>9</v>
      </c>
      <c r="X38">
        <f t="shared" si="10"/>
        <v>1</v>
      </c>
      <c r="Y38">
        <f t="shared" si="11"/>
        <v>0</v>
      </c>
      <c r="Z38">
        <f t="shared" si="12"/>
        <v>1</v>
      </c>
      <c r="AA38">
        <f t="shared" si="13"/>
        <v>1</v>
      </c>
      <c r="AB38">
        <v>7000</v>
      </c>
      <c r="AC38">
        <f t="shared" si="14"/>
        <v>8750</v>
      </c>
      <c r="AD38">
        <f t="shared" si="15"/>
        <v>49000</v>
      </c>
      <c r="AE38">
        <f t="shared" si="16"/>
        <v>17500</v>
      </c>
      <c r="AF38">
        <f t="shared" si="17"/>
        <v>2000</v>
      </c>
      <c r="AG38">
        <f t="shared" si="18"/>
        <v>68500</v>
      </c>
    </row>
    <row r="39" spans="1:33" x14ac:dyDescent="0.45">
      <c r="A39" t="s">
        <v>17</v>
      </c>
      <c r="B39">
        <v>2</v>
      </c>
      <c r="C39">
        <v>8</v>
      </c>
      <c r="D39" t="s">
        <v>12</v>
      </c>
      <c r="E39" t="s">
        <v>9</v>
      </c>
      <c r="F39" t="s">
        <v>9</v>
      </c>
      <c r="G39" t="s">
        <v>10</v>
      </c>
      <c r="H39" t="s">
        <v>24</v>
      </c>
      <c r="K39" t="str">
        <f t="shared" si="0"/>
        <v>Wednesday</v>
      </c>
      <c r="L39">
        <f t="shared" si="1"/>
        <v>2</v>
      </c>
      <c r="M39">
        <f t="shared" si="2"/>
        <v>8</v>
      </c>
      <c r="N39" t="str">
        <f t="shared" si="3"/>
        <v>on</v>
      </c>
      <c r="O39" t="str">
        <f t="shared" si="4"/>
        <v>off</v>
      </c>
      <c r="P39" t="str">
        <f t="shared" si="5"/>
        <v>off</v>
      </c>
      <c r="Q39" t="s">
        <v>56</v>
      </c>
      <c r="R39">
        <f t="shared" si="6"/>
        <v>128000</v>
      </c>
      <c r="S39" t="str">
        <f t="shared" si="7"/>
        <v>縦向き</v>
      </c>
      <c r="U39">
        <f t="shared" si="8"/>
        <v>2</v>
      </c>
      <c r="V39">
        <v>0</v>
      </c>
      <c r="W39">
        <f t="shared" si="9"/>
        <v>2</v>
      </c>
      <c r="X39">
        <f t="shared" si="10"/>
        <v>8</v>
      </c>
      <c r="Y39">
        <f t="shared" si="11"/>
        <v>1</v>
      </c>
      <c r="Z39">
        <f t="shared" si="12"/>
        <v>0</v>
      </c>
      <c r="AA39">
        <f t="shared" si="13"/>
        <v>0</v>
      </c>
      <c r="AB39">
        <v>7000</v>
      </c>
      <c r="AC39">
        <f t="shared" si="14"/>
        <v>8750</v>
      </c>
      <c r="AD39">
        <f t="shared" si="15"/>
        <v>112000</v>
      </c>
      <c r="AE39">
        <f t="shared" si="16"/>
        <v>0</v>
      </c>
      <c r="AF39">
        <f t="shared" si="17"/>
        <v>16000</v>
      </c>
      <c r="AG39">
        <f t="shared" si="18"/>
        <v>128000</v>
      </c>
    </row>
    <row r="40" spans="1:33" x14ac:dyDescent="0.45">
      <c r="A40" t="s">
        <v>19</v>
      </c>
      <c r="B40">
        <v>3</v>
      </c>
      <c r="C40">
        <v>9</v>
      </c>
      <c r="D40" t="s">
        <v>9</v>
      </c>
      <c r="E40" t="s">
        <v>9</v>
      </c>
      <c r="F40" t="s">
        <v>12</v>
      </c>
      <c r="G40" t="s">
        <v>10</v>
      </c>
      <c r="H40" t="s">
        <v>24</v>
      </c>
      <c r="K40" t="str">
        <f t="shared" si="0"/>
        <v>Thursday</v>
      </c>
      <c r="L40">
        <f t="shared" si="1"/>
        <v>3</v>
      </c>
      <c r="M40">
        <f t="shared" si="2"/>
        <v>9</v>
      </c>
      <c r="N40" t="str">
        <f t="shared" si="3"/>
        <v>off</v>
      </c>
      <c r="O40" t="str">
        <f t="shared" si="4"/>
        <v>off</v>
      </c>
      <c r="P40" t="str">
        <f t="shared" si="5"/>
        <v>on</v>
      </c>
      <c r="Q40" t="s">
        <v>57</v>
      </c>
      <c r="R40">
        <f t="shared" si="6"/>
        <v>213750</v>
      </c>
      <c r="S40" t="str">
        <f t="shared" si="7"/>
        <v>縦向き</v>
      </c>
      <c r="U40">
        <f t="shared" si="8"/>
        <v>2</v>
      </c>
      <c r="V40">
        <v>1</v>
      </c>
      <c r="W40">
        <f t="shared" si="9"/>
        <v>3</v>
      </c>
      <c r="X40">
        <f t="shared" si="10"/>
        <v>9</v>
      </c>
      <c r="Y40">
        <f t="shared" si="11"/>
        <v>0</v>
      </c>
      <c r="Z40">
        <f t="shared" si="12"/>
        <v>0</v>
      </c>
      <c r="AA40">
        <f t="shared" si="13"/>
        <v>1</v>
      </c>
      <c r="AB40">
        <v>7000</v>
      </c>
      <c r="AC40">
        <f t="shared" si="14"/>
        <v>8750</v>
      </c>
      <c r="AD40">
        <f t="shared" si="15"/>
        <v>126000</v>
      </c>
      <c r="AE40">
        <f t="shared" si="16"/>
        <v>78750</v>
      </c>
      <c r="AF40">
        <f t="shared" si="17"/>
        <v>9000</v>
      </c>
      <c r="AG40">
        <f t="shared" si="18"/>
        <v>213750</v>
      </c>
    </row>
    <row r="41" spans="1:33" x14ac:dyDescent="0.45">
      <c r="A41" t="s">
        <v>21</v>
      </c>
      <c r="B41">
        <v>5</v>
      </c>
      <c r="C41">
        <v>1</v>
      </c>
      <c r="D41" t="s">
        <v>9</v>
      </c>
      <c r="E41" t="s">
        <v>9</v>
      </c>
      <c r="F41" t="s">
        <v>9</v>
      </c>
      <c r="G41" t="s">
        <v>10</v>
      </c>
      <c r="H41" t="s">
        <v>24</v>
      </c>
      <c r="K41" t="str">
        <f t="shared" si="0"/>
        <v>Friday</v>
      </c>
      <c r="L41">
        <f t="shared" si="1"/>
        <v>5</v>
      </c>
      <c r="M41">
        <f t="shared" si="2"/>
        <v>1</v>
      </c>
      <c r="N41" t="str">
        <f t="shared" si="3"/>
        <v>off</v>
      </c>
      <c r="O41" t="str">
        <f t="shared" si="4"/>
        <v>off</v>
      </c>
      <c r="P41" t="str">
        <f t="shared" si="5"/>
        <v>off</v>
      </c>
      <c r="Q41" t="s">
        <v>58</v>
      </c>
      <c r="R41">
        <f t="shared" si="6"/>
        <v>38500</v>
      </c>
      <c r="S41" t="str">
        <f t="shared" si="7"/>
        <v>縦向き</v>
      </c>
      <c r="U41">
        <f t="shared" si="8"/>
        <v>3</v>
      </c>
      <c r="V41">
        <v>2</v>
      </c>
      <c r="W41">
        <f t="shared" si="9"/>
        <v>5</v>
      </c>
      <c r="X41">
        <f t="shared" si="10"/>
        <v>1</v>
      </c>
      <c r="Y41">
        <f t="shared" si="11"/>
        <v>0</v>
      </c>
      <c r="Z41">
        <f t="shared" si="12"/>
        <v>0</v>
      </c>
      <c r="AA41">
        <f t="shared" si="13"/>
        <v>0</v>
      </c>
      <c r="AB41">
        <v>7000</v>
      </c>
      <c r="AC41">
        <f t="shared" si="14"/>
        <v>8750</v>
      </c>
      <c r="AD41">
        <f t="shared" si="15"/>
        <v>21000</v>
      </c>
      <c r="AE41">
        <f t="shared" si="16"/>
        <v>17500</v>
      </c>
      <c r="AF41">
        <f t="shared" si="17"/>
        <v>0</v>
      </c>
      <c r="AG41">
        <f t="shared" si="18"/>
        <v>38500</v>
      </c>
    </row>
    <row r="42" spans="1:33" x14ac:dyDescent="0.45">
      <c r="A42" t="s">
        <v>23</v>
      </c>
      <c r="B42">
        <v>5</v>
      </c>
      <c r="C42">
        <v>9</v>
      </c>
      <c r="D42" t="s">
        <v>12</v>
      </c>
      <c r="E42" t="s">
        <v>9</v>
      </c>
      <c r="F42" t="s">
        <v>9</v>
      </c>
      <c r="G42" t="s">
        <v>10</v>
      </c>
      <c r="H42" t="s">
        <v>24</v>
      </c>
      <c r="K42" t="str">
        <f t="shared" si="0"/>
        <v>Saturday</v>
      </c>
      <c r="L42">
        <f t="shared" si="1"/>
        <v>5</v>
      </c>
      <c r="M42">
        <f t="shared" si="2"/>
        <v>9</v>
      </c>
      <c r="N42" t="str">
        <f t="shared" si="3"/>
        <v>on</v>
      </c>
      <c r="O42" t="str">
        <f t="shared" si="4"/>
        <v>off</v>
      </c>
      <c r="P42" t="str">
        <f t="shared" si="5"/>
        <v>off</v>
      </c>
      <c r="Q42" t="s">
        <v>59</v>
      </c>
      <c r="R42">
        <f t="shared" si="6"/>
        <v>391500</v>
      </c>
      <c r="S42" t="str">
        <f t="shared" si="7"/>
        <v>縦向き</v>
      </c>
      <c r="U42">
        <f t="shared" si="8"/>
        <v>3</v>
      </c>
      <c r="V42">
        <v>2</v>
      </c>
      <c r="W42">
        <f t="shared" si="9"/>
        <v>5</v>
      </c>
      <c r="X42">
        <f t="shared" si="10"/>
        <v>9</v>
      </c>
      <c r="Y42">
        <f t="shared" si="11"/>
        <v>1</v>
      </c>
      <c r="Z42">
        <f t="shared" si="12"/>
        <v>0</v>
      </c>
      <c r="AA42">
        <f t="shared" si="13"/>
        <v>0</v>
      </c>
      <c r="AB42">
        <v>7000</v>
      </c>
      <c r="AC42">
        <f t="shared" si="14"/>
        <v>8750</v>
      </c>
      <c r="AD42">
        <f t="shared" si="15"/>
        <v>189000</v>
      </c>
      <c r="AE42">
        <f t="shared" si="16"/>
        <v>157500</v>
      </c>
      <c r="AF42">
        <f t="shared" si="17"/>
        <v>45000</v>
      </c>
      <c r="AG42">
        <f t="shared" si="18"/>
        <v>391500</v>
      </c>
    </row>
    <row r="43" spans="1:33" x14ac:dyDescent="0.45">
      <c r="A43" t="s">
        <v>25</v>
      </c>
      <c r="B43">
        <v>1</v>
      </c>
      <c r="C43">
        <v>2</v>
      </c>
      <c r="D43" t="s">
        <v>9</v>
      </c>
      <c r="E43" t="s">
        <v>12</v>
      </c>
      <c r="F43" t="s">
        <v>9</v>
      </c>
      <c r="G43" t="s">
        <v>10</v>
      </c>
      <c r="H43" t="s">
        <v>24</v>
      </c>
      <c r="K43" t="str">
        <f t="shared" si="0"/>
        <v>Sunday</v>
      </c>
      <c r="L43">
        <f t="shared" si="1"/>
        <v>1</v>
      </c>
      <c r="M43">
        <f t="shared" si="2"/>
        <v>2</v>
      </c>
      <c r="N43" t="str">
        <f t="shared" si="3"/>
        <v>off</v>
      </c>
      <c r="O43" t="str">
        <f t="shared" si="4"/>
        <v>on</v>
      </c>
      <c r="P43" t="str">
        <f t="shared" si="5"/>
        <v>off</v>
      </c>
      <c r="Q43" t="s">
        <v>60</v>
      </c>
      <c r="R43">
        <f t="shared" si="6"/>
        <v>19500</v>
      </c>
      <c r="S43" t="str">
        <f t="shared" si="7"/>
        <v>縦向き</v>
      </c>
      <c r="U43">
        <f t="shared" si="8"/>
        <v>0</v>
      </c>
      <c r="V43">
        <v>1</v>
      </c>
      <c r="W43">
        <f t="shared" si="9"/>
        <v>1</v>
      </c>
      <c r="X43">
        <f t="shared" si="10"/>
        <v>2</v>
      </c>
      <c r="Y43">
        <f t="shared" si="11"/>
        <v>0</v>
      </c>
      <c r="Z43">
        <f t="shared" si="12"/>
        <v>1</v>
      </c>
      <c r="AA43">
        <f t="shared" si="13"/>
        <v>0</v>
      </c>
      <c r="AB43">
        <v>7000</v>
      </c>
      <c r="AC43">
        <f t="shared" si="14"/>
        <v>8750</v>
      </c>
      <c r="AD43">
        <f t="shared" si="15"/>
        <v>0</v>
      </c>
      <c r="AE43">
        <f t="shared" si="16"/>
        <v>17500</v>
      </c>
      <c r="AF43">
        <f t="shared" si="17"/>
        <v>2000</v>
      </c>
      <c r="AG43">
        <f t="shared" si="18"/>
        <v>19500</v>
      </c>
    </row>
    <row r="44" spans="1:33" x14ac:dyDescent="0.45">
      <c r="A44" t="s">
        <v>8</v>
      </c>
      <c r="B44">
        <v>9</v>
      </c>
      <c r="C44">
        <v>9</v>
      </c>
      <c r="D44" t="s">
        <v>9</v>
      </c>
      <c r="E44" t="s">
        <v>12</v>
      </c>
      <c r="F44" t="s">
        <v>12</v>
      </c>
      <c r="G44" t="s">
        <v>10</v>
      </c>
      <c r="H44" t="s">
        <v>18</v>
      </c>
      <c r="J44" t="s">
        <v>53</v>
      </c>
      <c r="K44" t="str">
        <f t="shared" si="0"/>
        <v>Monday</v>
      </c>
      <c r="L44">
        <f t="shared" si="1"/>
        <v>9</v>
      </c>
      <c r="M44">
        <f t="shared" si="2"/>
        <v>9</v>
      </c>
      <c r="N44" t="str">
        <f t="shared" si="3"/>
        <v>off</v>
      </c>
      <c r="O44" t="str">
        <f t="shared" si="4"/>
        <v>on</v>
      </c>
      <c r="P44" t="str">
        <f t="shared" si="5"/>
        <v>on</v>
      </c>
      <c r="Q44" t="s">
        <v>54</v>
      </c>
      <c r="R44">
        <f t="shared" si="6"/>
        <v>616500</v>
      </c>
      <c r="S44" t="str">
        <f t="shared" si="7"/>
        <v>縦向き</v>
      </c>
      <c r="U44">
        <f t="shared" si="8"/>
        <v>7</v>
      </c>
      <c r="V44">
        <v>2</v>
      </c>
      <c r="W44">
        <f t="shared" si="9"/>
        <v>9</v>
      </c>
      <c r="X44">
        <f t="shared" si="10"/>
        <v>9</v>
      </c>
      <c r="Y44">
        <f t="shared" si="11"/>
        <v>0</v>
      </c>
      <c r="Z44">
        <f t="shared" si="12"/>
        <v>1</v>
      </c>
      <c r="AA44">
        <f t="shared" si="13"/>
        <v>1</v>
      </c>
      <c r="AB44">
        <v>7000</v>
      </c>
      <c r="AC44">
        <f t="shared" si="14"/>
        <v>8750</v>
      </c>
      <c r="AD44">
        <f t="shared" si="15"/>
        <v>441000</v>
      </c>
      <c r="AE44">
        <f t="shared" si="16"/>
        <v>157500</v>
      </c>
      <c r="AF44">
        <f t="shared" si="17"/>
        <v>18000</v>
      </c>
      <c r="AG44">
        <f t="shared" si="18"/>
        <v>616500</v>
      </c>
    </row>
    <row r="45" spans="1:33" x14ac:dyDescent="0.45">
      <c r="A45" t="s">
        <v>45</v>
      </c>
      <c r="B45">
        <v>5</v>
      </c>
      <c r="C45">
        <v>2</v>
      </c>
      <c r="D45" t="s">
        <v>9</v>
      </c>
      <c r="E45" t="s">
        <v>9</v>
      </c>
      <c r="F45" t="s">
        <v>9</v>
      </c>
      <c r="G45" t="s">
        <v>13</v>
      </c>
      <c r="H45" t="s">
        <v>18</v>
      </c>
      <c r="K45" t="str">
        <f t="shared" si="0"/>
        <v>Tuesday</v>
      </c>
      <c r="L45">
        <f t="shared" si="1"/>
        <v>5</v>
      </c>
      <c r="M45">
        <f t="shared" si="2"/>
        <v>2</v>
      </c>
      <c r="N45" t="str">
        <f t="shared" si="3"/>
        <v>off</v>
      </c>
      <c r="O45" t="str">
        <f t="shared" si="4"/>
        <v>off</v>
      </c>
      <c r="P45" t="str">
        <f t="shared" si="5"/>
        <v>off</v>
      </c>
      <c r="Q45" t="s">
        <v>55</v>
      </c>
      <c r="R45">
        <f t="shared" si="6"/>
        <v>73500</v>
      </c>
      <c r="S45" t="str">
        <f t="shared" si="7"/>
        <v>横向き</v>
      </c>
      <c r="U45">
        <f t="shared" si="8"/>
        <v>4</v>
      </c>
      <c r="V45">
        <v>1</v>
      </c>
      <c r="W45">
        <f t="shared" si="9"/>
        <v>5</v>
      </c>
      <c r="X45">
        <f t="shared" si="10"/>
        <v>2</v>
      </c>
      <c r="Y45">
        <f t="shared" si="11"/>
        <v>0</v>
      </c>
      <c r="Z45">
        <f t="shared" si="12"/>
        <v>0</v>
      </c>
      <c r="AA45">
        <f t="shared" si="13"/>
        <v>0</v>
      </c>
      <c r="AB45">
        <v>7000</v>
      </c>
      <c r="AC45">
        <f t="shared" si="14"/>
        <v>8750</v>
      </c>
      <c r="AD45">
        <f t="shared" si="15"/>
        <v>56000</v>
      </c>
      <c r="AE45">
        <f t="shared" si="16"/>
        <v>17500</v>
      </c>
      <c r="AF45">
        <f t="shared" si="17"/>
        <v>0</v>
      </c>
      <c r="AG45">
        <f t="shared" si="18"/>
        <v>73500</v>
      </c>
    </row>
    <row r="46" spans="1:33" x14ac:dyDescent="0.45">
      <c r="A46" t="s">
        <v>17</v>
      </c>
      <c r="B46">
        <v>3</v>
      </c>
      <c r="C46">
        <v>9</v>
      </c>
      <c r="D46" t="s">
        <v>9</v>
      </c>
      <c r="E46" t="s">
        <v>9</v>
      </c>
      <c r="F46" t="s">
        <v>12</v>
      </c>
      <c r="G46" t="s">
        <v>13</v>
      </c>
      <c r="H46" t="s">
        <v>18</v>
      </c>
      <c r="K46" t="str">
        <f t="shared" si="0"/>
        <v>Wednesday</v>
      </c>
      <c r="L46">
        <f t="shared" si="1"/>
        <v>3</v>
      </c>
      <c r="M46">
        <f t="shared" si="2"/>
        <v>9</v>
      </c>
      <c r="N46" t="str">
        <f t="shared" si="3"/>
        <v>off</v>
      </c>
      <c r="O46" t="str">
        <f t="shared" si="4"/>
        <v>off</v>
      </c>
      <c r="P46" t="str">
        <f t="shared" si="5"/>
        <v>on</v>
      </c>
      <c r="Q46" t="s">
        <v>56</v>
      </c>
      <c r="R46">
        <f t="shared" si="6"/>
        <v>198000</v>
      </c>
      <c r="S46" t="str">
        <f t="shared" si="7"/>
        <v>横向き</v>
      </c>
      <c r="U46">
        <f t="shared" si="8"/>
        <v>3</v>
      </c>
      <c r="V46">
        <v>0</v>
      </c>
      <c r="W46">
        <f t="shared" si="9"/>
        <v>3</v>
      </c>
      <c r="X46">
        <f t="shared" si="10"/>
        <v>9</v>
      </c>
      <c r="Y46">
        <f t="shared" si="11"/>
        <v>0</v>
      </c>
      <c r="Z46">
        <f t="shared" si="12"/>
        <v>0</v>
      </c>
      <c r="AA46">
        <f t="shared" si="13"/>
        <v>1</v>
      </c>
      <c r="AB46">
        <v>7000</v>
      </c>
      <c r="AC46">
        <f t="shared" si="14"/>
        <v>8750</v>
      </c>
      <c r="AD46">
        <f t="shared" si="15"/>
        <v>189000</v>
      </c>
      <c r="AE46">
        <f t="shared" si="16"/>
        <v>0</v>
      </c>
      <c r="AF46">
        <f t="shared" si="17"/>
        <v>9000</v>
      </c>
      <c r="AG46">
        <f t="shared" si="18"/>
        <v>198000</v>
      </c>
    </row>
    <row r="47" spans="1:33" x14ac:dyDescent="0.45">
      <c r="A47" t="s">
        <v>19</v>
      </c>
      <c r="B47">
        <v>2</v>
      </c>
      <c r="C47">
        <v>8</v>
      </c>
      <c r="D47" t="s">
        <v>12</v>
      </c>
      <c r="E47" t="s">
        <v>9</v>
      </c>
      <c r="F47" t="s">
        <v>9</v>
      </c>
      <c r="G47" t="s">
        <v>13</v>
      </c>
      <c r="H47" t="s">
        <v>18</v>
      </c>
      <c r="K47" t="str">
        <f t="shared" si="0"/>
        <v>Thursday</v>
      </c>
      <c r="L47">
        <f t="shared" si="1"/>
        <v>2</v>
      </c>
      <c r="M47">
        <f t="shared" si="2"/>
        <v>8</v>
      </c>
      <c r="N47" t="str">
        <f t="shared" si="3"/>
        <v>on</v>
      </c>
      <c r="O47" t="str">
        <f t="shared" si="4"/>
        <v>off</v>
      </c>
      <c r="P47" t="str">
        <f t="shared" si="5"/>
        <v>off</v>
      </c>
      <c r="Q47" t="s">
        <v>57</v>
      </c>
      <c r="R47">
        <f t="shared" si="6"/>
        <v>128000</v>
      </c>
      <c r="S47" t="str">
        <f t="shared" si="7"/>
        <v>横向き</v>
      </c>
      <c r="U47">
        <f t="shared" si="8"/>
        <v>2</v>
      </c>
      <c r="V47">
        <v>0</v>
      </c>
      <c r="W47">
        <f t="shared" si="9"/>
        <v>2</v>
      </c>
      <c r="X47">
        <f t="shared" si="10"/>
        <v>8</v>
      </c>
      <c r="Y47">
        <f t="shared" si="11"/>
        <v>1</v>
      </c>
      <c r="Z47">
        <f t="shared" si="12"/>
        <v>0</v>
      </c>
      <c r="AA47">
        <f t="shared" si="13"/>
        <v>0</v>
      </c>
      <c r="AB47">
        <v>7000</v>
      </c>
      <c r="AC47">
        <f t="shared" si="14"/>
        <v>8750</v>
      </c>
      <c r="AD47">
        <f t="shared" si="15"/>
        <v>112000</v>
      </c>
      <c r="AE47">
        <f t="shared" si="16"/>
        <v>0</v>
      </c>
      <c r="AF47">
        <f t="shared" si="17"/>
        <v>16000</v>
      </c>
      <c r="AG47">
        <f t="shared" si="18"/>
        <v>128000</v>
      </c>
    </row>
    <row r="48" spans="1:33" x14ac:dyDescent="0.45">
      <c r="A48" t="s">
        <v>21</v>
      </c>
      <c r="B48">
        <v>1</v>
      </c>
      <c r="C48">
        <v>1</v>
      </c>
      <c r="D48" t="s">
        <v>12</v>
      </c>
      <c r="E48" t="s">
        <v>12</v>
      </c>
      <c r="F48" t="s">
        <v>12</v>
      </c>
      <c r="G48" t="s">
        <v>13</v>
      </c>
      <c r="H48" t="s">
        <v>18</v>
      </c>
      <c r="K48" t="str">
        <f t="shared" si="0"/>
        <v>Friday</v>
      </c>
      <c r="L48">
        <f t="shared" si="1"/>
        <v>1</v>
      </c>
      <c r="M48">
        <f t="shared" si="2"/>
        <v>1</v>
      </c>
      <c r="N48" t="str">
        <f t="shared" si="3"/>
        <v>on</v>
      </c>
      <c r="O48" t="str">
        <f t="shared" si="4"/>
        <v>on</v>
      </c>
      <c r="P48" t="str">
        <f t="shared" si="5"/>
        <v>on</v>
      </c>
      <c r="Q48" t="s">
        <v>58</v>
      </c>
      <c r="R48">
        <f t="shared" si="6"/>
        <v>10000</v>
      </c>
      <c r="S48" t="str">
        <f t="shared" si="7"/>
        <v>横向き</v>
      </c>
      <c r="U48">
        <f t="shared" si="8"/>
        <v>1</v>
      </c>
      <c r="V48">
        <v>0</v>
      </c>
      <c r="W48">
        <f t="shared" si="9"/>
        <v>1</v>
      </c>
      <c r="X48">
        <f t="shared" si="10"/>
        <v>1</v>
      </c>
      <c r="Y48">
        <f t="shared" si="11"/>
        <v>1</v>
      </c>
      <c r="Z48">
        <f t="shared" si="12"/>
        <v>1</v>
      </c>
      <c r="AA48">
        <f t="shared" si="13"/>
        <v>1</v>
      </c>
      <c r="AB48">
        <v>7000</v>
      </c>
      <c r="AC48">
        <f t="shared" si="14"/>
        <v>8750</v>
      </c>
      <c r="AD48">
        <f t="shared" si="15"/>
        <v>7000</v>
      </c>
      <c r="AE48">
        <f t="shared" si="16"/>
        <v>0</v>
      </c>
      <c r="AF48">
        <f t="shared" si="17"/>
        <v>3000</v>
      </c>
      <c r="AG48">
        <f t="shared" si="18"/>
        <v>10000</v>
      </c>
    </row>
    <row r="49" spans="1:33" x14ac:dyDescent="0.45">
      <c r="A49" t="s">
        <v>23</v>
      </c>
      <c r="B49">
        <v>2</v>
      </c>
      <c r="C49">
        <v>8</v>
      </c>
      <c r="D49" t="s">
        <v>12</v>
      </c>
      <c r="E49" t="s">
        <v>12</v>
      </c>
      <c r="F49" t="s">
        <v>12</v>
      </c>
      <c r="G49" t="s">
        <v>13</v>
      </c>
      <c r="H49" t="s">
        <v>18</v>
      </c>
      <c r="K49" t="str">
        <f t="shared" si="0"/>
        <v>Saturday</v>
      </c>
      <c r="L49">
        <f t="shared" si="1"/>
        <v>2</v>
      </c>
      <c r="M49">
        <f t="shared" si="2"/>
        <v>8</v>
      </c>
      <c r="N49" t="str">
        <f t="shared" si="3"/>
        <v>on</v>
      </c>
      <c r="O49" t="str">
        <f t="shared" si="4"/>
        <v>on</v>
      </c>
      <c r="P49" t="str">
        <f t="shared" si="5"/>
        <v>on</v>
      </c>
      <c r="Q49" t="s">
        <v>59</v>
      </c>
      <c r="R49">
        <f t="shared" si="6"/>
        <v>172000</v>
      </c>
      <c r="S49" t="str">
        <f t="shared" si="7"/>
        <v>横向き</v>
      </c>
      <c r="U49">
        <f t="shared" si="8"/>
        <v>0</v>
      </c>
      <c r="V49">
        <v>2</v>
      </c>
      <c r="W49">
        <f t="shared" si="9"/>
        <v>2</v>
      </c>
      <c r="X49">
        <f t="shared" si="10"/>
        <v>8</v>
      </c>
      <c r="Y49">
        <f t="shared" si="11"/>
        <v>1</v>
      </c>
      <c r="Z49">
        <f t="shared" si="12"/>
        <v>1</v>
      </c>
      <c r="AA49">
        <f t="shared" si="13"/>
        <v>1</v>
      </c>
      <c r="AB49">
        <v>7000</v>
      </c>
      <c r="AC49">
        <f t="shared" si="14"/>
        <v>8750</v>
      </c>
      <c r="AD49">
        <f t="shared" si="15"/>
        <v>0</v>
      </c>
      <c r="AE49">
        <f t="shared" si="16"/>
        <v>140000</v>
      </c>
      <c r="AF49">
        <f t="shared" si="17"/>
        <v>32000</v>
      </c>
      <c r="AG49">
        <f t="shared" si="18"/>
        <v>172000</v>
      </c>
    </row>
    <row r="50" spans="1:33" x14ac:dyDescent="0.45">
      <c r="A50" t="s">
        <v>25</v>
      </c>
      <c r="B50">
        <v>3</v>
      </c>
      <c r="C50">
        <v>9</v>
      </c>
      <c r="D50" t="s">
        <v>9</v>
      </c>
      <c r="E50" t="s">
        <v>9</v>
      </c>
      <c r="F50" t="s">
        <v>9</v>
      </c>
      <c r="G50" t="s">
        <v>13</v>
      </c>
      <c r="H50" t="s">
        <v>18</v>
      </c>
      <c r="K50" t="str">
        <f t="shared" si="0"/>
        <v>Sunday</v>
      </c>
      <c r="L50">
        <f t="shared" si="1"/>
        <v>3</v>
      </c>
      <c r="M50">
        <f t="shared" si="2"/>
        <v>9</v>
      </c>
      <c r="N50" t="str">
        <f t="shared" si="3"/>
        <v>off</v>
      </c>
      <c r="O50" t="str">
        <f t="shared" si="4"/>
        <v>off</v>
      </c>
      <c r="P50" t="str">
        <f t="shared" si="5"/>
        <v>off</v>
      </c>
      <c r="Q50" t="s">
        <v>60</v>
      </c>
      <c r="R50">
        <f t="shared" si="6"/>
        <v>204750</v>
      </c>
      <c r="S50" t="str">
        <f t="shared" si="7"/>
        <v>横向き</v>
      </c>
      <c r="U50">
        <f t="shared" si="8"/>
        <v>2</v>
      </c>
      <c r="V50">
        <v>1</v>
      </c>
      <c r="W50">
        <f t="shared" si="9"/>
        <v>3</v>
      </c>
      <c r="X50">
        <f t="shared" si="10"/>
        <v>9</v>
      </c>
      <c r="Y50">
        <f t="shared" si="11"/>
        <v>0</v>
      </c>
      <c r="Z50">
        <f t="shared" si="12"/>
        <v>0</v>
      </c>
      <c r="AA50">
        <f t="shared" si="13"/>
        <v>0</v>
      </c>
      <c r="AB50">
        <v>7000</v>
      </c>
      <c r="AC50">
        <f t="shared" si="14"/>
        <v>8750</v>
      </c>
      <c r="AD50">
        <f t="shared" si="15"/>
        <v>126000</v>
      </c>
      <c r="AE50">
        <f t="shared" si="16"/>
        <v>78750</v>
      </c>
      <c r="AF50">
        <f t="shared" si="17"/>
        <v>0</v>
      </c>
      <c r="AG50">
        <f t="shared" si="18"/>
        <v>204750</v>
      </c>
    </row>
  </sheetData>
  <sortState xmlns:xlrd2="http://schemas.microsoft.com/office/spreadsheetml/2017/richdata2" ref="A3:H51">
    <sortCondition ref="H3:H51"/>
    <sortCondition ref="G3:G51"/>
    <sortCondition ref="A3:A51"/>
    <sortCondition ref="B3:B51"/>
    <sortCondition ref="C3:C51"/>
    <sortCondition ref="D3:D51"/>
    <sortCondition ref="E3:E51"/>
    <sortCondition ref="F3:F51"/>
  </sortState>
  <phoneticPr fontId="18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吉野和宏</cp:lastModifiedBy>
  <dcterms:created xsi:type="dcterms:W3CDTF">2021-05-26T05:08:45Z</dcterms:created>
  <dcterms:modified xsi:type="dcterms:W3CDTF">2021-05-26T05:40:04Z</dcterms:modified>
</cp:coreProperties>
</file>