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clipse\pleiades\workspace\ReserveNewPageByCucumber\Documents\"/>
    </mc:Choice>
  </mc:AlternateContent>
  <xr:revisionPtr revIDLastSave="0" documentId="13_ncr:1_{D6F1AFEE-36FA-4E3A-90B5-2549E8939031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6" i="1" l="1"/>
  <c r="M36" i="1"/>
  <c r="L36" i="1"/>
  <c r="K36" i="1"/>
  <c r="J36" i="1"/>
  <c r="I36" i="1"/>
  <c r="H36" i="1"/>
  <c r="O35" i="1"/>
  <c r="M35" i="1"/>
  <c r="L35" i="1"/>
  <c r="K35" i="1"/>
  <c r="J35" i="1"/>
  <c r="I35" i="1"/>
  <c r="H35" i="1"/>
  <c r="O34" i="1"/>
  <c r="M34" i="1"/>
  <c r="L34" i="1"/>
  <c r="K34" i="1"/>
  <c r="J34" i="1"/>
  <c r="I34" i="1"/>
  <c r="H34" i="1"/>
  <c r="O33" i="1"/>
  <c r="M33" i="1"/>
  <c r="L33" i="1"/>
  <c r="K33" i="1"/>
  <c r="J33" i="1"/>
  <c r="I33" i="1"/>
  <c r="H33" i="1"/>
  <c r="O32" i="1"/>
  <c r="M32" i="1"/>
  <c r="L32" i="1"/>
  <c r="K32" i="1"/>
  <c r="J32" i="1"/>
  <c r="I32" i="1"/>
  <c r="H32" i="1"/>
  <c r="M31" i="1"/>
  <c r="L31" i="1"/>
  <c r="K31" i="1"/>
  <c r="J31" i="1"/>
  <c r="I31" i="1"/>
  <c r="H31" i="1"/>
  <c r="O30" i="1"/>
  <c r="M30" i="1"/>
  <c r="L30" i="1"/>
  <c r="K30" i="1"/>
  <c r="J30" i="1"/>
  <c r="I30" i="1"/>
  <c r="H30" i="1"/>
  <c r="O29" i="1"/>
  <c r="M29" i="1"/>
  <c r="L29" i="1"/>
  <c r="K29" i="1"/>
  <c r="J29" i="1"/>
  <c r="I29" i="1"/>
  <c r="H29" i="1"/>
  <c r="O28" i="1"/>
  <c r="M28" i="1"/>
  <c r="L28" i="1"/>
  <c r="K28" i="1"/>
  <c r="J28" i="1"/>
  <c r="I28" i="1"/>
  <c r="H28" i="1"/>
  <c r="O27" i="1"/>
  <c r="M27" i="1"/>
  <c r="L27" i="1"/>
  <c r="K27" i="1"/>
  <c r="J27" i="1"/>
  <c r="I27" i="1"/>
  <c r="H27" i="1"/>
  <c r="O26" i="1"/>
  <c r="M26" i="1"/>
  <c r="L26" i="1"/>
  <c r="K26" i="1"/>
  <c r="J26" i="1"/>
  <c r="I26" i="1"/>
  <c r="H26" i="1"/>
  <c r="O25" i="1"/>
  <c r="M25" i="1"/>
  <c r="L25" i="1"/>
  <c r="K25" i="1"/>
  <c r="J25" i="1"/>
  <c r="I25" i="1"/>
  <c r="H25" i="1"/>
  <c r="O24" i="1"/>
  <c r="M24" i="1"/>
  <c r="L24" i="1"/>
  <c r="K24" i="1"/>
  <c r="J24" i="1"/>
  <c r="I24" i="1"/>
  <c r="H24" i="1"/>
  <c r="O23" i="1"/>
  <c r="M23" i="1"/>
  <c r="L23" i="1"/>
  <c r="K23" i="1"/>
  <c r="J23" i="1"/>
  <c r="I23" i="1"/>
  <c r="H23" i="1"/>
  <c r="O22" i="1"/>
  <c r="M22" i="1"/>
  <c r="L22" i="1"/>
  <c r="K22" i="1"/>
  <c r="J22" i="1"/>
  <c r="I22" i="1"/>
  <c r="H22" i="1"/>
  <c r="O21" i="1"/>
  <c r="M21" i="1"/>
  <c r="L21" i="1"/>
  <c r="K21" i="1"/>
  <c r="J21" i="1"/>
  <c r="I21" i="1"/>
  <c r="H21" i="1"/>
  <c r="O20" i="1"/>
  <c r="M20" i="1"/>
  <c r="L20" i="1"/>
  <c r="K20" i="1"/>
  <c r="J20" i="1"/>
  <c r="I20" i="1"/>
  <c r="H20" i="1"/>
  <c r="O19" i="1"/>
  <c r="M19" i="1"/>
  <c r="L19" i="1"/>
  <c r="K19" i="1"/>
  <c r="J19" i="1"/>
  <c r="I19" i="1"/>
  <c r="H19" i="1"/>
  <c r="O18" i="1"/>
  <c r="M18" i="1"/>
  <c r="L18" i="1"/>
  <c r="K18" i="1"/>
  <c r="J18" i="1"/>
  <c r="I18" i="1"/>
  <c r="H18" i="1"/>
  <c r="O17" i="1"/>
  <c r="M17" i="1"/>
  <c r="L17" i="1"/>
  <c r="K17" i="1"/>
  <c r="J17" i="1"/>
  <c r="I17" i="1"/>
  <c r="H17" i="1"/>
  <c r="O16" i="1"/>
  <c r="M16" i="1"/>
  <c r="L16" i="1"/>
  <c r="K16" i="1"/>
  <c r="J16" i="1"/>
  <c r="I16" i="1"/>
  <c r="H16" i="1"/>
  <c r="O15" i="1"/>
  <c r="M15" i="1"/>
  <c r="L15" i="1"/>
  <c r="K15" i="1"/>
  <c r="J15" i="1"/>
  <c r="I15" i="1"/>
  <c r="H15" i="1"/>
  <c r="O14" i="1"/>
  <c r="M14" i="1"/>
  <c r="L14" i="1"/>
  <c r="K14" i="1"/>
  <c r="J14" i="1"/>
  <c r="I14" i="1"/>
  <c r="H14" i="1"/>
  <c r="O13" i="1"/>
  <c r="M13" i="1"/>
  <c r="L13" i="1"/>
  <c r="K13" i="1"/>
  <c r="J13" i="1"/>
  <c r="I13" i="1"/>
  <c r="H13" i="1"/>
  <c r="O12" i="1"/>
  <c r="M12" i="1"/>
  <c r="L12" i="1"/>
  <c r="K12" i="1"/>
  <c r="J12" i="1"/>
  <c r="I12" i="1"/>
  <c r="H12" i="1"/>
  <c r="O11" i="1"/>
  <c r="M11" i="1"/>
  <c r="L11" i="1"/>
  <c r="K11" i="1"/>
  <c r="J11" i="1"/>
  <c r="I11" i="1"/>
  <c r="H11" i="1"/>
  <c r="O10" i="1"/>
  <c r="M10" i="1"/>
  <c r="L10" i="1"/>
  <c r="K10" i="1"/>
  <c r="J10" i="1"/>
  <c r="I10" i="1"/>
  <c r="H10" i="1"/>
  <c r="O9" i="1"/>
  <c r="M9" i="1"/>
  <c r="L9" i="1"/>
  <c r="K9" i="1"/>
  <c r="J9" i="1"/>
  <c r="I9" i="1"/>
  <c r="H9" i="1"/>
  <c r="O8" i="1"/>
  <c r="M8" i="1"/>
  <c r="L8" i="1"/>
  <c r="K8" i="1"/>
  <c r="J8" i="1"/>
  <c r="I8" i="1"/>
  <c r="H8" i="1"/>
  <c r="O7" i="1"/>
  <c r="M7" i="1"/>
  <c r="L7" i="1"/>
  <c r="K7" i="1"/>
  <c r="J7" i="1"/>
  <c r="I7" i="1"/>
  <c r="H7" i="1"/>
  <c r="O6" i="1"/>
  <c r="M6" i="1"/>
  <c r="L6" i="1"/>
  <c r="K6" i="1"/>
  <c r="J6" i="1"/>
  <c r="I6" i="1"/>
  <c r="H6" i="1"/>
  <c r="O5" i="1"/>
  <c r="M5" i="1"/>
  <c r="L5" i="1"/>
  <c r="K5" i="1"/>
  <c r="J5" i="1"/>
  <c r="I5" i="1"/>
  <c r="H5" i="1"/>
  <c r="O4" i="1"/>
  <c r="M4" i="1"/>
  <c r="L4" i="1"/>
  <c r="K4" i="1"/>
  <c r="J4" i="1"/>
  <c r="I4" i="1"/>
  <c r="H4" i="1"/>
  <c r="O3" i="1"/>
  <c r="M3" i="1"/>
  <c r="L3" i="1"/>
  <c r="K3" i="1"/>
  <c r="J3" i="1"/>
  <c r="I3" i="1"/>
  <c r="H3" i="1"/>
  <c r="O2" i="1"/>
  <c r="M2" i="1"/>
  <c r="L2" i="1"/>
  <c r="K2" i="1"/>
  <c r="J2" i="1"/>
  <c r="I2" i="1"/>
  <c r="H2" i="1"/>
  <c r="Y36" i="1"/>
  <c r="Y35" i="1"/>
  <c r="Y34" i="1"/>
  <c r="Y33" i="1"/>
  <c r="AA33" i="1" s="1"/>
  <c r="Z32" i="1"/>
  <c r="Y32" i="1"/>
  <c r="AA32" i="1" s="1"/>
  <c r="Y31" i="1"/>
  <c r="Y30" i="1"/>
  <c r="AA30" i="1" s="1"/>
  <c r="AB29" i="1"/>
  <c r="Y29" i="1"/>
  <c r="Y28" i="1"/>
  <c r="AB27" i="1"/>
  <c r="Y27" i="1"/>
  <c r="AA27" i="1" s="1"/>
  <c r="Y26" i="1"/>
  <c r="AA26" i="1" s="1"/>
  <c r="Z25" i="1"/>
  <c r="Y25" i="1"/>
  <c r="Y24" i="1"/>
  <c r="AA24" i="1" s="1"/>
  <c r="Z23" i="1"/>
  <c r="Y23" i="1"/>
  <c r="Y22" i="1"/>
  <c r="Y21" i="1"/>
  <c r="AA21" i="1" s="1"/>
  <c r="Y20" i="1"/>
  <c r="Y19" i="1"/>
  <c r="Y18" i="1"/>
  <c r="Y17" i="1"/>
  <c r="Y16" i="1"/>
  <c r="AA16" i="1" s="1"/>
  <c r="AB15" i="1"/>
  <c r="Y15" i="1"/>
  <c r="Y14" i="1"/>
  <c r="AA14" i="1" s="1"/>
  <c r="Y13" i="1"/>
  <c r="Y12" i="1"/>
  <c r="AA11" i="1"/>
  <c r="Y11" i="1"/>
  <c r="Y10" i="1"/>
  <c r="AA10" i="1" s="1"/>
  <c r="Y9" i="1"/>
  <c r="Y8" i="1"/>
  <c r="AA8" i="1" s="1"/>
  <c r="AB7" i="1"/>
  <c r="Y7" i="1"/>
  <c r="AA7" i="1" s="1"/>
  <c r="Y6" i="1"/>
  <c r="Y5" i="1"/>
  <c r="Y4" i="1"/>
  <c r="Y3" i="1"/>
  <c r="AA3" i="1" s="1"/>
  <c r="Y2" i="1"/>
  <c r="AA2" i="1" s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AB23" i="1" s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U36" i="1"/>
  <c r="U35" i="1"/>
  <c r="AB35" i="1" s="1"/>
  <c r="U34" i="1"/>
  <c r="AB34" i="1" s="1"/>
  <c r="U33" i="1"/>
  <c r="AB33" i="1" s="1"/>
  <c r="U32" i="1"/>
  <c r="AB32" i="1" s="1"/>
  <c r="U31" i="1"/>
  <c r="AB31" i="1" s="1"/>
  <c r="U30" i="1"/>
  <c r="AB30" i="1" s="1"/>
  <c r="U29" i="1"/>
  <c r="U28" i="1"/>
  <c r="AB28" i="1" s="1"/>
  <c r="U27" i="1"/>
  <c r="U26" i="1"/>
  <c r="AB26" i="1" s="1"/>
  <c r="U25" i="1"/>
  <c r="AB25" i="1" s="1"/>
  <c r="U24" i="1"/>
  <c r="AB24" i="1" s="1"/>
  <c r="U23" i="1"/>
  <c r="U22" i="1"/>
  <c r="AB22" i="1" s="1"/>
  <c r="U21" i="1"/>
  <c r="AB21" i="1" s="1"/>
  <c r="U20" i="1"/>
  <c r="U19" i="1"/>
  <c r="AB19" i="1" s="1"/>
  <c r="U18" i="1"/>
  <c r="AB18" i="1" s="1"/>
  <c r="U17" i="1"/>
  <c r="AB17" i="1" s="1"/>
  <c r="U16" i="1"/>
  <c r="AB16" i="1" s="1"/>
  <c r="U15" i="1"/>
  <c r="U14" i="1"/>
  <c r="AB14" i="1" s="1"/>
  <c r="U13" i="1"/>
  <c r="AB13" i="1" s="1"/>
  <c r="U12" i="1"/>
  <c r="AB12" i="1" s="1"/>
  <c r="U11" i="1"/>
  <c r="U10" i="1"/>
  <c r="AB10" i="1" s="1"/>
  <c r="U9" i="1"/>
  <c r="AB9" i="1" s="1"/>
  <c r="U8" i="1"/>
  <c r="AB8" i="1" s="1"/>
  <c r="U7" i="1"/>
  <c r="U6" i="1"/>
  <c r="U5" i="1"/>
  <c r="AB5" i="1" s="1"/>
  <c r="U4" i="1"/>
  <c r="AB4" i="1" s="1"/>
  <c r="U3" i="1"/>
  <c r="AB3" i="1" s="1"/>
  <c r="U2" i="1"/>
  <c r="AB2" i="1" s="1"/>
  <c r="T36" i="1"/>
  <c r="AB36" i="1" s="1"/>
  <c r="T35" i="1"/>
  <c r="T34" i="1"/>
  <c r="Z34" i="1" s="1"/>
  <c r="T33" i="1"/>
  <c r="T32" i="1"/>
  <c r="T31" i="1"/>
  <c r="T30" i="1"/>
  <c r="T29" i="1"/>
  <c r="AA29" i="1" s="1"/>
  <c r="T28" i="1"/>
  <c r="T27" i="1"/>
  <c r="T26" i="1"/>
  <c r="T25" i="1"/>
  <c r="T24" i="1"/>
  <c r="T23" i="1"/>
  <c r="T22" i="1"/>
  <c r="AA22" i="1" s="1"/>
  <c r="T21" i="1"/>
  <c r="T20" i="1"/>
  <c r="AB20" i="1" s="1"/>
  <c r="T19" i="1"/>
  <c r="T18" i="1"/>
  <c r="T17" i="1"/>
  <c r="T16" i="1"/>
  <c r="T15" i="1"/>
  <c r="T14" i="1"/>
  <c r="T13" i="1"/>
  <c r="AA13" i="1" s="1"/>
  <c r="T12" i="1"/>
  <c r="T11" i="1"/>
  <c r="T10" i="1"/>
  <c r="T9" i="1"/>
  <c r="T8" i="1"/>
  <c r="T7" i="1"/>
  <c r="T6" i="1"/>
  <c r="AA6" i="1" s="1"/>
  <c r="T5" i="1"/>
  <c r="AA5" i="1" s="1"/>
  <c r="T4" i="1"/>
  <c r="T3" i="1"/>
  <c r="T2" i="1"/>
  <c r="S36" i="1"/>
  <c r="Q36" i="1" s="1"/>
  <c r="Z36" i="1" s="1"/>
  <c r="S35" i="1"/>
  <c r="Q35" i="1" s="1"/>
  <c r="Z35" i="1" s="1"/>
  <c r="S34" i="1"/>
  <c r="Q34" i="1" s="1"/>
  <c r="S33" i="1"/>
  <c r="Q33" i="1" s="1"/>
  <c r="Z33" i="1" s="1"/>
  <c r="AC33" i="1" s="1"/>
  <c r="S32" i="1"/>
  <c r="Q32" i="1" s="1"/>
  <c r="S31" i="1"/>
  <c r="Q31" i="1" s="1"/>
  <c r="Z31" i="1" s="1"/>
  <c r="S30" i="1"/>
  <c r="Q30" i="1" s="1"/>
  <c r="Z30" i="1" s="1"/>
  <c r="S29" i="1"/>
  <c r="Q29" i="1" s="1"/>
  <c r="Z29" i="1" s="1"/>
  <c r="AC29" i="1" s="1"/>
  <c r="S28" i="1"/>
  <c r="Q28" i="1" s="1"/>
  <c r="Z28" i="1" s="1"/>
  <c r="S27" i="1"/>
  <c r="Q27" i="1" s="1"/>
  <c r="Z27" i="1" s="1"/>
  <c r="S26" i="1"/>
  <c r="Q26" i="1" s="1"/>
  <c r="Z26" i="1" s="1"/>
  <c r="AC26" i="1" s="1"/>
  <c r="S25" i="1"/>
  <c r="Q25" i="1" s="1"/>
  <c r="S24" i="1"/>
  <c r="Q24" i="1" s="1"/>
  <c r="Z24" i="1" s="1"/>
  <c r="S23" i="1"/>
  <c r="Q23" i="1" s="1"/>
  <c r="S22" i="1"/>
  <c r="Q22" i="1" s="1"/>
  <c r="Z22" i="1" s="1"/>
  <c r="S21" i="1"/>
  <c r="Q21" i="1" s="1"/>
  <c r="Z21" i="1" s="1"/>
  <c r="AC21" i="1" s="1"/>
  <c r="S20" i="1"/>
  <c r="Q20" i="1" s="1"/>
  <c r="Z20" i="1" s="1"/>
  <c r="S19" i="1"/>
  <c r="Q19" i="1" s="1"/>
  <c r="Z19" i="1" s="1"/>
  <c r="S18" i="1"/>
  <c r="Q18" i="1" s="1"/>
  <c r="Z18" i="1" s="1"/>
  <c r="S17" i="1"/>
  <c r="Q17" i="1" s="1"/>
  <c r="Z17" i="1" s="1"/>
  <c r="S16" i="1"/>
  <c r="Q16" i="1" s="1"/>
  <c r="Z16" i="1" s="1"/>
  <c r="S15" i="1"/>
  <c r="Q15" i="1" s="1"/>
  <c r="Z15" i="1" s="1"/>
  <c r="S14" i="1"/>
  <c r="Q14" i="1" s="1"/>
  <c r="Z14" i="1" s="1"/>
  <c r="S13" i="1"/>
  <c r="Q13" i="1" s="1"/>
  <c r="Z13" i="1" s="1"/>
  <c r="S12" i="1"/>
  <c r="Q12" i="1" s="1"/>
  <c r="Z12" i="1" s="1"/>
  <c r="S11" i="1"/>
  <c r="Q11" i="1" s="1"/>
  <c r="Z11" i="1" s="1"/>
  <c r="S10" i="1"/>
  <c r="Q10" i="1" s="1"/>
  <c r="Z10" i="1" s="1"/>
  <c r="AC10" i="1" s="1"/>
  <c r="S9" i="1"/>
  <c r="Q9" i="1" s="1"/>
  <c r="Z9" i="1" s="1"/>
  <c r="S8" i="1"/>
  <c r="Q8" i="1" s="1"/>
  <c r="Z8" i="1" s="1"/>
  <c r="S7" i="1"/>
  <c r="Q7" i="1" s="1"/>
  <c r="Z7" i="1" s="1"/>
  <c r="S6" i="1"/>
  <c r="Q6" i="1" s="1"/>
  <c r="Z6" i="1" s="1"/>
  <c r="S5" i="1"/>
  <c r="Q5" i="1" s="1"/>
  <c r="Z5" i="1" s="1"/>
  <c r="AC5" i="1" s="1"/>
  <c r="S4" i="1"/>
  <c r="Q4" i="1" s="1"/>
  <c r="Z4" i="1" s="1"/>
  <c r="S3" i="1"/>
  <c r="Q3" i="1" s="1"/>
  <c r="Z3" i="1" s="1"/>
  <c r="S2" i="1"/>
  <c r="Q2" i="1" s="1"/>
  <c r="Z2" i="1" s="1"/>
  <c r="AC2" i="1" s="1"/>
  <c r="AC3" i="1" l="1"/>
  <c r="AC22" i="1"/>
  <c r="AC8" i="1"/>
  <c r="AC24" i="1"/>
  <c r="AC13" i="1"/>
  <c r="AC14" i="1"/>
  <c r="AC30" i="1"/>
  <c r="AB6" i="1"/>
  <c r="AC6" i="1" s="1"/>
  <c r="AA25" i="1"/>
  <c r="AC25" i="1" s="1"/>
  <c r="AB11" i="1"/>
  <c r="AC11" i="1" s="1"/>
  <c r="AC16" i="1"/>
  <c r="AA34" i="1"/>
  <c r="AC34" i="1" s="1"/>
  <c r="AA12" i="1"/>
  <c r="AC12" i="1" s="1"/>
  <c r="AA17" i="1"/>
  <c r="AC17" i="1" s="1"/>
  <c r="AA35" i="1"/>
  <c r="AC35" i="1" s="1"/>
  <c r="AA4" i="1"/>
  <c r="AC4" i="1" s="1"/>
  <c r="AA31" i="1"/>
  <c r="AC31" i="1" s="1"/>
  <c r="O31" i="1" s="1"/>
  <c r="AA9" i="1"/>
  <c r="AC9" i="1" s="1"/>
  <c r="AA18" i="1"/>
  <c r="AC18" i="1" s="1"/>
  <c r="AA36" i="1"/>
  <c r="AC36" i="1" s="1"/>
  <c r="AA23" i="1"/>
  <c r="AC23" i="1"/>
  <c r="AC27" i="1"/>
  <c r="AC32" i="1"/>
  <c r="AA19" i="1"/>
  <c r="AC19" i="1" s="1"/>
  <c r="AA28" i="1"/>
  <c r="AC28" i="1" s="1"/>
  <c r="AA20" i="1"/>
  <c r="AC20" i="1" s="1"/>
  <c r="AA15" i="1"/>
  <c r="AC15" i="1" s="1"/>
  <c r="AC7" i="1"/>
</calcChain>
</file>

<file path=xl/sharedStrings.xml><?xml version="1.0" encoding="utf-8"?>
<sst xmlns="http://schemas.openxmlformats.org/spreadsheetml/2006/main" count="202" uniqueCount="39">
  <si>
    <t>StayFromWeekDay</t>
  </si>
  <si>
    <t>Term</t>
  </si>
  <si>
    <t>HeadCount</t>
  </si>
  <si>
    <t>Breakfast</t>
  </si>
  <si>
    <t>EarlyCheckIn</t>
  </si>
  <si>
    <t>SightSeeing</t>
  </si>
  <si>
    <t>Monday</t>
  </si>
  <si>
    <t>off</t>
  </si>
  <si>
    <t>Tuesday</t>
  </si>
  <si>
    <t>on</t>
  </si>
  <si>
    <t>Wednesday</t>
  </si>
  <si>
    <t>Thursday</t>
  </si>
  <si>
    <t>Friday</t>
  </si>
  <si>
    <t>Saturday</t>
  </si>
  <si>
    <t>Sunday</t>
  </si>
  <si>
    <t>StayFromWeekday</t>
  </si>
  <si>
    <t>朝食</t>
    <rPh sb="0" eb="2">
      <t>チョウショク</t>
    </rPh>
    <phoneticPr fontId="18"/>
  </si>
  <si>
    <t>朝からチェックインプラン</t>
    <rPh sb="0" eb="1">
      <t>アサ</t>
    </rPh>
    <phoneticPr fontId="18"/>
  </si>
  <si>
    <t>氏名</t>
    <rPh sb="0" eb="2">
      <t>シメイ</t>
    </rPh>
    <phoneticPr fontId="18"/>
  </si>
  <si>
    <t>Weekday</t>
  </si>
  <si>
    <t>WeekEnd</t>
    <phoneticPr fontId="18"/>
  </si>
  <si>
    <t>Breakfast</t>
    <phoneticPr fontId="18"/>
  </si>
  <si>
    <t>Early</t>
    <phoneticPr fontId="18"/>
  </si>
  <si>
    <t>Sight</t>
    <phoneticPr fontId="18"/>
  </si>
  <si>
    <t>bill</t>
    <phoneticPr fontId="18"/>
  </si>
  <si>
    <t>bill25</t>
    <phoneticPr fontId="18"/>
  </si>
  <si>
    <t>WeekdayBill</t>
  </si>
  <si>
    <t>WeekEndBill</t>
    <phoneticPr fontId="18"/>
  </si>
  <si>
    <t>OptionBill</t>
    <phoneticPr fontId="18"/>
  </si>
  <si>
    <t>TotalBill</t>
    <phoneticPr fontId="18"/>
  </si>
  <si>
    <t>連泊数</t>
    <rPh sb="0" eb="2">
      <t>レンパク</t>
    </rPh>
    <rPh sb="2" eb="3">
      <t>スウ</t>
    </rPh>
    <phoneticPr fontId="18"/>
  </si>
  <si>
    <t>宿泊人数</t>
    <rPh sb="0" eb="2">
      <t>シュクハク</t>
    </rPh>
    <phoneticPr fontId="18"/>
  </si>
  <si>
    <t>合計金額</t>
    <rPh sb="0" eb="2">
      <t>ゴウケイ</t>
    </rPh>
    <rPh sb="2" eb="4">
      <t>キンガク</t>
    </rPh>
    <phoneticPr fontId="18"/>
  </si>
  <si>
    <t>お得な観光プラン</t>
    <phoneticPr fontId="18"/>
  </si>
  <si>
    <t>武田晴信</t>
    <rPh sb="0" eb="2">
      <t>タケダ</t>
    </rPh>
    <rPh sb="2" eb="4">
      <t>ハルノブ</t>
    </rPh>
    <phoneticPr fontId="18"/>
  </si>
  <si>
    <t>真田昌虎</t>
    <rPh sb="0" eb="2">
      <t>サナダ</t>
    </rPh>
    <rPh sb="2" eb="3">
      <t>マサ</t>
    </rPh>
    <rPh sb="3" eb="4">
      <t>トラ</t>
    </rPh>
    <phoneticPr fontId="18"/>
  </si>
  <si>
    <t>山本寛太</t>
    <rPh sb="0" eb="2">
      <t>ヤマモト</t>
    </rPh>
    <rPh sb="2" eb="4">
      <t>カンタ</t>
    </rPh>
    <phoneticPr fontId="18"/>
  </si>
  <si>
    <t>上杉景虎</t>
    <rPh sb="0" eb="2">
      <t>ウエスギ</t>
    </rPh>
    <rPh sb="2" eb="4">
      <t>カゲトラ</t>
    </rPh>
    <phoneticPr fontId="18"/>
  </si>
  <si>
    <t>直江愛子</t>
    <rPh sb="0" eb="2">
      <t>ナオエ</t>
    </rPh>
    <rPh sb="2" eb="4">
      <t>アイコ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</si>
</sst>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6"/>
  <sheetViews>
    <sheetView tabSelected="1" topLeftCell="C13" zoomScale="90" zoomScaleNormal="90" workbookViewId="0">
      <selection activeCell="R32" sqref="R32"/>
    </sheetView>
  </sheetViews>
  <sheetFormatPr defaultRowHeight="18" x14ac:dyDescent="0.45"/>
  <cols>
    <col min="6" max="6" width="11.8984375" bestFit="1" customWidth="1"/>
    <col min="8" max="8" width="17.59765625" bestFit="1" customWidth="1"/>
    <col min="9" max="9" width="5.796875" bestFit="1" customWidth="1"/>
    <col min="10" max="10" width="10.5" bestFit="1" customWidth="1"/>
    <col min="11" max="11" width="5" bestFit="1" customWidth="1"/>
    <col min="12" max="12" width="24.09765625" bestFit="1" customWidth="1"/>
    <col min="13" max="13" width="24.09765625" customWidth="1"/>
    <col min="26" max="26" width="11.8984375" bestFit="1" customWidth="1"/>
    <col min="27" max="27" width="12.09765625" bestFit="1" customWidth="1"/>
    <col min="28" max="28" width="9.5" bestFit="1" customWidth="1"/>
  </cols>
  <sheetData>
    <row r="1" spans="1:2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15</v>
      </c>
      <c r="I1" t="s">
        <v>1</v>
      </c>
      <c r="J1" t="s">
        <v>2</v>
      </c>
      <c r="K1" t="s">
        <v>16</v>
      </c>
      <c r="L1" t="s">
        <v>17</v>
      </c>
      <c r="M1" t="s">
        <v>33</v>
      </c>
      <c r="N1" t="s">
        <v>18</v>
      </c>
      <c r="O1" t="s">
        <v>32</v>
      </c>
      <c r="Q1" t="s">
        <v>19</v>
      </c>
      <c r="R1" t="s">
        <v>20</v>
      </c>
      <c r="S1" t="s">
        <v>30</v>
      </c>
      <c r="T1" t="s">
        <v>31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</row>
    <row r="2" spans="1:29" x14ac:dyDescent="0.45">
      <c r="A2" t="s">
        <v>12</v>
      </c>
      <c r="B2">
        <v>1</v>
      </c>
      <c r="C2">
        <v>8</v>
      </c>
      <c r="D2" t="s">
        <v>7</v>
      </c>
      <c r="E2" t="s">
        <v>7</v>
      </c>
      <c r="F2" t="s">
        <v>9</v>
      </c>
      <c r="H2" t="str">
        <f t="shared" ref="H2:M2" si="0">A2</f>
        <v>Friday</v>
      </c>
      <c r="I2">
        <f t="shared" si="0"/>
        <v>1</v>
      </c>
      <c r="J2">
        <f t="shared" si="0"/>
        <v>8</v>
      </c>
      <c r="K2" t="str">
        <f t="shared" si="0"/>
        <v>off</v>
      </c>
      <c r="L2" t="str">
        <f t="shared" si="0"/>
        <v>off</v>
      </c>
      <c r="M2" t="str">
        <f t="shared" si="0"/>
        <v>on</v>
      </c>
      <c r="N2" t="s">
        <v>34</v>
      </c>
      <c r="O2">
        <f>AC2</f>
        <v>64000</v>
      </c>
      <c r="Q2">
        <f>S2-R2</f>
        <v>1</v>
      </c>
      <c r="R2">
        <v>0</v>
      </c>
      <c r="S2">
        <f>B2</f>
        <v>1</v>
      </c>
      <c r="T2">
        <f>C2</f>
        <v>8</v>
      </c>
      <c r="U2">
        <f>IF(D2="on", 1, 0)</f>
        <v>0</v>
      </c>
      <c r="V2">
        <f>IF(E2="on",1,0)</f>
        <v>0</v>
      </c>
      <c r="W2">
        <f>IF(F2="on",1,0)</f>
        <v>1</v>
      </c>
      <c r="X2">
        <v>7000</v>
      </c>
      <c r="Y2">
        <f>X2*1.25</f>
        <v>8750</v>
      </c>
      <c r="Z2">
        <f>X2*Q2*T2</f>
        <v>56000</v>
      </c>
      <c r="AA2">
        <f>Y2*R2*T2</f>
        <v>0</v>
      </c>
      <c r="AB2">
        <f>1000*U2*S2*T2+1000*T2*V2+1000*T2*W2</f>
        <v>8000</v>
      </c>
      <c r="AC2">
        <f>Z2+AA2+AB2</f>
        <v>64000</v>
      </c>
    </row>
    <row r="3" spans="1:29" x14ac:dyDescent="0.45">
      <c r="A3" t="s">
        <v>12</v>
      </c>
      <c r="B3">
        <v>2</v>
      </c>
      <c r="C3">
        <v>9</v>
      </c>
      <c r="D3" t="s">
        <v>7</v>
      </c>
      <c r="E3" t="s">
        <v>7</v>
      </c>
      <c r="F3" t="s">
        <v>7</v>
      </c>
      <c r="H3" t="str">
        <f t="shared" ref="H3:H36" si="1">A3</f>
        <v>Friday</v>
      </c>
      <c r="I3">
        <f t="shared" ref="I3:I36" si="2">B3</f>
        <v>2</v>
      </c>
      <c r="J3">
        <f t="shared" ref="J3:J36" si="3">C3</f>
        <v>9</v>
      </c>
      <c r="K3" t="str">
        <f t="shared" ref="K3:K36" si="4">D3</f>
        <v>off</v>
      </c>
      <c r="L3" t="str">
        <f t="shared" ref="L3:L36" si="5">E3</f>
        <v>off</v>
      </c>
      <c r="M3" t="str">
        <f t="shared" ref="M3:M36" si="6">F3</f>
        <v>off</v>
      </c>
      <c r="N3" t="s">
        <v>35</v>
      </c>
      <c r="O3">
        <f t="shared" ref="O3:O36" si="7">AC3</f>
        <v>141750</v>
      </c>
      <c r="Q3">
        <f t="shared" ref="Q3:Q36" si="8">S3-R3</f>
        <v>1</v>
      </c>
      <c r="R3">
        <v>1</v>
      </c>
      <c r="S3">
        <f t="shared" ref="S3:S36" si="9">B3</f>
        <v>2</v>
      </c>
      <c r="T3">
        <f t="shared" ref="T3:T36" si="10">C3</f>
        <v>9</v>
      </c>
      <c r="U3">
        <f t="shared" ref="U3:U36" si="11">IF(D3="on", 1, 0)</f>
        <v>0</v>
      </c>
      <c r="V3">
        <f t="shared" ref="V3:V36" si="12">IF(E3="on",1,0)</f>
        <v>0</v>
      </c>
      <c r="W3">
        <f t="shared" ref="W3:W36" si="13">IF(F3="on",1,0)</f>
        <v>0</v>
      </c>
      <c r="X3">
        <v>7000</v>
      </c>
      <c r="Y3">
        <f t="shared" ref="Y3:Y36" si="14">X3*1.25</f>
        <v>8750</v>
      </c>
      <c r="Z3">
        <f t="shared" ref="Z3:Z36" si="15">X3*Q3*T3</f>
        <v>63000</v>
      </c>
      <c r="AA3">
        <f t="shared" ref="AA3:AA36" si="16">Y3*R3*T3</f>
        <v>78750</v>
      </c>
      <c r="AB3">
        <f t="shared" ref="AB3:AB36" si="17">1000*U3*S3*T3+1000*T3*V3+1000*T3*W3</f>
        <v>0</v>
      </c>
      <c r="AC3">
        <f t="shared" ref="AC3:AC36" si="18">Z3+AA3+AB3</f>
        <v>141750</v>
      </c>
    </row>
    <row r="4" spans="1:29" x14ac:dyDescent="0.45">
      <c r="A4" t="s">
        <v>12</v>
      </c>
      <c r="B4">
        <v>3</v>
      </c>
      <c r="C4">
        <v>2</v>
      </c>
      <c r="D4" t="s">
        <v>9</v>
      </c>
      <c r="E4" t="s">
        <v>9</v>
      </c>
      <c r="F4" t="s">
        <v>9</v>
      </c>
      <c r="H4" t="str">
        <f t="shared" si="1"/>
        <v>Friday</v>
      </c>
      <c r="I4">
        <f t="shared" si="2"/>
        <v>3</v>
      </c>
      <c r="J4">
        <f t="shared" si="3"/>
        <v>2</v>
      </c>
      <c r="K4" t="str">
        <f t="shared" si="4"/>
        <v>on</v>
      </c>
      <c r="L4" t="str">
        <f t="shared" si="5"/>
        <v>on</v>
      </c>
      <c r="M4" t="str">
        <f t="shared" si="6"/>
        <v>on</v>
      </c>
      <c r="N4" t="s">
        <v>36</v>
      </c>
      <c r="O4">
        <f t="shared" si="7"/>
        <v>59000</v>
      </c>
      <c r="Q4">
        <f t="shared" si="8"/>
        <v>1</v>
      </c>
      <c r="R4">
        <v>2</v>
      </c>
      <c r="S4">
        <f t="shared" si="9"/>
        <v>3</v>
      </c>
      <c r="T4">
        <f t="shared" si="10"/>
        <v>2</v>
      </c>
      <c r="U4">
        <f t="shared" si="11"/>
        <v>1</v>
      </c>
      <c r="V4">
        <f t="shared" si="12"/>
        <v>1</v>
      </c>
      <c r="W4">
        <f t="shared" si="13"/>
        <v>1</v>
      </c>
      <c r="X4">
        <v>7000</v>
      </c>
      <c r="Y4">
        <f t="shared" si="14"/>
        <v>8750</v>
      </c>
      <c r="Z4">
        <f t="shared" si="15"/>
        <v>14000</v>
      </c>
      <c r="AA4">
        <f t="shared" si="16"/>
        <v>35000</v>
      </c>
      <c r="AB4">
        <f t="shared" si="17"/>
        <v>10000</v>
      </c>
      <c r="AC4">
        <f t="shared" si="18"/>
        <v>59000</v>
      </c>
    </row>
    <row r="5" spans="1:29" x14ac:dyDescent="0.45">
      <c r="A5" t="s">
        <v>12</v>
      </c>
      <c r="B5">
        <v>5</v>
      </c>
      <c r="C5">
        <v>8</v>
      </c>
      <c r="D5" t="s">
        <v>7</v>
      </c>
      <c r="E5" t="s">
        <v>7</v>
      </c>
      <c r="F5" t="s">
        <v>7</v>
      </c>
      <c r="H5" t="str">
        <f t="shared" si="1"/>
        <v>Friday</v>
      </c>
      <c r="I5">
        <f t="shared" si="2"/>
        <v>5</v>
      </c>
      <c r="J5">
        <f t="shared" si="3"/>
        <v>8</v>
      </c>
      <c r="K5" t="str">
        <f t="shared" si="4"/>
        <v>off</v>
      </c>
      <c r="L5" t="str">
        <f t="shared" si="5"/>
        <v>off</v>
      </c>
      <c r="M5" t="str">
        <f t="shared" si="6"/>
        <v>off</v>
      </c>
      <c r="N5" t="s">
        <v>37</v>
      </c>
      <c r="O5">
        <f t="shared" si="7"/>
        <v>308000</v>
      </c>
      <c r="Q5">
        <f t="shared" si="8"/>
        <v>3</v>
      </c>
      <c r="R5">
        <v>2</v>
      </c>
      <c r="S5">
        <f t="shared" si="9"/>
        <v>5</v>
      </c>
      <c r="T5">
        <f t="shared" si="10"/>
        <v>8</v>
      </c>
      <c r="U5">
        <f t="shared" si="11"/>
        <v>0</v>
      </c>
      <c r="V5">
        <f t="shared" si="12"/>
        <v>0</v>
      </c>
      <c r="W5">
        <f t="shared" si="13"/>
        <v>0</v>
      </c>
      <c r="X5">
        <v>7000</v>
      </c>
      <c r="Y5">
        <f t="shared" si="14"/>
        <v>8750</v>
      </c>
      <c r="Z5">
        <f t="shared" si="15"/>
        <v>168000</v>
      </c>
      <c r="AA5">
        <f t="shared" si="16"/>
        <v>140000</v>
      </c>
      <c r="AB5">
        <f t="shared" si="17"/>
        <v>0</v>
      </c>
      <c r="AC5">
        <f t="shared" si="18"/>
        <v>308000</v>
      </c>
    </row>
    <row r="6" spans="1:29" x14ac:dyDescent="0.45">
      <c r="A6" t="s">
        <v>12</v>
      </c>
      <c r="B6">
        <v>9</v>
      </c>
      <c r="C6">
        <v>1</v>
      </c>
      <c r="D6" t="s">
        <v>9</v>
      </c>
      <c r="E6" t="s">
        <v>9</v>
      </c>
      <c r="F6" t="s">
        <v>9</v>
      </c>
      <c r="H6" t="str">
        <f t="shared" si="1"/>
        <v>Friday</v>
      </c>
      <c r="I6">
        <f t="shared" si="2"/>
        <v>9</v>
      </c>
      <c r="J6">
        <f t="shared" si="3"/>
        <v>1</v>
      </c>
      <c r="K6" t="str">
        <f t="shared" si="4"/>
        <v>on</v>
      </c>
      <c r="L6" t="str">
        <f t="shared" si="5"/>
        <v>on</v>
      </c>
      <c r="M6" t="str">
        <f t="shared" si="6"/>
        <v>on</v>
      </c>
      <c r="N6" t="s">
        <v>38</v>
      </c>
      <c r="O6">
        <f t="shared" si="7"/>
        <v>79250</v>
      </c>
      <c r="Q6">
        <f t="shared" si="8"/>
        <v>6</v>
      </c>
      <c r="R6">
        <v>3</v>
      </c>
      <c r="S6">
        <f t="shared" si="9"/>
        <v>9</v>
      </c>
      <c r="T6">
        <f t="shared" si="10"/>
        <v>1</v>
      </c>
      <c r="U6">
        <f t="shared" si="11"/>
        <v>1</v>
      </c>
      <c r="V6">
        <f t="shared" si="12"/>
        <v>1</v>
      </c>
      <c r="W6">
        <f t="shared" si="13"/>
        <v>1</v>
      </c>
      <c r="X6">
        <v>7000</v>
      </c>
      <c r="Y6">
        <f t="shared" si="14"/>
        <v>8750</v>
      </c>
      <c r="Z6">
        <f t="shared" si="15"/>
        <v>42000</v>
      </c>
      <c r="AA6">
        <f t="shared" si="16"/>
        <v>26250</v>
      </c>
      <c r="AB6">
        <f t="shared" si="17"/>
        <v>11000</v>
      </c>
      <c r="AC6">
        <f t="shared" si="18"/>
        <v>79250</v>
      </c>
    </row>
    <row r="7" spans="1:29" x14ac:dyDescent="0.45">
      <c r="A7" t="s">
        <v>6</v>
      </c>
      <c r="B7">
        <v>1</v>
      </c>
      <c r="C7">
        <v>1</v>
      </c>
      <c r="D7" t="s">
        <v>7</v>
      </c>
      <c r="E7" t="s">
        <v>7</v>
      </c>
      <c r="F7" t="s">
        <v>7</v>
      </c>
      <c r="H7" t="str">
        <f t="shared" si="1"/>
        <v>Monday</v>
      </c>
      <c r="I7">
        <f t="shared" si="2"/>
        <v>1</v>
      </c>
      <c r="J7">
        <f t="shared" si="3"/>
        <v>1</v>
      </c>
      <c r="K7" t="str">
        <f t="shared" si="4"/>
        <v>off</v>
      </c>
      <c r="L7" t="str">
        <f t="shared" si="5"/>
        <v>off</v>
      </c>
      <c r="M7" t="str">
        <f t="shared" si="6"/>
        <v>off</v>
      </c>
      <c r="N7" t="s">
        <v>34</v>
      </c>
      <c r="O7">
        <f t="shared" si="7"/>
        <v>7000</v>
      </c>
      <c r="Q7">
        <f t="shared" si="8"/>
        <v>1</v>
      </c>
      <c r="R7">
        <v>0</v>
      </c>
      <c r="S7">
        <f t="shared" si="9"/>
        <v>1</v>
      </c>
      <c r="T7">
        <f t="shared" si="10"/>
        <v>1</v>
      </c>
      <c r="U7">
        <f t="shared" si="11"/>
        <v>0</v>
      </c>
      <c r="V7">
        <f t="shared" si="12"/>
        <v>0</v>
      </c>
      <c r="W7">
        <f t="shared" si="13"/>
        <v>0</v>
      </c>
      <c r="X7">
        <v>7000</v>
      </c>
      <c r="Y7">
        <f t="shared" si="14"/>
        <v>8750</v>
      </c>
      <c r="Z7">
        <f t="shared" si="15"/>
        <v>7000</v>
      </c>
      <c r="AA7">
        <f t="shared" si="16"/>
        <v>0</v>
      </c>
      <c r="AB7">
        <f t="shared" si="17"/>
        <v>0</v>
      </c>
      <c r="AC7">
        <f t="shared" si="18"/>
        <v>7000</v>
      </c>
    </row>
    <row r="8" spans="1:29" x14ac:dyDescent="0.45">
      <c r="A8" t="s">
        <v>6</v>
      </c>
      <c r="B8">
        <v>2</v>
      </c>
      <c r="C8">
        <v>8</v>
      </c>
      <c r="D8" t="s">
        <v>9</v>
      </c>
      <c r="E8" t="s">
        <v>9</v>
      </c>
      <c r="F8" t="s">
        <v>9</v>
      </c>
      <c r="H8" t="str">
        <f t="shared" si="1"/>
        <v>Monday</v>
      </c>
      <c r="I8">
        <f t="shared" si="2"/>
        <v>2</v>
      </c>
      <c r="J8">
        <f t="shared" si="3"/>
        <v>8</v>
      </c>
      <c r="K8" t="str">
        <f t="shared" si="4"/>
        <v>on</v>
      </c>
      <c r="L8" t="str">
        <f t="shared" si="5"/>
        <v>on</v>
      </c>
      <c r="M8" t="str">
        <f t="shared" si="6"/>
        <v>on</v>
      </c>
      <c r="N8" t="s">
        <v>35</v>
      </c>
      <c r="O8">
        <f t="shared" si="7"/>
        <v>144000</v>
      </c>
      <c r="Q8">
        <f t="shared" si="8"/>
        <v>2</v>
      </c>
      <c r="R8">
        <v>0</v>
      </c>
      <c r="S8">
        <f t="shared" si="9"/>
        <v>2</v>
      </c>
      <c r="T8">
        <f t="shared" si="10"/>
        <v>8</v>
      </c>
      <c r="U8">
        <f t="shared" si="11"/>
        <v>1</v>
      </c>
      <c r="V8">
        <f t="shared" si="12"/>
        <v>1</v>
      </c>
      <c r="W8">
        <f t="shared" si="13"/>
        <v>1</v>
      </c>
      <c r="X8">
        <v>7000</v>
      </c>
      <c r="Y8">
        <f t="shared" si="14"/>
        <v>8750</v>
      </c>
      <c r="Z8">
        <f t="shared" si="15"/>
        <v>112000</v>
      </c>
      <c r="AA8">
        <f t="shared" si="16"/>
        <v>0</v>
      </c>
      <c r="AB8">
        <f t="shared" si="17"/>
        <v>32000</v>
      </c>
      <c r="AC8">
        <f t="shared" si="18"/>
        <v>144000</v>
      </c>
    </row>
    <row r="9" spans="1:29" x14ac:dyDescent="0.45">
      <c r="A9" t="s">
        <v>6</v>
      </c>
      <c r="B9">
        <v>3</v>
      </c>
      <c r="C9">
        <v>9</v>
      </c>
      <c r="D9" t="s">
        <v>7</v>
      </c>
      <c r="E9" t="s">
        <v>7</v>
      </c>
      <c r="F9" t="s">
        <v>9</v>
      </c>
      <c r="H9" t="str">
        <f t="shared" si="1"/>
        <v>Monday</v>
      </c>
      <c r="I9">
        <f t="shared" si="2"/>
        <v>3</v>
      </c>
      <c r="J9">
        <f t="shared" si="3"/>
        <v>9</v>
      </c>
      <c r="K9" t="str">
        <f t="shared" si="4"/>
        <v>off</v>
      </c>
      <c r="L9" t="str">
        <f t="shared" si="5"/>
        <v>off</v>
      </c>
      <c r="M9" t="str">
        <f t="shared" si="6"/>
        <v>on</v>
      </c>
      <c r="N9" t="s">
        <v>36</v>
      </c>
      <c r="O9">
        <f t="shared" si="7"/>
        <v>198000</v>
      </c>
      <c r="Q9">
        <f t="shared" si="8"/>
        <v>3</v>
      </c>
      <c r="R9">
        <v>0</v>
      </c>
      <c r="S9">
        <f t="shared" si="9"/>
        <v>3</v>
      </c>
      <c r="T9">
        <f t="shared" si="10"/>
        <v>9</v>
      </c>
      <c r="U9">
        <f t="shared" si="11"/>
        <v>0</v>
      </c>
      <c r="V9">
        <f t="shared" si="12"/>
        <v>0</v>
      </c>
      <c r="W9">
        <f t="shared" si="13"/>
        <v>1</v>
      </c>
      <c r="X9">
        <v>7000</v>
      </c>
      <c r="Y9">
        <f t="shared" si="14"/>
        <v>8750</v>
      </c>
      <c r="Z9">
        <f t="shared" si="15"/>
        <v>189000</v>
      </c>
      <c r="AA9">
        <f t="shared" si="16"/>
        <v>0</v>
      </c>
      <c r="AB9">
        <f t="shared" si="17"/>
        <v>9000</v>
      </c>
      <c r="AC9">
        <f t="shared" si="18"/>
        <v>198000</v>
      </c>
    </row>
    <row r="10" spans="1:29" x14ac:dyDescent="0.45">
      <c r="A10" t="s">
        <v>6</v>
      </c>
      <c r="B10">
        <v>5</v>
      </c>
      <c r="C10">
        <v>2</v>
      </c>
      <c r="D10" t="s">
        <v>9</v>
      </c>
      <c r="E10" t="s">
        <v>9</v>
      </c>
      <c r="F10" t="s">
        <v>7</v>
      </c>
      <c r="H10" t="str">
        <f t="shared" si="1"/>
        <v>Monday</v>
      </c>
      <c r="I10">
        <f t="shared" si="2"/>
        <v>5</v>
      </c>
      <c r="J10">
        <f t="shared" si="3"/>
        <v>2</v>
      </c>
      <c r="K10" t="str">
        <f t="shared" si="4"/>
        <v>on</v>
      </c>
      <c r="L10" t="str">
        <f t="shared" si="5"/>
        <v>on</v>
      </c>
      <c r="M10" t="str">
        <f t="shared" si="6"/>
        <v>off</v>
      </c>
      <c r="N10" t="s">
        <v>37</v>
      </c>
      <c r="O10">
        <f t="shared" si="7"/>
        <v>82000</v>
      </c>
      <c r="Q10">
        <f t="shared" si="8"/>
        <v>5</v>
      </c>
      <c r="R10">
        <v>0</v>
      </c>
      <c r="S10">
        <f t="shared" si="9"/>
        <v>5</v>
      </c>
      <c r="T10">
        <f t="shared" si="10"/>
        <v>2</v>
      </c>
      <c r="U10">
        <f t="shared" si="11"/>
        <v>1</v>
      </c>
      <c r="V10">
        <f t="shared" si="12"/>
        <v>1</v>
      </c>
      <c r="W10">
        <f t="shared" si="13"/>
        <v>0</v>
      </c>
      <c r="X10">
        <v>7000</v>
      </c>
      <c r="Y10">
        <f t="shared" si="14"/>
        <v>8750</v>
      </c>
      <c r="Z10">
        <f t="shared" si="15"/>
        <v>70000</v>
      </c>
      <c r="AA10">
        <f t="shared" si="16"/>
        <v>0</v>
      </c>
      <c r="AB10">
        <f t="shared" si="17"/>
        <v>12000</v>
      </c>
      <c r="AC10">
        <f t="shared" si="18"/>
        <v>82000</v>
      </c>
    </row>
    <row r="11" spans="1:29" x14ac:dyDescent="0.45">
      <c r="A11" t="s">
        <v>6</v>
      </c>
      <c r="B11">
        <v>9</v>
      </c>
      <c r="C11">
        <v>2</v>
      </c>
      <c r="D11" t="s">
        <v>9</v>
      </c>
      <c r="E11" t="s">
        <v>9</v>
      </c>
      <c r="F11" t="s">
        <v>7</v>
      </c>
      <c r="H11" t="str">
        <f t="shared" si="1"/>
        <v>Monday</v>
      </c>
      <c r="I11">
        <f t="shared" si="2"/>
        <v>9</v>
      </c>
      <c r="J11">
        <f t="shared" si="3"/>
        <v>2</v>
      </c>
      <c r="K11" t="str">
        <f t="shared" si="4"/>
        <v>on</v>
      </c>
      <c r="L11" t="str">
        <f t="shared" si="5"/>
        <v>on</v>
      </c>
      <c r="M11" t="str">
        <f t="shared" si="6"/>
        <v>off</v>
      </c>
      <c r="N11" t="s">
        <v>38</v>
      </c>
      <c r="O11">
        <f t="shared" si="7"/>
        <v>153000</v>
      </c>
      <c r="Q11">
        <f t="shared" si="8"/>
        <v>7</v>
      </c>
      <c r="R11">
        <v>2</v>
      </c>
      <c r="S11">
        <f t="shared" si="9"/>
        <v>9</v>
      </c>
      <c r="T11">
        <f t="shared" si="10"/>
        <v>2</v>
      </c>
      <c r="U11">
        <f t="shared" si="11"/>
        <v>1</v>
      </c>
      <c r="V11">
        <f t="shared" si="12"/>
        <v>1</v>
      </c>
      <c r="W11">
        <f t="shared" si="13"/>
        <v>0</v>
      </c>
      <c r="X11">
        <v>7000</v>
      </c>
      <c r="Y11">
        <f t="shared" si="14"/>
        <v>8750</v>
      </c>
      <c r="Z11">
        <f t="shared" si="15"/>
        <v>98000</v>
      </c>
      <c r="AA11">
        <f t="shared" si="16"/>
        <v>35000</v>
      </c>
      <c r="AB11">
        <f t="shared" si="17"/>
        <v>20000</v>
      </c>
      <c r="AC11">
        <f t="shared" si="18"/>
        <v>153000</v>
      </c>
    </row>
    <row r="12" spans="1:29" x14ac:dyDescent="0.45">
      <c r="A12" t="s">
        <v>13</v>
      </c>
      <c r="B12">
        <v>1</v>
      </c>
      <c r="C12">
        <v>1</v>
      </c>
      <c r="D12" t="s">
        <v>7</v>
      </c>
      <c r="E12" t="s">
        <v>7</v>
      </c>
      <c r="F12" t="s">
        <v>7</v>
      </c>
      <c r="H12" t="str">
        <f t="shared" si="1"/>
        <v>Saturday</v>
      </c>
      <c r="I12">
        <f t="shared" si="2"/>
        <v>1</v>
      </c>
      <c r="J12">
        <f t="shared" si="3"/>
        <v>1</v>
      </c>
      <c r="K12" t="str">
        <f t="shared" si="4"/>
        <v>off</v>
      </c>
      <c r="L12" t="str">
        <f t="shared" si="5"/>
        <v>off</v>
      </c>
      <c r="M12" t="str">
        <f t="shared" si="6"/>
        <v>off</v>
      </c>
      <c r="N12" t="s">
        <v>34</v>
      </c>
      <c r="O12">
        <f t="shared" si="7"/>
        <v>8750</v>
      </c>
      <c r="Q12">
        <f t="shared" si="8"/>
        <v>0</v>
      </c>
      <c r="R12">
        <v>1</v>
      </c>
      <c r="S12">
        <f t="shared" si="9"/>
        <v>1</v>
      </c>
      <c r="T12">
        <f t="shared" si="10"/>
        <v>1</v>
      </c>
      <c r="U12">
        <f t="shared" si="11"/>
        <v>0</v>
      </c>
      <c r="V12">
        <f t="shared" si="12"/>
        <v>0</v>
      </c>
      <c r="W12">
        <f t="shared" si="13"/>
        <v>0</v>
      </c>
      <c r="X12">
        <v>7000</v>
      </c>
      <c r="Y12">
        <f t="shared" si="14"/>
        <v>8750</v>
      </c>
      <c r="Z12">
        <f t="shared" si="15"/>
        <v>0</v>
      </c>
      <c r="AA12">
        <f t="shared" si="16"/>
        <v>8750</v>
      </c>
      <c r="AB12">
        <f t="shared" si="17"/>
        <v>0</v>
      </c>
      <c r="AC12">
        <f t="shared" si="18"/>
        <v>8750</v>
      </c>
    </row>
    <row r="13" spans="1:29" x14ac:dyDescent="0.45">
      <c r="A13" t="s">
        <v>13</v>
      </c>
      <c r="B13">
        <v>2</v>
      </c>
      <c r="C13">
        <v>2</v>
      </c>
      <c r="D13" t="s">
        <v>7</v>
      </c>
      <c r="E13" t="s">
        <v>7</v>
      </c>
      <c r="F13" t="s">
        <v>7</v>
      </c>
      <c r="H13" t="str">
        <f t="shared" si="1"/>
        <v>Saturday</v>
      </c>
      <c r="I13">
        <f t="shared" si="2"/>
        <v>2</v>
      </c>
      <c r="J13">
        <f t="shared" si="3"/>
        <v>2</v>
      </c>
      <c r="K13" t="str">
        <f t="shared" si="4"/>
        <v>off</v>
      </c>
      <c r="L13" t="str">
        <f t="shared" si="5"/>
        <v>off</v>
      </c>
      <c r="M13" t="str">
        <f t="shared" si="6"/>
        <v>off</v>
      </c>
      <c r="N13" t="s">
        <v>35</v>
      </c>
      <c r="O13">
        <f t="shared" si="7"/>
        <v>35000</v>
      </c>
      <c r="Q13">
        <f t="shared" si="8"/>
        <v>0</v>
      </c>
      <c r="R13">
        <v>2</v>
      </c>
      <c r="S13">
        <f t="shared" si="9"/>
        <v>2</v>
      </c>
      <c r="T13">
        <f t="shared" si="10"/>
        <v>2</v>
      </c>
      <c r="U13">
        <f t="shared" si="11"/>
        <v>0</v>
      </c>
      <c r="V13">
        <f t="shared" si="12"/>
        <v>0</v>
      </c>
      <c r="W13">
        <f t="shared" si="13"/>
        <v>0</v>
      </c>
      <c r="X13">
        <v>7000</v>
      </c>
      <c r="Y13">
        <f t="shared" si="14"/>
        <v>8750</v>
      </c>
      <c r="Z13">
        <f t="shared" si="15"/>
        <v>0</v>
      </c>
      <c r="AA13">
        <f t="shared" si="16"/>
        <v>35000</v>
      </c>
      <c r="AB13">
        <f t="shared" si="17"/>
        <v>0</v>
      </c>
      <c r="AC13">
        <f t="shared" si="18"/>
        <v>35000</v>
      </c>
    </row>
    <row r="14" spans="1:29" x14ac:dyDescent="0.45">
      <c r="A14" t="s">
        <v>13</v>
      </c>
      <c r="B14">
        <v>3</v>
      </c>
      <c r="C14">
        <v>8</v>
      </c>
      <c r="D14" t="s">
        <v>7</v>
      </c>
      <c r="E14" t="s">
        <v>9</v>
      </c>
      <c r="F14" t="s">
        <v>7</v>
      </c>
      <c r="H14" t="str">
        <f t="shared" si="1"/>
        <v>Saturday</v>
      </c>
      <c r="I14">
        <f t="shared" si="2"/>
        <v>3</v>
      </c>
      <c r="J14">
        <f t="shared" si="3"/>
        <v>8</v>
      </c>
      <c r="K14" t="str">
        <f t="shared" si="4"/>
        <v>off</v>
      </c>
      <c r="L14" t="str">
        <f t="shared" si="5"/>
        <v>on</v>
      </c>
      <c r="M14" t="str">
        <f t="shared" si="6"/>
        <v>off</v>
      </c>
      <c r="N14" t="s">
        <v>36</v>
      </c>
      <c r="O14">
        <f t="shared" si="7"/>
        <v>204000</v>
      </c>
      <c r="Q14">
        <f t="shared" si="8"/>
        <v>1</v>
      </c>
      <c r="R14">
        <v>2</v>
      </c>
      <c r="S14">
        <f t="shared" si="9"/>
        <v>3</v>
      </c>
      <c r="T14">
        <f t="shared" si="10"/>
        <v>8</v>
      </c>
      <c r="U14">
        <f t="shared" si="11"/>
        <v>0</v>
      </c>
      <c r="V14">
        <f t="shared" si="12"/>
        <v>1</v>
      </c>
      <c r="W14">
        <f t="shared" si="13"/>
        <v>0</v>
      </c>
      <c r="X14">
        <v>7000</v>
      </c>
      <c r="Y14">
        <f t="shared" si="14"/>
        <v>8750</v>
      </c>
      <c r="Z14">
        <f t="shared" si="15"/>
        <v>56000</v>
      </c>
      <c r="AA14">
        <f t="shared" si="16"/>
        <v>140000</v>
      </c>
      <c r="AB14">
        <f t="shared" si="17"/>
        <v>8000</v>
      </c>
      <c r="AC14">
        <f t="shared" si="18"/>
        <v>204000</v>
      </c>
    </row>
    <row r="15" spans="1:29" x14ac:dyDescent="0.45">
      <c r="A15" t="s">
        <v>13</v>
      </c>
      <c r="B15">
        <v>5</v>
      </c>
      <c r="C15">
        <v>2</v>
      </c>
      <c r="D15" t="s">
        <v>9</v>
      </c>
      <c r="E15" t="s">
        <v>7</v>
      </c>
      <c r="F15" t="s">
        <v>9</v>
      </c>
      <c r="H15" t="str">
        <f t="shared" si="1"/>
        <v>Saturday</v>
      </c>
      <c r="I15">
        <f t="shared" si="2"/>
        <v>5</v>
      </c>
      <c r="J15">
        <f t="shared" si="3"/>
        <v>2</v>
      </c>
      <c r="K15" t="str">
        <f t="shared" si="4"/>
        <v>on</v>
      </c>
      <c r="L15" t="str">
        <f t="shared" si="5"/>
        <v>off</v>
      </c>
      <c r="M15" t="str">
        <f t="shared" si="6"/>
        <v>on</v>
      </c>
      <c r="N15" t="s">
        <v>37</v>
      </c>
      <c r="O15">
        <f t="shared" si="7"/>
        <v>89000</v>
      </c>
      <c r="Q15">
        <f t="shared" si="8"/>
        <v>3</v>
      </c>
      <c r="R15">
        <v>2</v>
      </c>
      <c r="S15">
        <f t="shared" si="9"/>
        <v>5</v>
      </c>
      <c r="T15">
        <f t="shared" si="10"/>
        <v>2</v>
      </c>
      <c r="U15">
        <f t="shared" si="11"/>
        <v>1</v>
      </c>
      <c r="V15">
        <f t="shared" si="12"/>
        <v>0</v>
      </c>
      <c r="W15">
        <f t="shared" si="13"/>
        <v>1</v>
      </c>
      <c r="X15">
        <v>7000</v>
      </c>
      <c r="Y15">
        <f t="shared" si="14"/>
        <v>8750</v>
      </c>
      <c r="Z15">
        <f t="shared" si="15"/>
        <v>42000</v>
      </c>
      <c r="AA15">
        <f t="shared" si="16"/>
        <v>35000</v>
      </c>
      <c r="AB15">
        <f t="shared" si="17"/>
        <v>12000</v>
      </c>
      <c r="AC15">
        <f t="shared" si="18"/>
        <v>89000</v>
      </c>
    </row>
    <row r="16" spans="1:29" x14ac:dyDescent="0.45">
      <c r="A16" t="s">
        <v>13</v>
      </c>
      <c r="B16">
        <v>9</v>
      </c>
      <c r="C16">
        <v>9</v>
      </c>
      <c r="D16" t="s">
        <v>9</v>
      </c>
      <c r="E16" t="s">
        <v>9</v>
      </c>
      <c r="F16" t="s">
        <v>9</v>
      </c>
      <c r="H16" t="str">
        <f t="shared" si="1"/>
        <v>Saturday</v>
      </c>
      <c r="I16">
        <f t="shared" si="2"/>
        <v>9</v>
      </c>
      <c r="J16">
        <f t="shared" si="3"/>
        <v>9</v>
      </c>
      <c r="K16" t="str">
        <f t="shared" si="4"/>
        <v>on</v>
      </c>
      <c r="L16" t="str">
        <f t="shared" si="5"/>
        <v>on</v>
      </c>
      <c r="M16" t="str">
        <f t="shared" si="6"/>
        <v>on</v>
      </c>
      <c r="N16" t="s">
        <v>38</v>
      </c>
      <c r="O16">
        <f t="shared" si="7"/>
        <v>729000</v>
      </c>
      <c r="Q16">
        <f t="shared" si="8"/>
        <v>5</v>
      </c>
      <c r="R16">
        <v>4</v>
      </c>
      <c r="S16">
        <f t="shared" si="9"/>
        <v>9</v>
      </c>
      <c r="T16">
        <f t="shared" si="10"/>
        <v>9</v>
      </c>
      <c r="U16">
        <f t="shared" si="11"/>
        <v>1</v>
      </c>
      <c r="V16">
        <f t="shared" si="12"/>
        <v>1</v>
      </c>
      <c r="W16">
        <f t="shared" si="13"/>
        <v>1</v>
      </c>
      <c r="X16">
        <v>7000</v>
      </c>
      <c r="Y16">
        <f t="shared" si="14"/>
        <v>8750</v>
      </c>
      <c r="Z16">
        <f t="shared" si="15"/>
        <v>315000</v>
      </c>
      <c r="AA16">
        <f t="shared" si="16"/>
        <v>315000</v>
      </c>
      <c r="AB16">
        <f t="shared" si="17"/>
        <v>99000</v>
      </c>
      <c r="AC16">
        <f t="shared" si="18"/>
        <v>729000</v>
      </c>
    </row>
    <row r="17" spans="1:29" x14ac:dyDescent="0.45">
      <c r="A17" t="s">
        <v>14</v>
      </c>
      <c r="B17">
        <v>1</v>
      </c>
      <c r="C17">
        <v>9</v>
      </c>
      <c r="D17" t="s">
        <v>9</v>
      </c>
      <c r="E17" t="s">
        <v>9</v>
      </c>
      <c r="F17" t="s">
        <v>9</v>
      </c>
      <c r="H17" t="str">
        <f t="shared" si="1"/>
        <v>Sunday</v>
      </c>
      <c r="I17">
        <f t="shared" si="2"/>
        <v>1</v>
      </c>
      <c r="J17">
        <f t="shared" si="3"/>
        <v>9</v>
      </c>
      <c r="K17" t="str">
        <f t="shared" si="4"/>
        <v>on</v>
      </c>
      <c r="L17" t="str">
        <f t="shared" si="5"/>
        <v>on</v>
      </c>
      <c r="M17" t="str">
        <f t="shared" si="6"/>
        <v>on</v>
      </c>
      <c r="N17" t="s">
        <v>34</v>
      </c>
      <c r="O17">
        <f t="shared" si="7"/>
        <v>105750</v>
      </c>
      <c r="Q17">
        <f t="shared" si="8"/>
        <v>0</v>
      </c>
      <c r="R17">
        <v>1</v>
      </c>
      <c r="S17">
        <f t="shared" si="9"/>
        <v>1</v>
      </c>
      <c r="T17">
        <f t="shared" si="10"/>
        <v>9</v>
      </c>
      <c r="U17">
        <f t="shared" si="11"/>
        <v>1</v>
      </c>
      <c r="V17">
        <f t="shared" si="12"/>
        <v>1</v>
      </c>
      <c r="W17">
        <f t="shared" si="13"/>
        <v>1</v>
      </c>
      <c r="X17">
        <v>7000</v>
      </c>
      <c r="Y17">
        <f t="shared" si="14"/>
        <v>8750</v>
      </c>
      <c r="Z17">
        <f t="shared" si="15"/>
        <v>0</v>
      </c>
      <c r="AA17">
        <f t="shared" si="16"/>
        <v>78750</v>
      </c>
      <c r="AB17">
        <f t="shared" si="17"/>
        <v>27000</v>
      </c>
      <c r="AC17">
        <f t="shared" si="18"/>
        <v>105750</v>
      </c>
    </row>
    <row r="18" spans="1:29" x14ac:dyDescent="0.45">
      <c r="A18" t="s">
        <v>14</v>
      </c>
      <c r="B18">
        <v>2</v>
      </c>
      <c r="C18">
        <v>1</v>
      </c>
      <c r="D18" t="s">
        <v>9</v>
      </c>
      <c r="E18" t="s">
        <v>7</v>
      </c>
      <c r="F18" t="s">
        <v>7</v>
      </c>
      <c r="H18" t="str">
        <f t="shared" si="1"/>
        <v>Sunday</v>
      </c>
      <c r="I18">
        <f t="shared" si="2"/>
        <v>2</v>
      </c>
      <c r="J18">
        <f t="shared" si="3"/>
        <v>1</v>
      </c>
      <c r="K18" t="str">
        <f t="shared" si="4"/>
        <v>on</v>
      </c>
      <c r="L18" t="str">
        <f t="shared" si="5"/>
        <v>off</v>
      </c>
      <c r="M18" t="str">
        <f t="shared" si="6"/>
        <v>off</v>
      </c>
      <c r="N18" t="s">
        <v>35</v>
      </c>
      <c r="O18">
        <f t="shared" si="7"/>
        <v>17750</v>
      </c>
      <c r="Q18">
        <f t="shared" si="8"/>
        <v>1</v>
      </c>
      <c r="R18">
        <v>1</v>
      </c>
      <c r="S18">
        <f t="shared" si="9"/>
        <v>2</v>
      </c>
      <c r="T18">
        <f t="shared" si="10"/>
        <v>1</v>
      </c>
      <c r="U18">
        <f t="shared" si="11"/>
        <v>1</v>
      </c>
      <c r="V18">
        <f t="shared" si="12"/>
        <v>0</v>
      </c>
      <c r="W18">
        <f t="shared" si="13"/>
        <v>0</v>
      </c>
      <c r="X18">
        <v>7000</v>
      </c>
      <c r="Y18">
        <f t="shared" si="14"/>
        <v>8750</v>
      </c>
      <c r="Z18">
        <f t="shared" si="15"/>
        <v>7000</v>
      </c>
      <c r="AA18">
        <f t="shared" si="16"/>
        <v>8750</v>
      </c>
      <c r="AB18">
        <f t="shared" si="17"/>
        <v>2000</v>
      </c>
      <c r="AC18">
        <f t="shared" si="18"/>
        <v>17750</v>
      </c>
    </row>
    <row r="19" spans="1:29" x14ac:dyDescent="0.45">
      <c r="A19" t="s">
        <v>14</v>
      </c>
      <c r="B19">
        <v>3</v>
      </c>
      <c r="C19">
        <v>1</v>
      </c>
      <c r="D19" t="s">
        <v>9</v>
      </c>
      <c r="E19" t="s">
        <v>9</v>
      </c>
      <c r="F19" t="s">
        <v>9</v>
      </c>
      <c r="H19" t="str">
        <f t="shared" si="1"/>
        <v>Sunday</v>
      </c>
      <c r="I19">
        <f t="shared" si="2"/>
        <v>3</v>
      </c>
      <c r="J19">
        <f t="shared" si="3"/>
        <v>1</v>
      </c>
      <c r="K19" t="str">
        <f t="shared" si="4"/>
        <v>on</v>
      </c>
      <c r="L19" t="str">
        <f t="shared" si="5"/>
        <v>on</v>
      </c>
      <c r="M19" t="str">
        <f t="shared" si="6"/>
        <v>on</v>
      </c>
      <c r="N19" t="s">
        <v>36</v>
      </c>
      <c r="O19">
        <f t="shared" si="7"/>
        <v>27750</v>
      </c>
      <c r="Q19">
        <f t="shared" si="8"/>
        <v>2</v>
      </c>
      <c r="R19">
        <v>1</v>
      </c>
      <c r="S19">
        <f t="shared" si="9"/>
        <v>3</v>
      </c>
      <c r="T19">
        <f t="shared" si="10"/>
        <v>1</v>
      </c>
      <c r="U19">
        <f t="shared" si="11"/>
        <v>1</v>
      </c>
      <c r="V19">
        <f t="shared" si="12"/>
        <v>1</v>
      </c>
      <c r="W19">
        <f t="shared" si="13"/>
        <v>1</v>
      </c>
      <c r="X19">
        <v>7000</v>
      </c>
      <c r="Y19">
        <f t="shared" si="14"/>
        <v>8750</v>
      </c>
      <c r="Z19">
        <f t="shared" si="15"/>
        <v>14000</v>
      </c>
      <c r="AA19">
        <f t="shared" si="16"/>
        <v>8750</v>
      </c>
      <c r="AB19">
        <f t="shared" si="17"/>
        <v>5000</v>
      </c>
      <c r="AC19">
        <f t="shared" si="18"/>
        <v>27750</v>
      </c>
    </row>
    <row r="20" spans="1:29" x14ac:dyDescent="0.45">
      <c r="A20" t="s">
        <v>14</v>
      </c>
      <c r="B20">
        <v>5</v>
      </c>
      <c r="C20">
        <v>8</v>
      </c>
      <c r="D20" t="s">
        <v>9</v>
      </c>
      <c r="E20" t="s">
        <v>7</v>
      </c>
      <c r="F20" t="s">
        <v>9</v>
      </c>
      <c r="H20" t="str">
        <f t="shared" si="1"/>
        <v>Sunday</v>
      </c>
      <c r="I20">
        <f t="shared" si="2"/>
        <v>5</v>
      </c>
      <c r="J20">
        <f t="shared" si="3"/>
        <v>8</v>
      </c>
      <c r="K20" t="str">
        <f t="shared" si="4"/>
        <v>on</v>
      </c>
      <c r="L20" t="str">
        <f t="shared" si="5"/>
        <v>off</v>
      </c>
      <c r="M20" t="str">
        <f t="shared" si="6"/>
        <v>on</v>
      </c>
      <c r="N20" t="s">
        <v>37</v>
      </c>
      <c r="O20">
        <f t="shared" si="7"/>
        <v>342000</v>
      </c>
      <c r="Q20">
        <f t="shared" si="8"/>
        <v>4</v>
      </c>
      <c r="R20">
        <v>1</v>
      </c>
      <c r="S20">
        <f t="shared" si="9"/>
        <v>5</v>
      </c>
      <c r="T20">
        <f t="shared" si="10"/>
        <v>8</v>
      </c>
      <c r="U20">
        <f t="shared" si="11"/>
        <v>1</v>
      </c>
      <c r="V20">
        <f t="shared" si="12"/>
        <v>0</v>
      </c>
      <c r="W20">
        <f t="shared" si="13"/>
        <v>1</v>
      </c>
      <c r="X20">
        <v>7000</v>
      </c>
      <c r="Y20">
        <f t="shared" si="14"/>
        <v>8750</v>
      </c>
      <c r="Z20">
        <f t="shared" si="15"/>
        <v>224000</v>
      </c>
      <c r="AA20">
        <f t="shared" si="16"/>
        <v>70000</v>
      </c>
      <c r="AB20">
        <f t="shared" si="17"/>
        <v>48000</v>
      </c>
      <c r="AC20">
        <f t="shared" si="18"/>
        <v>342000</v>
      </c>
    </row>
    <row r="21" spans="1:29" x14ac:dyDescent="0.45">
      <c r="A21" t="s">
        <v>14</v>
      </c>
      <c r="B21">
        <v>9</v>
      </c>
      <c r="C21">
        <v>2</v>
      </c>
      <c r="D21" t="s">
        <v>7</v>
      </c>
      <c r="E21" t="s">
        <v>7</v>
      </c>
      <c r="F21" t="s">
        <v>7</v>
      </c>
      <c r="H21" t="str">
        <f t="shared" si="1"/>
        <v>Sunday</v>
      </c>
      <c r="I21">
        <f t="shared" si="2"/>
        <v>9</v>
      </c>
      <c r="J21">
        <f t="shared" si="3"/>
        <v>2</v>
      </c>
      <c r="K21" t="str">
        <f t="shared" si="4"/>
        <v>off</v>
      </c>
      <c r="L21" t="str">
        <f t="shared" si="5"/>
        <v>off</v>
      </c>
      <c r="M21" t="str">
        <f t="shared" si="6"/>
        <v>off</v>
      </c>
      <c r="N21" t="s">
        <v>38</v>
      </c>
      <c r="O21">
        <f t="shared" si="7"/>
        <v>136500</v>
      </c>
      <c r="Q21">
        <f t="shared" si="8"/>
        <v>6</v>
      </c>
      <c r="R21">
        <v>3</v>
      </c>
      <c r="S21">
        <f t="shared" si="9"/>
        <v>9</v>
      </c>
      <c r="T21">
        <f t="shared" si="10"/>
        <v>2</v>
      </c>
      <c r="U21">
        <f t="shared" si="11"/>
        <v>0</v>
      </c>
      <c r="V21">
        <f t="shared" si="12"/>
        <v>0</v>
      </c>
      <c r="W21">
        <f t="shared" si="13"/>
        <v>0</v>
      </c>
      <c r="X21">
        <v>7000</v>
      </c>
      <c r="Y21">
        <f t="shared" si="14"/>
        <v>8750</v>
      </c>
      <c r="Z21">
        <f t="shared" si="15"/>
        <v>84000</v>
      </c>
      <c r="AA21">
        <f t="shared" si="16"/>
        <v>52500</v>
      </c>
      <c r="AB21">
        <f t="shared" si="17"/>
        <v>0</v>
      </c>
      <c r="AC21">
        <f t="shared" si="18"/>
        <v>136500</v>
      </c>
    </row>
    <row r="22" spans="1:29" x14ac:dyDescent="0.45">
      <c r="A22" t="s">
        <v>11</v>
      </c>
      <c r="B22">
        <v>1</v>
      </c>
      <c r="C22">
        <v>2</v>
      </c>
      <c r="D22" t="s">
        <v>7</v>
      </c>
      <c r="E22" t="s">
        <v>7</v>
      </c>
      <c r="F22" t="s">
        <v>9</v>
      </c>
      <c r="H22" t="str">
        <f t="shared" si="1"/>
        <v>Thursday</v>
      </c>
      <c r="I22">
        <f t="shared" si="2"/>
        <v>1</v>
      </c>
      <c r="J22">
        <f t="shared" si="3"/>
        <v>2</v>
      </c>
      <c r="K22" t="str">
        <f t="shared" si="4"/>
        <v>off</v>
      </c>
      <c r="L22" t="str">
        <f t="shared" si="5"/>
        <v>off</v>
      </c>
      <c r="M22" t="str">
        <f t="shared" si="6"/>
        <v>on</v>
      </c>
      <c r="N22" t="s">
        <v>34</v>
      </c>
      <c r="O22">
        <f t="shared" si="7"/>
        <v>16000</v>
      </c>
      <c r="Q22">
        <f t="shared" si="8"/>
        <v>1</v>
      </c>
      <c r="R22">
        <v>0</v>
      </c>
      <c r="S22">
        <f t="shared" si="9"/>
        <v>1</v>
      </c>
      <c r="T22">
        <f t="shared" si="10"/>
        <v>2</v>
      </c>
      <c r="U22">
        <f t="shared" si="11"/>
        <v>0</v>
      </c>
      <c r="V22">
        <f t="shared" si="12"/>
        <v>0</v>
      </c>
      <c r="W22">
        <f t="shared" si="13"/>
        <v>1</v>
      </c>
      <c r="X22">
        <v>7000</v>
      </c>
      <c r="Y22">
        <f t="shared" si="14"/>
        <v>8750</v>
      </c>
      <c r="Z22">
        <f t="shared" si="15"/>
        <v>14000</v>
      </c>
      <c r="AA22">
        <f t="shared" si="16"/>
        <v>0</v>
      </c>
      <c r="AB22">
        <f t="shared" si="17"/>
        <v>2000</v>
      </c>
      <c r="AC22">
        <f t="shared" si="18"/>
        <v>16000</v>
      </c>
    </row>
    <row r="23" spans="1:29" x14ac:dyDescent="0.45">
      <c r="A23" t="s">
        <v>11</v>
      </c>
      <c r="B23">
        <v>2</v>
      </c>
      <c r="C23">
        <v>1</v>
      </c>
      <c r="D23" t="s">
        <v>9</v>
      </c>
      <c r="E23" t="s">
        <v>9</v>
      </c>
      <c r="F23" t="s">
        <v>7</v>
      </c>
      <c r="H23" t="str">
        <f t="shared" si="1"/>
        <v>Thursday</v>
      </c>
      <c r="I23">
        <f t="shared" si="2"/>
        <v>2</v>
      </c>
      <c r="J23">
        <f t="shared" si="3"/>
        <v>1</v>
      </c>
      <c r="K23" t="str">
        <f t="shared" si="4"/>
        <v>on</v>
      </c>
      <c r="L23" t="str">
        <f t="shared" si="5"/>
        <v>on</v>
      </c>
      <c r="M23" t="str">
        <f t="shared" si="6"/>
        <v>off</v>
      </c>
      <c r="N23" t="s">
        <v>35</v>
      </c>
      <c r="O23">
        <f t="shared" si="7"/>
        <v>17000</v>
      </c>
      <c r="Q23">
        <f t="shared" si="8"/>
        <v>2</v>
      </c>
      <c r="R23">
        <v>0</v>
      </c>
      <c r="S23">
        <f t="shared" si="9"/>
        <v>2</v>
      </c>
      <c r="T23">
        <f t="shared" si="10"/>
        <v>1</v>
      </c>
      <c r="U23">
        <f t="shared" si="11"/>
        <v>1</v>
      </c>
      <c r="V23">
        <f t="shared" si="12"/>
        <v>1</v>
      </c>
      <c r="W23">
        <f t="shared" si="13"/>
        <v>0</v>
      </c>
      <c r="X23">
        <v>7000</v>
      </c>
      <c r="Y23">
        <f t="shared" si="14"/>
        <v>8750</v>
      </c>
      <c r="Z23">
        <f t="shared" si="15"/>
        <v>14000</v>
      </c>
      <c r="AA23">
        <f t="shared" si="16"/>
        <v>0</v>
      </c>
      <c r="AB23">
        <f t="shared" si="17"/>
        <v>3000</v>
      </c>
      <c r="AC23">
        <f t="shared" si="18"/>
        <v>17000</v>
      </c>
    </row>
    <row r="24" spans="1:29" x14ac:dyDescent="0.45">
      <c r="A24" t="s">
        <v>11</v>
      </c>
      <c r="B24">
        <v>3</v>
      </c>
      <c r="C24">
        <v>8</v>
      </c>
      <c r="D24" t="s">
        <v>7</v>
      </c>
      <c r="E24" t="s">
        <v>7</v>
      </c>
      <c r="F24" t="s">
        <v>7</v>
      </c>
      <c r="H24" t="str">
        <f t="shared" si="1"/>
        <v>Thursday</v>
      </c>
      <c r="I24">
        <f t="shared" si="2"/>
        <v>3</v>
      </c>
      <c r="J24">
        <f t="shared" si="3"/>
        <v>8</v>
      </c>
      <c r="K24" t="str">
        <f t="shared" si="4"/>
        <v>off</v>
      </c>
      <c r="L24" t="str">
        <f t="shared" si="5"/>
        <v>off</v>
      </c>
      <c r="M24" t="str">
        <f t="shared" si="6"/>
        <v>off</v>
      </c>
      <c r="N24" t="s">
        <v>36</v>
      </c>
      <c r="O24">
        <f t="shared" si="7"/>
        <v>182000</v>
      </c>
      <c r="Q24">
        <f t="shared" si="8"/>
        <v>2</v>
      </c>
      <c r="R24">
        <v>1</v>
      </c>
      <c r="S24">
        <f t="shared" si="9"/>
        <v>3</v>
      </c>
      <c r="T24">
        <f t="shared" si="10"/>
        <v>8</v>
      </c>
      <c r="U24">
        <f t="shared" si="11"/>
        <v>0</v>
      </c>
      <c r="V24">
        <f t="shared" si="12"/>
        <v>0</v>
      </c>
      <c r="W24">
        <f t="shared" si="13"/>
        <v>0</v>
      </c>
      <c r="X24">
        <v>7000</v>
      </c>
      <c r="Y24">
        <f t="shared" si="14"/>
        <v>8750</v>
      </c>
      <c r="Z24">
        <f t="shared" si="15"/>
        <v>112000</v>
      </c>
      <c r="AA24">
        <f t="shared" si="16"/>
        <v>70000</v>
      </c>
      <c r="AB24">
        <f t="shared" si="17"/>
        <v>0</v>
      </c>
      <c r="AC24">
        <f t="shared" si="18"/>
        <v>182000</v>
      </c>
    </row>
    <row r="25" spans="1:29" x14ac:dyDescent="0.45">
      <c r="A25" t="s">
        <v>11</v>
      </c>
      <c r="B25">
        <v>5</v>
      </c>
      <c r="C25">
        <v>9</v>
      </c>
      <c r="D25" t="s">
        <v>9</v>
      </c>
      <c r="E25" t="s">
        <v>9</v>
      </c>
      <c r="F25" t="s">
        <v>7</v>
      </c>
      <c r="H25" t="str">
        <f t="shared" si="1"/>
        <v>Thursday</v>
      </c>
      <c r="I25">
        <f t="shared" si="2"/>
        <v>5</v>
      </c>
      <c r="J25">
        <f t="shared" si="3"/>
        <v>9</v>
      </c>
      <c r="K25" t="str">
        <f t="shared" si="4"/>
        <v>on</v>
      </c>
      <c r="L25" t="str">
        <f t="shared" si="5"/>
        <v>on</v>
      </c>
      <c r="M25" t="str">
        <f t="shared" si="6"/>
        <v>off</v>
      </c>
      <c r="N25" t="s">
        <v>37</v>
      </c>
      <c r="O25">
        <f t="shared" si="7"/>
        <v>400500</v>
      </c>
      <c r="Q25">
        <f t="shared" si="8"/>
        <v>3</v>
      </c>
      <c r="R25">
        <v>2</v>
      </c>
      <c r="S25">
        <f t="shared" si="9"/>
        <v>5</v>
      </c>
      <c r="T25">
        <f t="shared" si="10"/>
        <v>9</v>
      </c>
      <c r="U25">
        <f t="shared" si="11"/>
        <v>1</v>
      </c>
      <c r="V25">
        <f t="shared" si="12"/>
        <v>1</v>
      </c>
      <c r="W25">
        <f t="shared" si="13"/>
        <v>0</v>
      </c>
      <c r="X25">
        <v>7000</v>
      </c>
      <c r="Y25">
        <f t="shared" si="14"/>
        <v>8750</v>
      </c>
      <c r="Z25">
        <f t="shared" si="15"/>
        <v>189000</v>
      </c>
      <c r="AA25">
        <f t="shared" si="16"/>
        <v>157500</v>
      </c>
      <c r="AB25">
        <f t="shared" si="17"/>
        <v>54000</v>
      </c>
      <c r="AC25">
        <f t="shared" si="18"/>
        <v>400500</v>
      </c>
    </row>
    <row r="26" spans="1:29" x14ac:dyDescent="0.45">
      <c r="A26" t="s">
        <v>11</v>
      </c>
      <c r="B26">
        <v>9</v>
      </c>
      <c r="C26">
        <v>8</v>
      </c>
      <c r="D26" t="s">
        <v>9</v>
      </c>
      <c r="E26" t="s">
        <v>7</v>
      </c>
      <c r="F26" t="s">
        <v>9</v>
      </c>
      <c r="H26" t="str">
        <f t="shared" si="1"/>
        <v>Thursday</v>
      </c>
      <c r="I26">
        <f t="shared" si="2"/>
        <v>9</v>
      </c>
      <c r="J26">
        <f t="shared" si="3"/>
        <v>8</v>
      </c>
      <c r="K26" t="str">
        <f t="shared" si="4"/>
        <v>on</v>
      </c>
      <c r="L26" t="str">
        <f t="shared" si="5"/>
        <v>off</v>
      </c>
      <c r="M26" t="str">
        <f t="shared" si="6"/>
        <v>on</v>
      </c>
      <c r="N26" t="s">
        <v>38</v>
      </c>
      <c r="O26">
        <f t="shared" si="7"/>
        <v>612000</v>
      </c>
      <c r="Q26">
        <f t="shared" si="8"/>
        <v>7</v>
      </c>
      <c r="R26">
        <v>2</v>
      </c>
      <c r="S26">
        <f t="shared" si="9"/>
        <v>9</v>
      </c>
      <c r="T26">
        <f t="shared" si="10"/>
        <v>8</v>
      </c>
      <c r="U26">
        <f t="shared" si="11"/>
        <v>1</v>
      </c>
      <c r="V26">
        <f t="shared" si="12"/>
        <v>0</v>
      </c>
      <c r="W26">
        <f t="shared" si="13"/>
        <v>1</v>
      </c>
      <c r="X26">
        <v>7000</v>
      </c>
      <c r="Y26">
        <f t="shared" si="14"/>
        <v>8750</v>
      </c>
      <c r="Z26">
        <f t="shared" si="15"/>
        <v>392000</v>
      </c>
      <c r="AA26">
        <f t="shared" si="16"/>
        <v>140000</v>
      </c>
      <c r="AB26">
        <f t="shared" si="17"/>
        <v>80000</v>
      </c>
      <c r="AC26">
        <f t="shared" si="18"/>
        <v>612000</v>
      </c>
    </row>
    <row r="27" spans="1:29" x14ac:dyDescent="0.45">
      <c r="A27" t="s">
        <v>8</v>
      </c>
      <c r="B27">
        <v>1</v>
      </c>
      <c r="C27">
        <v>9</v>
      </c>
      <c r="D27" t="s">
        <v>9</v>
      </c>
      <c r="E27" t="s">
        <v>9</v>
      </c>
      <c r="F27" t="s">
        <v>9</v>
      </c>
      <c r="H27" t="str">
        <f t="shared" si="1"/>
        <v>Tuesday</v>
      </c>
      <c r="I27">
        <f t="shared" si="2"/>
        <v>1</v>
      </c>
      <c r="J27">
        <f t="shared" si="3"/>
        <v>9</v>
      </c>
      <c r="K27" t="str">
        <f t="shared" si="4"/>
        <v>on</v>
      </c>
      <c r="L27" t="str">
        <f t="shared" si="5"/>
        <v>on</v>
      </c>
      <c r="M27" t="str">
        <f t="shared" si="6"/>
        <v>on</v>
      </c>
      <c r="N27" t="s">
        <v>34</v>
      </c>
      <c r="O27">
        <f t="shared" si="7"/>
        <v>90000</v>
      </c>
      <c r="Q27">
        <f t="shared" si="8"/>
        <v>1</v>
      </c>
      <c r="R27">
        <v>0</v>
      </c>
      <c r="S27">
        <f t="shared" si="9"/>
        <v>1</v>
      </c>
      <c r="T27">
        <f t="shared" si="10"/>
        <v>9</v>
      </c>
      <c r="U27">
        <f t="shared" si="11"/>
        <v>1</v>
      </c>
      <c r="V27">
        <f t="shared" si="12"/>
        <v>1</v>
      </c>
      <c r="W27">
        <f t="shared" si="13"/>
        <v>1</v>
      </c>
      <c r="X27">
        <v>7000</v>
      </c>
      <c r="Y27">
        <f t="shared" si="14"/>
        <v>8750</v>
      </c>
      <c r="Z27">
        <f t="shared" si="15"/>
        <v>63000</v>
      </c>
      <c r="AA27">
        <f t="shared" si="16"/>
        <v>0</v>
      </c>
      <c r="AB27">
        <f t="shared" si="17"/>
        <v>27000</v>
      </c>
      <c r="AC27">
        <f t="shared" si="18"/>
        <v>90000</v>
      </c>
    </row>
    <row r="28" spans="1:29" x14ac:dyDescent="0.45">
      <c r="A28" t="s">
        <v>8</v>
      </c>
      <c r="B28">
        <v>2</v>
      </c>
      <c r="C28">
        <v>2</v>
      </c>
      <c r="D28" t="s">
        <v>7</v>
      </c>
      <c r="E28" t="s">
        <v>9</v>
      </c>
      <c r="F28" t="s">
        <v>9</v>
      </c>
      <c r="H28" t="str">
        <f t="shared" si="1"/>
        <v>Tuesday</v>
      </c>
      <c r="I28">
        <f t="shared" si="2"/>
        <v>2</v>
      </c>
      <c r="J28">
        <f t="shared" si="3"/>
        <v>2</v>
      </c>
      <c r="K28" t="str">
        <f t="shared" si="4"/>
        <v>off</v>
      </c>
      <c r="L28" t="str">
        <f t="shared" si="5"/>
        <v>on</v>
      </c>
      <c r="M28" t="str">
        <f t="shared" si="6"/>
        <v>on</v>
      </c>
      <c r="N28" t="s">
        <v>35</v>
      </c>
      <c r="O28">
        <f t="shared" si="7"/>
        <v>32000</v>
      </c>
      <c r="Q28">
        <f t="shared" si="8"/>
        <v>2</v>
      </c>
      <c r="R28">
        <v>0</v>
      </c>
      <c r="S28">
        <f t="shared" si="9"/>
        <v>2</v>
      </c>
      <c r="T28">
        <f t="shared" si="10"/>
        <v>2</v>
      </c>
      <c r="U28">
        <f t="shared" si="11"/>
        <v>0</v>
      </c>
      <c r="V28">
        <f t="shared" si="12"/>
        <v>1</v>
      </c>
      <c r="W28">
        <f t="shared" si="13"/>
        <v>1</v>
      </c>
      <c r="X28">
        <v>7000</v>
      </c>
      <c r="Y28">
        <f t="shared" si="14"/>
        <v>8750</v>
      </c>
      <c r="Z28">
        <f t="shared" si="15"/>
        <v>28000</v>
      </c>
      <c r="AA28">
        <f t="shared" si="16"/>
        <v>0</v>
      </c>
      <c r="AB28">
        <f t="shared" si="17"/>
        <v>4000</v>
      </c>
      <c r="AC28">
        <f t="shared" si="18"/>
        <v>32000</v>
      </c>
    </row>
    <row r="29" spans="1:29" x14ac:dyDescent="0.45">
      <c r="A29" t="s">
        <v>8</v>
      </c>
      <c r="B29">
        <v>3</v>
      </c>
      <c r="C29">
        <v>1</v>
      </c>
      <c r="D29" t="s">
        <v>9</v>
      </c>
      <c r="E29" t="s">
        <v>7</v>
      </c>
      <c r="F29" t="s">
        <v>7</v>
      </c>
      <c r="H29" t="str">
        <f t="shared" si="1"/>
        <v>Tuesday</v>
      </c>
      <c r="I29">
        <f t="shared" si="2"/>
        <v>3</v>
      </c>
      <c r="J29">
        <f t="shared" si="3"/>
        <v>1</v>
      </c>
      <c r="K29" t="str">
        <f t="shared" si="4"/>
        <v>on</v>
      </c>
      <c r="L29" t="str">
        <f t="shared" si="5"/>
        <v>off</v>
      </c>
      <c r="M29" t="str">
        <f t="shared" si="6"/>
        <v>off</v>
      </c>
      <c r="N29" t="s">
        <v>36</v>
      </c>
      <c r="O29">
        <f t="shared" si="7"/>
        <v>24000</v>
      </c>
      <c r="Q29">
        <f t="shared" si="8"/>
        <v>3</v>
      </c>
      <c r="R29">
        <v>0</v>
      </c>
      <c r="S29">
        <f t="shared" si="9"/>
        <v>3</v>
      </c>
      <c r="T29">
        <f t="shared" si="10"/>
        <v>1</v>
      </c>
      <c r="U29">
        <f t="shared" si="11"/>
        <v>1</v>
      </c>
      <c r="V29">
        <f t="shared" si="12"/>
        <v>0</v>
      </c>
      <c r="W29">
        <f t="shared" si="13"/>
        <v>0</v>
      </c>
      <c r="X29">
        <v>7000</v>
      </c>
      <c r="Y29">
        <f t="shared" si="14"/>
        <v>8750</v>
      </c>
      <c r="Z29">
        <f t="shared" si="15"/>
        <v>21000</v>
      </c>
      <c r="AA29">
        <f t="shared" si="16"/>
        <v>0</v>
      </c>
      <c r="AB29">
        <f t="shared" si="17"/>
        <v>3000</v>
      </c>
      <c r="AC29">
        <f t="shared" si="18"/>
        <v>24000</v>
      </c>
    </row>
    <row r="30" spans="1:29" x14ac:dyDescent="0.45">
      <c r="A30" t="s">
        <v>8</v>
      </c>
      <c r="B30">
        <v>5</v>
      </c>
      <c r="C30">
        <v>9</v>
      </c>
      <c r="D30" t="s">
        <v>7</v>
      </c>
      <c r="E30" t="s">
        <v>7</v>
      </c>
      <c r="F30" t="s">
        <v>7</v>
      </c>
      <c r="H30" t="str">
        <f t="shared" si="1"/>
        <v>Tuesday</v>
      </c>
      <c r="I30">
        <f t="shared" si="2"/>
        <v>5</v>
      </c>
      <c r="J30">
        <f t="shared" si="3"/>
        <v>9</v>
      </c>
      <c r="K30" t="str">
        <f t="shared" si="4"/>
        <v>off</v>
      </c>
      <c r="L30" t="str">
        <f t="shared" si="5"/>
        <v>off</v>
      </c>
      <c r="M30" t="str">
        <f t="shared" si="6"/>
        <v>off</v>
      </c>
      <c r="N30" t="s">
        <v>37</v>
      </c>
      <c r="O30">
        <f t="shared" si="7"/>
        <v>330750</v>
      </c>
      <c r="Q30">
        <f t="shared" si="8"/>
        <v>4</v>
      </c>
      <c r="R30">
        <v>1</v>
      </c>
      <c r="S30">
        <f t="shared" si="9"/>
        <v>5</v>
      </c>
      <c r="T30">
        <f t="shared" si="10"/>
        <v>9</v>
      </c>
      <c r="U30">
        <f t="shared" si="11"/>
        <v>0</v>
      </c>
      <c r="V30">
        <f t="shared" si="12"/>
        <v>0</v>
      </c>
      <c r="W30">
        <f t="shared" si="13"/>
        <v>0</v>
      </c>
      <c r="X30">
        <v>7000</v>
      </c>
      <c r="Y30">
        <f t="shared" si="14"/>
        <v>8750</v>
      </c>
      <c r="Z30">
        <f t="shared" si="15"/>
        <v>252000</v>
      </c>
      <c r="AA30">
        <f t="shared" si="16"/>
        <v>78750</v>
      </c>
      <c r="AB30">
        <f t="shared" si="17"/>
        <v>0</v>
      </c>
      <c r="AC30">
        <f t="shared" si="18"/>
        <v>330750</v>
      </c>
    </row>
    <row r="31" spans="1:29" x14ac:dyDescent="0.45">
      <c r="A31" t="s">
        <v>8</v>
      </c>
      <c r="B31">
        <v>9</v>
      </c>
      <c r="C31">
        <v>8</v>
      </c>
      <c r="D31" t="s">
        <v>7</v>
      </c>
      <c r="E31" t="s">
        <v>7</v>
      </c>
      <c r="F31" t="s">
        <v>9</v>
      </c>
      <c r="H31" t="str">
        <f t="shared" si="1"/>
        <v>Tuesday</v>
      </c>
      <c r="I31">
        <f t="shared" si="2"/>
        <v>9</v>
      </c>
      <c r="J31">
        <f t="shared" si="3"/>
        <v>8</v>
      </c>
      <c r="K31" t="str">
        <f t="shared" si="4"/>
        <v>off</v>
      </c>
      <c r="L31" t="str">
        <f t="shared" si="5"/>
        <v>off</v>
      </c>
      <c r="M31" t="str">
        <f t="shared" si="6"/>
        <v>on</v>
      </c>
      <c r="N31" t="s">
        <v>38</v>
      </c>
      <c r="O31">
        <f t="shared" si="7"/>
        <v>540000</v>
      </c>
      <c r="Q31">
        <f t="shared" si="8"/>
        <v>7</v>
      </c>
      <c r="R31">
        <v>2</v>
      </c>
      <c r="S31">
        <f t="shared" si="9"/>
        <v>9</v>
      </c>
      <c r="T31">
        <f t="shared" si="10"/>
        <v>8</v>
      </c>
      <c r="U31">
        <f t="shared" si="11"/>
        <v>0</v>
      </c>
      <c r="V31">
        <f t="shared" si="12"/>
        <v>0</v>
      </c>
      <c r="W31">
        <f t="shared" si="13"/>
        <v>1</v>
      </c>
      <c r="X31">
        <v>7000</v>
      </c>
      <c r="Y31">
        <f t="shared" si="14"/>
        <v>8750</v>
      </c>
      <c r="Z31">
        <f t="shared" si="15"/>
        <v>392000</v>
      </c>
      <c r="AA31">
        <f t="shared" si="16"/>
        <v>140000</v>
      </c>
      <c r="AB31">
        <f t="shared" si="17"/>
        <v>8000</v>
      </c>
      <c r="AC31">
        <f t="shared" si="18"/>
        <v>540000</v>
      </c>
    </row>
    <row r="32" spans="1:29" x14ac:dyDescent="0.45">
      <c r="A32" t="s">
        <v>10</v>
      </c>
      <c r="B32">
        <v>1</v>
      </c>
      <c r="C32">
        <v>2</v>
      </c>
      <c r="D32" t="s">
        <v>9</v>
      </c>
      <c r="E32" t="s">
        <v>9</v>
      </c>
      <c r="F32" t="s">
        <v>9</v>
      </c>
      <c r="H32" t="str">
        <f t="shared" si="1"/>
        <v>Wednesday</v>
      </c>
      <c r="I32">
        <f t="shared" si="2"/>
        <v>1</v>
      </c>
      <c r="J32">
        <f t="shared" si="3"/>
        <v>2</v>
      </c>
      <c r="K32" t="str">
        <f t="shared" si="4"/>
        <v>on</v>
      </c>
      <c r="L32" t="str">
        <f t="shared" si="5"/>
        <v>on</v>
      </c>
      <c r="M32" t="str">
        <f t="shared" si="6"/>
        <v>on</v>
      </c>
      <c r="N32" t="s">
        <v>34</v>
      </c>
      <c r="O32">
        <f t="shared" si="7"/>
        <v>20000</v>
      </c>
      <c r="Q32">
        <f t="shared" si="8"/>
        <v>1</v>
      </c>
      <c r="R32">
        <v>0</v>
      </c>
      <c r="S32">
        <f t="shared" si="9"/>
        <v>1</v>
      </c>
      <c r="T32">
        <f t="shared" si="10"/>
        <v>2</v>
      </c>
      <c r="U32">
        <f t="shared" si="11"/>
        <v>1</v>
      </c>
      <c r="V32">
        <f t="shared" si="12"/>
        <v>1</v>
      </c>
      <c r="W32">
        <f t="shared" si="13"/>
        <v>1</v>
      </c>
      <c r="X32">
        <v>7000</v>
      </c>
      <c r="Y32">
        <f t="shared" si="14"/>
        <v>8750</v>
      </c>
      <c r="Z32">
        <f t="shared" si="15"/>
        <v>14000</v>
      </c>
      <c r="AA32">
        <f t="shared" si="16"/>
        <v>0</v>
      </c>
      <c r="AB32">
        <f t="shared" si="17"/>
        <v>6000</v>
      </c>
      <c r="AC32">
        <f t="shared" si="18"/>
        <v>20000</v>
      </c>
    </row>
    <row r="33" spans="1:29" x14ac:dyDescent="0.45">
      <c r="A33" t="s">
        <v>10</v>
      </c>
      <c r="B33">
        <v>2</v>
      </c>
      <c r="C33">
        <v>2</v>
      </c>
      <c r="D33" t="s">
        <v>9</v>
      </c>
      <c r="E33" t="s">
        <v>9</v>
      </c>
      <c r="F33" t="s">
        <v>7</v>
      </c>
      <c r="H33" t="str">
        <f t="shared" si="1"/>
        <v>Wednesday</v>
      </c>
      <c r="I33">
        <f t="shared" si="2"/>
        <v>2</v>
      </c>
      <c r="J33">
        <f t="shared" si="3"/>
        <v>2</v>
      </c>
      <c r="K33" t="str">
        <f t="shared" si="4"/>
        <v>on</v>
      </c>
      <c r="L33" t="str">
        <f t="shared" si="5"/>
        <v>on</v>
      </c>
      <c r="M33" t="str">
        <f t="shared" si="6"/>
        <v>off</v>
      </c>
      <c r="N33" t="s">
        <v>35</v>
      </c>
      <c r="O33">
        <f t="shared" si="7"/>
        <v>34000</v>
      </c>
      <c r="Q33">
        <f t="shared" si="8"/>
        <v>2</v>
      </c>
      <c r="R33">
        <v>0</v>
      </c>
      <c r="S33">
        <f t="shared" si="9"/>
        <v>2</v>
      </c>
      <c r="T33">
        <f t="shared" si="10"/>
        <v>2</v>
      </c>
      <c r="U33">
        <f t="shared" si="11"/>
        <v>1</v>
      </c>
      <c r="V33">
        <f t="shared" si="12"/>
        <v>1</v>
      </c>
      <c r="W33">
        <f t="shared" si="13"/>
        <v>0</v>
      </c>
      <c r="X33">
        <v>7000</v>
      </c>
      <c r="Y33">
        <f t="shared" si="14"/>
        <v>8750</v>
      </c>
      <c r="Z33">
        <f t="shared" si="15"/>
        <v>28000</v>
      </c>
      <c r="AA33">
        <f t="shared" si="16"/>
        <v>0</v>
      </c>
      <c r="AB33">
        <f t="shared" si="17"/>
        <v>6000</v>
      </c>
      <c r="AC33">
        <f t="shared" si="18"/>
        <v>34000</v>
      </c>
    </row>
    <row r="34" spans="1:29" x14ac:dyDescent="0.45">
      <c r="A34" t="s">
        <v>10</v>
      </c>
      <c r="B34">
        <v>3</v>
      </c>
      <c r="C34">
        <v>8</v>
      </c>
      <c r="D34" t="s">
        <v>9</v>
      </c>
      <c r="E34" t="s">
        <v>7</v>
      </c>
      <c r="F34" t="s">
        <v>9</v>
      </c>
      <c r="H34" t="str">
        <f t="shared" si="1"/>
        <v>Wednesday</v>
      </c>
      <c r="I34">
        <f t="shared" si="2"/>
        <v>3</v>
      </c>
      <c r="J34">
        <f t="shared" si="3"/>
        <v>8</v>
      </c>
      <c r="K34" t="str">
        <f t="shared" si="4"/>
        <v>on</v>
      </c>
      <c r="L34" t="str">
        <f t="shared" si="5"/>
        <v>off</v>
      </c>
      <c r="M34" t="str">
        <f t="shared" si="6"/>
        <v>on</v>
      </c>
      <c r="N34" t="s">
        <v>36</v>
      </c>
      <c r="O34">
        <f t="shared" si="7"/>
        <v>200000</v>
      </c>
      <c r="Q34">
        <f t="shared" si="8"/>
        <v>3</v>
      </c>
      <c r="R34">
        <v>0</v>
      </c>
      <c r="S34">
        <f t="shared" si="9"/>
        <v>3</v>
      </c>
      <c r="T34">
        <f t="shared" si="10"/>
        <v>8</v>
      </c>
      <c r="U34">
        <f t="shared" si="11"/>
        <v>1</v>
      </c>
      <c r="V34">
        <f t="shared" si="12"/>
        <v>0</v>
      </c>
      <c r="W34">
        <f t="shared" si="13"/>
        <v>1</v>
      </c>
      <c r="X34">
        <v>7000</v>
      </c>
      <c r="Y34">
        <f t="shared" si="14"/>
        <v>8750</v>
      </c>
      <c r="Z34">
        <f t="shared" si="15"/>
        <v>168000</v>
      </c>
      <c r="AA34">
        <f t="shared" si="16"/>
        <v>0</v>
      </c>
      <c r="AB34">
        <f t="shared" si="17"/>
        <v>32000</v>
      </c>
      <c r="AC34">
        <f t="shared" si="18"/>
        <v>200000</v>
      </c>
    </row>
    <row r="35" spans="1:29" x14ac:dyDescent="0.45">
      <c r="A35" t="s">
        <v>10</v>
      </c>
      <c r="B35">
        <v>5</v>
      </c>
      <c r="C35">
        <v>1</v>
      </c>
      <c r="D35" t="s">
        <v>7</v>
      </c>
      <c r="E35" t="s">
        <v>9</v>
      </c>
      <c r="F35" t="s">
        <v>7</v>
      </c>
      <c r="H35" t="str">
        <f t="shared" si="1"/>
        <v>Wednesday</v>
      </c>
      <c r="I35">
        <f t="shared" si="2"/>
        <v>5</v>
      </c>
      <c r="J35">
        <f t="shared" si="3"/>
        <v>1</v>
      </c>
      <c r="K35" t="str">
        <f t="shared" si="4"/>
        <v>off</v>
      </c>
      <c r="L35" t="str">
        <f t="shared" si="5"/>
        <v>on</v>
      </c>
      <c r="M35" t="str">
        <f t="shared" si="6"/>
        <v>off</v>
      </c>
      <c r="N35" t="s">
        <v>37</v>
      </c>
      <c r="O35">
        <f t="shared" si="7"/>
        <v>39500</v>
      </c>
      <c r="Q35">
        <f t="shared" si="8"/>
        <v>3</v>
      </c>
      <c r="R35">
        <v>2</v>
      </c>
      <c r="S35">
        <f t="shared" si="9"/>
        <v>5</v>
      </c>
      <c r="T35">
        <f t="shared" si="10"/>
        <v>1</v>
      </c>
      <c r="U35">
        <f t="shared" si="11"/>
        <v>0</v>
      </c>
      <c r="V35">
        <f t="shared" si="12"/>
        <v>1</v>
      </c>
      <c r="W35">
        <f t="shared" si="13"/>
        <v>0</v>
      </c>
      <c r="X35">
        <v>7000</v>
      </c>
      <c r="Y35">
        <f t="shared" si="14"/>
        <v>8750</v>
      </c>
      <c r="Z35">
        <f t="shared" si="15"/>
        <v>21000</v>
      </c>
      <c r="AA35">
        <f t="shared" si="16"/>
        <v>17500</v>
      </c>
      <c r="AB35">
        <f t="shared" si="17"/>
        <v>1000</v>
      </c>
      <c r="AC35">
        <f t="shared" si="18"/>
        <v>39500</v>
      </c>
    </row>
    <row r="36" spans="1:29" x14ac:dyDescent="0.45">
      <c r="A36" t="s">
        <v>10</v>
      </c>
      <c r="B36">
        <v>9</v>
      </c>
      <c r="C36">
        <v>9</v>
      </c>
      <c r="D36" t="s">
        <v>9</v>
      </c>
      <c r="E36" t="s">
        <v>9</v>
      </c>
      <c r="F36" t="s">
        <v>9</v>
      </c>
      <c r="H36" t="str">
        <f t="shared" si="1"/>
        <v>Wednesday</v>
      </c>
      <c r="I36">
        <f t="shared" si="2"/>
        <v>9</v>
      </c>
      <c r="J36">
        <f t="shared" si="3"/>
        <v>9</v>
      </c>
      <c r="K36" t="str">
        <f t="shared" si="4"/>
        <v>on</v>
      </c>
      <c r="L36" t="str">
        <f t="shared" si="5"/>
        <v>on</v>
      </c>
      <c r="M36" t="str">
        <f t="shared" si="6"/>
        <v>on</v>
      </c>
      <c r="N36" t="s">
        <v>38</v>
      </c>
      <c r="O36">
        <f t="shared" si="7"/>
        <v>697500</v>
      </c>
      <c r="Q36">
        <f t="shared" si="8"/>
        <v>7</v>
      </c>
      <c r="R36">
        <v>2</v>
      </c>
      <c r="S36">
        <f t="shared" si="9"/>
        <v>9</v>
      </c>
      <c r="T36">
        <f t="shared" si="10"/>
        <v>9</v>
      </c>
      <c r="U36">
        <f t="shared" si="11"/>
        <v>1</v>
      </c>
      <c r="V36">
        <f t="shared" si="12"/>
        <v>1</v>
      </c>
      <c r="W36">
        <f t="shared" si="13"/>
        <v>1</v>
      </c>
      <c r="X36">
        <v>7000</v>
      </c>
      <c r="Y36">
        <f t="shared" si="14"/>
        <v>8750</v>
      </c>
      <c r="Z36">
        <f t="shared" si="15"/>
        <v>441000</v>
      </c>
      <c r="AA36">
        <f t="shared" si="16"/>
        <v>157500</v>
      </c>
      <c r="AB36">
        <f t="shared" si="17"/>
        <v>99000</v>
      </c>
      <c r="AC36">
        <f t="shared" si="18"/>
        <v>697500</v>
      </c>
    </row>
  </sheetData>
  <sortState xmlns:xlrd2="http://schemas.microsoft.com/office/spreadsheetml/2017/richdata2" ref="A2:F36">
    <sortCondition ref="A2:A36"/>
    <sortCondition ref="B2:B36"/>
    <sortCondition ref="C2:C36"/>
    <sortCondition ref="D2:D36"/>
    <sortCondition ref="E2:E36"/>
    <sortCondition ref="F2:F36"/>
  </sortState>
  <phoneticPr fontId="18"/>
  <pageMargins left="0.75" right="0.75" top="1" bottom="1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吉野和宏</cp:lastModifiedBy>
  <dcterms:created xsi:type="dcterms:W3CDTF">2021-05-25T06:09:28Z</dcterms:created>
  <dcterms:modified xsi:type="dcterms:W3CDTF">2021-05-26T02:22:04Z</dcterms:modified>
</cp:coreProperties>
</file>