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/Documents/Caltech/Research/Oman/Data/TraceMetals/"/>
    </mc:Choice>
  </mc:AlternateContent>
  <xr:revisionPtr revIDLastSave="0" documentId="13_ncr:1_{6BE1C372-5CF5-7342-9E89-835D56C98627}" xr6:coauthVersionLast="47" xr6:coauthVersionMax="47" xr10:uidLastSave="{00000000-0000-0000-0000-000000000000}"/>
  <bookViews>
    <workbookView xWindow="1040" yWindow="760" windowWidth="24560" windowHeight="14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B28" i="1" l="1"/>
  <c r="AE28" i="1"/>
  <c r="D3" i="1"/>
  <c r="B24" i="1"/>
</calcChain>
</file>

<file path=xl/sharedStrings.xml><?xml version="1.0" encoding="utf-8"?>
<sst xmlns="http://schemas.openxmlformats.org/spreadsheetml/2006/main" count="77" uniqueCount="77">
  <si>
    <t>Analyte Symbol</t>
  </si>
  <si>
    <t>Stratigraphic Height</t>
    <phoneticPr fontId="1" type="noConversion"/>
  </si>
  <si>
    <t>d13CVPDB</t>
    <phoneticPr fontId="1" type="noConversion"/>
  </si>
  <si>
    <t>d18OVPDB</t>
    <phoneticPr fontId="1" type="noConversion"/>
  </si>
  <si>
    <t>Cd</t>
  </si>
  <si>
    <t>Cu</t>
  </si>
  <si>
    <t>Mn</t>
  </si>
  <si>
    <t>Ni</t>
  </si>
  <si>
    <t>Pb</t>
  </si>
  <si>
    <t>Zn</t>
  </si>
  <si>
    <t>Al</t>
  </si>
  <si>
    <t>Ba</t>
  </si>
  <si>
    <t>Ca</t>
  </si>
  <si>
    <t>Cr</t>
  </si>
  <si>
    <t>Fe</t>
  </si>
  <si>
    <t>K</t>
  </si>
  <si>
    <t>Mg</t>
  </si>
  <si>
    <t>Na</t>
  </si>
  <si>
    <t>P</t>
  </si>
  <si>
    <t>Sr</t>
  </si>
  <si>
    <t>Ti</t>
  </si>
  <si>
    <t>V</t>
  </si>
  <si>
    <t>Y</t>
  </si>
  <si>
    <t>Zr</t>
  </si>
  <si>
    <t>S</t>
  </si>
  <si>
    <t>Al_Acetic</t>
    <phoneticPr fontId="1" type="noConversion"/>
  </si>
  <si>
    <t>Ca_Acetic</t>
    <phoneticPr fontId="1" type="noConversion"/>
  </si>
  <si>
    <t>Fe_Acetic</t>
    <phoneticPr fontId="1" type="noConversion"/>
  </si>
  <si>
    <t>K_Acetic</t>
    <phoneticPr fontId="1" type="noConversion"/>
  </si>
  <si>
    <t>Mg_Acetic</t>
    <phoneticPr fontId="1" type="noConversion"/>
  </si>
  <si>
    <t>Mn_Acetic</t>
    <phoneticPr fontId="1" type="noConversion"/>
  </si>
  <si>
    <t>Na_Acetic</t>
    <phoneticPr fontId="1" type="noConversion"/>
  </si>
  <si>
    <t>S_Acetic</t>
    <phoneticPr fontId="1" type="noConversion"/>
  </si>
  <si>
    <t>Sr_Acetic</t>
    <phoneticPr fontId="1" type="noConversion"/>
  </si>
  <si>
    <t>MDE 156.3</t>
  </si>
  <si>
    <t>MDE 278</t>
  </si>
  <si>
    <t>MDE 284.2</t>
  </si>
  <si>
    <t>MDE 287.5</t>
  </si>
  <si>
    <t>MDE 291.1</t>
  </si>
  <si>
    <t>MDE 291.5</t>
  </si>
  <si>
    <t>MDE 292</t>
  </si>
  <si>
    <t>MDE 292.5</t>
  </si>
  <si>
    <t>MDE 293.4</t>
  </si>
  <si>
    <t>MDE2 0.4</t>
  </si>
  <si>
    <t>MDE2 1.0</t>
  </si>
  <si>
    <t>MDE2 86.6</t>
  </si>
  <si>
    <t>MDE2 106.3</t>
  </si>
  <si>
    <t>MDE2 154.7</t>
  </si>
  <si>
    <t>MDE2 173.6</t>
  </si>
  <si>
    <t>MDE2 180.6</t>
  </si>
  <si>
    <t>MDS 0.0</t>
  </si>
  <si>
    <t>MDS 6.0</t>
  </si>
  <si>
    <t>MDS 24.2</t>
  </si>
  <si>
    <t>MDS 36</t>
  </si>
  <si>
    <t>MDS 53.5</t>
  </si>
  <si>
    <t>MDS 109.6</t>
  </si>
  <si>
    <t>MDS 180.5</t>
  </si>
  <si>
    <t>MDS 200</t>
  </si>
  <si>
    <t>MDS 213</t>
  </si>
  <si>
    <t>MDS 220.5</t>
  </si>
  <si>
    <t>MDS 222.5</t>
  </si>
  <si>
    <t>MDE 175.3</t>
    <phoneticPr fontId="1" type="noConversion"/>
  </si>
  <si>
    <t>MDE 214.8</t>
    <phoneticPr fontId="1" type="noConversion"/>
  </si>
  <si>
    <t>MDE 234.5</t>
    <phoneticPr fontId="1" type="noConversion"/>
  </si>
  <si>
    <t>MDE 255</t>
    <phoneticPr fontId="1" type="noConversion"/>
  </si>
  <si>
    <t>MDE2 99.3</t>
    <phoneticPr fontId="1" type="noConversion"/>
  </si>
  <si>
    <t>MDE2 166.2</t>
    <phoneticPr fontId="1" type="noConversion"/>
  </si>
  <si>
    <t>MDE2 172.1</t>
    <phoneticPr fontId="1" type="noConversion"/>
  </si>
  <si>
    <t>MDE2 94.6</t>
    <phoneticPr fontId="1" type="noConversion"/>
  </si>
  <si>
    <t>MDE 182.1</t>
    <phoneticPr fontId="1" type="noConversion"/>
  </si>
  <si>
    <t>MDE 190</t>
    <phoneticPr fontId="1" type="noConversion"/>
  </si>
  <si>
    <t>MDE 203</t>
    <phoneticPr fontId="1" type="noConversion"/>
  </si>
  <si>
    <t>MDE 223.8</t>
    <phoneticPr fontId="1" type="noConversion"/>
  </si>
  <si>
    <t>MDE 246.5</t>
    <phoneticPr fontId="1" type="noConversion"/>
  </si>
  <si>
    <t>MDE 266.2</t>
    <phoneticPr fontId="1" type="noConversion"/>
  </si>
  <si>
    <t>MDE 277.4</t>
    <phoneticPr fontId="1" type="noConversion"/>
  </si>
  <si>
    <t>MDE 280.7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</si>
</sst>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sz val="8"/>
      <name val="Verdan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0" fontId="4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workbookViewId="0">
      <selection activeCell="G7" sqref="F7:G7"/>
    </sheetView>
  </sheetViews>
  <sheetFormatPr baseColWidth="10" defaultRowHeight="13" x14ac:dyDescent="0.15"/>
  <cols>
    <col min="1" max="1" width="16.33203125" bestFit="1" customWidth="1"/>
    <col min="3" max="3" width="10.83203125" style="4"/>
    <col min="4" max="4" width="13" style="4" bestFit="1" customWidth="1"/>
  </cols>
  <sheetData>
    <row r="1" spans="1:34" ht="16" x14ac:dyDescent="0.2">
      <c r="A1" s="1" t="s">
        <v>0</v>
      </c>
      <c r="B1" s="1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</row>
    <row r="2" spans="1:34" ht="16" x14ac:dyDescent="0.2">
      <c r="A2" s="3" t="s">
        <v>34</v>
      </c>
      <c r="B2" s="3">
        <v>156.30000000000001</v>
      </c>
      <c r="C2" s="4">
        <v>4.4690000000000003</v>
      </c>
      <c r="D2" s="4">
        <v>-4.194</v>
      </c>
      <c r="E2">
        <v>0</v>
      </c>
      <c r="F2" s="2">
        <v>1.23</v>
      </c>
      <c r="G2" s="2">
        <v>31.3</v>
      </c>
      <c r="H2" s="2">
        <v>2.57</v>
      </c>
      <c r="I2" s="2">
        <v>0</v>
      </c>
      <c r="J2" s="2">
        <v>6.13</v>
      </c>
      <c r="K2" s="2">
        <v>500</v>
      </c>
      <c r="L2" s="2">
        <v>4.87</v>
      </c>
      <c r="M2" s="2">
        <v>229000</v>
      </c>
      <c r="N2" s="2">
        <v>0</v>
      </c>
      <c r="O2" s="2">
        <v>300</v>
      </c>
      <c r="P2" s="2">
        <v>200</v>
      </c>
      <c r="Q2" s="2">
        <v>144000</v>
      </c>
      <c r="R2" s="2">
        <v>600</v>
      </c>
      <c r="S2" s="2">
        <v>40</v>
      </c>
      <c r="T2" s="2">
        <v>77.3</v>
      </c>
      <c r="U2" s="2">
        <v>0</v>
      </c>
      <c r="V2" s="2">
        <v>2.64</v>
      </c>
      <c r="W2" s="2">
        <v>0</v>
      </c>
      <c r="X2" s="2">
        <v>1.8</v>
      </c>
      <c r="Y2" s="2">
        <v>280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</row>
    <row r="3" spans="1:34" ht="16" x14ac:dyDescent="0.2">
      <c r="A3" s="5" t="s">
        <v>61</v>
      </c>
      <c r="B3" s="3">
        <v>175.3</v>
      </c>
      <c r="C3" s="4">
        <v>2.7</v>
      </c>
      <c r="D3" s="4">
        <f>AVERAGE(-1.891,-0.891)</f>
        <v>-1.391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  <c r="AA3" s="4"/>
      <c r="AB3" s="4"/>
      <c r="AC3" s="4"/>
      <c r="AD3" s="4"/>
      <c r="AE3" s="4"/>
      <c r="AF3" s="4"/>
      <c r="AG3" s="4"/>
      <c r="AH3" s="4"/>
    </row>
    <row r="4" spans="1:34" ht="16" x14ac:dyDescent="0.2">
      <c r="A4" s="5" t="s">
        <v>69</v>
      </c>
      <c r="B4" s="3">
        <v>182.1</v>
      </c>
      <c r="C4" s="4">
        <v>2.3540000000000001</v>
      </c>
      <c r="D4" s="4">
        <v>-4.069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  <c r="AC4" s="4"/>
      <c r="AD4" s="4"/>
      <c r="AE4" s="4"/>
      <c r="AF4" s="4"/>
      <c r="AG4" s="4"/>
      <c r="AH4" s="4"/>
    </row>
    <row r="5" spans="1:34" ht="16" x14ac:dyDescent="0.2">
      <c r="A5" s="5" t="s">
        <v>70</v>
      </c>
      <c r="B5" s="3">
        <v>190</v>
      </c>
      <c r="C5" s="4">
        <v>2.4820000000000002</v>
      </c>
      <c r="D5" s="4">
        <v>-2.9950000000000001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  <c r="AA5" s="4"/>
      <c r="AB5" s="4"/>
      <c r="AC5" s="4"/>
      <c r="AD5" s="4"/>
      <c r="AE5" s="4"/>
      <c r="AF5" s="4"/>
      <c r="AG5" s="4"/>
      <c r="AH5" s="4"/>
    </row>
    <row r="6" spans="1:34" ht="16" x14ac:dyDescent="0.2">
      <c r="A6" s="5" t="s">
        <v>71</v>
      </c>
      <c r="B6" s="3">
        <v>203</v>
      </c>
      <c r="C6" s="4">
        <v>5.46</v>
      </c>
      <c r="D6" s="4">
        <v>-2.6030000000000002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  <c r="AA6" s="4"/>
      <c r="AB6" s="4"/>
      <c r="AC6" s="4"/>
      <c r="AD6" s="4"/>
      <c r="AE6" s="4"/>
      <c r="AF6" s="4"/>
      <c r="AG6" s="4"/>
      <c r="AH6" s="4"/>
    </row>
    <row r="7" spans="1:34" ht="16" x14ac:dyDescent="0.2">
      <c r="A7" s="5" t="s">
        <v>62</v>
      </c>
      <c r="B7" s="3">
        <v>214.8</v>
      </c>
      <c r="C7" s="4">
        <v>4.34</v>
      </c>
      <c r="D7" s="4">
        <v>-0.255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  <c r="AA7" s="4"/>
      <c r="AB7" s="4"/>
      <c r="AC7" s="4"/>
      <c r="AD7" s="4"/>
      <c r="AE7" s="4"/>
      <c r="AF7" s="4"/>
      <c r="AG7" s="4"/>
      <c r="AH7" s="4"/>
    </row>
    <row r="8" spans="1:34" ht="16" x14ac:dyDescent="0.2">
      <c r="A8" s="5" t="s">
        <v>72</v>
      </c>
      <c r="B8" s="3">
        <v>223.8</v>
      </c>
      <c r="C8" s="4">
        <v>5.758</v>
      </c>
      <c r="D8" s="4">
        <v>-3.7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  <c r="AA8" s="4"/>
      <c r="AB8" s="4"/>
      <c r="AC8" s="4"/>
      <c r="AD8" s="4"/>
      <c r="AE8" s="4"/>
      <c r="AF8" s="4"/>
      <c r="AG8" s="4"/>
      <c r="AH8" s="4"/>
    </row>
    <row r="9" spans="1:34" ht="16" x14ac:dyDescent="0.2">
      <c r="A9" s="5" t="s">
        <v>63</v>
      </c>
      <c r="B9" s="3">
        <v>234.5</v>
      </c>
      <c r="C9" s="4">
        <v>4.4800000000000004</v>
      </c>
      <c r="D9" s="4">
        <v>-0.98399999999999999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  <c r="AA9" s="4"/>
      <c r="AB9" s="4"/>
      <c r="AC9" s="4"/>
      <c r="AD9" s="4"/>
      <c r="AE9" s="4"/>
      <c r="AF9" s="4"/>
      <c r="AG9" s="4"/>
      <c r="AH9" s="4"/>
    </row>
    <row r="10" spans="1:34" ht="16" x14ac:dyDescent="0.2">
      <c r="A10" s="5" t="s">
        <v>73</v>
      </c>
      <c r="B10" s="3">
        <v>246.5</v>
      </c>
      <c r="C10" s="4">
        <v>4.1959999999999997</v>
      </c>
      <c r="D10" s="4">
        <v>-2.2559999999999998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" x14ac:dyDescent="0.2">
      <c r="A11" s="5" t="s">
        <v>64</v>
      </c>
      <c r="B11" s="3">
        <v>255</v>
      </c>
      <c r="C11" s="4">
        <v>2.5</v>
      </c>
      <c r="D11" s="4">
        <v>-0.63800000000000001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" x14ac:dyDescent="0.2">
      <c r="A12" s="5" t="s">
        <v>74</v>
      </c>
      <c r="B12" s="3">
        <v>266.2</v>
      </c>
      <c r="C12" s="4">
        <v>2.2000000000000002</v>
      </c>
      <c r="D12" s="4">
        <v>-2.3580000000000001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" x14ac:dyDescent="0.2">
      <c r="A13" s="5" t="s">
        <v>75</v>
      </c>
      <c r="B13" s="3">
        <v>277.39999999999998</v>
      </c>
      <c r="C13" s="4">
        <v>5.0709999999999997</v>
      </c>
      <c r="D13" s="4">
        <v>-6.0970000000000004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" x14ac:dyDescent="0.2">
      <c r="A14" s="3" t="s">
        <v>35</v>
      </c>
      <c r="B14" s="3">
        <v>283</v>
      </c>
      <c r="C14" s="4">
        <v>5.2969999999999997</v>
      </c>
      <c r="D14" s="4">
        <v>-5.99</v>
      </c>
      <c r="E14">
        <v>0</v>
      </c>
      <c r="F14">
        <v>0</v>
      </c>
      <c r="G14" s="2">
        <v>68.400000000000006</v>
      </c>
      <c r="H14">
        <v>0</v>
      </c>
      <c r="I14" s="2">
        <v>2.2999999999999998</v>
      </c>
      <c r="J14" s="2">
        <v>11.6</v>
      </c>
      <c r="K14" s="2">
        <v>300</v>
      </c>
      <c r="L14" s="2">
        <v>4.9400000000000004</v>
      </c>
      <c r="M14" s="2">
        <v>236000</v>
      </c>
      <c r="N14" s="2">
        <v>0</v>
      </c>
      <c r="O14" s="2">
        <v>300</v>
      </c>
      <c r="P14" s="2">
        <v>100</v>
      </c>
      <c r="Q14" s="2">
        <v>142000</v>
      </c>
      <c r="R14" s="2">
        <v>700.00000000000011</v>
      </c>
      <c r="S14" s="2">
        <v>70</v>
      </c>
      <c r="T14" s="2">
        <v>151</v>
      </c>
      <c r="U14" s="2">
        <v>0</v>
      </c>
      <c r="V14" s="2">
        <v>2.4700000000000002</v>
      </c>
      <c r="W14" s="2">
        <v>0</v>
      </c>
      <c r="X14" s="2">
        <v>1.25</v>
      </c>
      <c r="Y14" s="2">
        <v>400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ht="16" x14ac:dyDescent="0.2">
      <c r="A15" s="5" t="s">
        <v>76</v>
      </c>
      <c r="B15" s="3">
        <v>280.7</v>
      </c>
      <c r="C15" s="4">
        <v>-0.17599999999999999</v>
      </c>
      <c r="D15" s="4">
        <v>-6.93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" x14ac:dyDescent="0.2">
      <c r="A16" s="3" t="s">
        <v>36</v>
      </c>
      <c r="B16" s="3">
        <v>289.2</v>
      </c>
      <c r="C16" s="4">
        <v>2.0430000000000001</v>
      </c>
      <c r="D16" s="4">
        <v>-5.5487922169999999</v>
      </c>
      <c r="E16">
        <v>0</v>
      </c>
      <c r="F16">
        <v>0</v>
      </c>
      <c r="G16" s="2">
        <v>300</v>
      </c>
      <c r="H16">
        <v>0</v>
      </c>
      <c r="I16" s="2">
        <v>0</v>
      </c>
      <c r="J16" s="2">
        <v>24.4</v>
      </c>
      <c r="K16" s="2">
        <v>500</v>
      </c>
      <c r="L16" s="2">
        <v>3.89</v>
      </c>
      <c r="M16" s="2">
        <v>273000</v>
      </c>
      <c r="N16" s="2">
        <v>0</v>
      </c>
      <c r="O16" s="2">
        <v>500</v>
      </c>
      <c r="P16" s="2">
        <v>100</v>
      </c>
      <c r="Q16" s="2">
        <v>118000</v>
      </c>
      <c r="R16" s="2">
        <v>600</v>
      </c>
      <c r="S16" s="2">
        <v>60</v>
      </c>
      <c r="T16" s="2">
        <v>106</v>
      </c>
      <c r="U16" s="2">
        <v>0</v>
      </c>
      <c r="V16" s="2">
        <v>2.3199999999999998</v>
      </c>
      <c r="W16" s="2">
        <v>0</v>
      </c>
      <c r="X16" s="2">
        <v>0</v>
      </c>
      <c r="Y16" s="2">
        <v>180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ht="16" x14ac:dyDescent="0.2">
      <c r="A17" s="3" t="s">
        <v>37</v>
      </c>
      <c r="B17" s="3">
        <v>292.5</v>
      </c>
      <c r="C17" s="4">
        <v>1.0503750000000001</v>
      </c>
      <c r="D17" s="4">
        <v>-6.3675686560000004</v>
      </c>
      <c r="E17" s="2">
        <v>5.27</v>
      </c>
      <c r="F17" s="2">
        <v>4.5999999999999996</v>
      </c>
      <c r="G17" s="2">
        <v>338</v>
      </c>
      <c r="H17" s="2">
        <v>3.56</v>
      </c>
      <c r="I17" s="2">
        <v>79.7</v>
      </c>
      <c r="J17" s="2">
        <v>116</v>
      </c>
      <c r="K17" s="2">
        <v>700.00000000000011</v>
      </c>
      <c r="L17" s="2">
        <v>5.45</v>
      </c>
      <c r="M17" s="2">
        <v>228000</v>
      </c>
      <c r="N17" s="2">
        <v>2.4700000000000002</v>
      </c>
      <c r="O17" s="2">
        <v>1000</v>
      </c>
      <c r="P17" s="2">
        <v>100</v>
      </c>
      <c r="Q17" s="2">
        <v>128000</v>
      </c>
      <c r="R17" s="2">
        <v>600</v>
      </c>
      <c r="S17" s="2">
        <v>100</v>
      </c>
      <c r="T17" s="2">
        <v>81.2</v>
      </c>
      <c r="U17" s="2">
        <v>0</v>
      </c>
      <c r="V17" s="2">
        <v>9.35</v>
      </c>
      <c r="W17" s="2">
        <v>0</v>
      </c>
      <c r="X17" s="2">
        <v>0</v>
      </c>
      <c r="Y17" s="2">
        <v>200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ht="16" x14ac:dyDescent="0.2">
      <c r="A18" s="3" t="s">
        <v>38</v>
      </c>
      <c r="B18" s="3">
        <v>296.10000000000002</v>
      </c>
      <c r="C18" s="4">
        <v>-2.1068750000000001</v>
      </c>
      <c r="D18" s="4">
        <v>-6.165097523</v>
      </c>
      <c r="E18" s="2">
        <v>0.76</v>
      </c>
      <c r="F18" s="2">
        <v>29</v>
      </c>
      <c r="G18" s="2">
        <v>521</v>
      </c>
      <c r="H18" s="2">
        <v>4.8099999999999996</v>
      </c>
      <c r="I18" s="2">
        <v>19.8</v>
      </c>
      <c r="J18" s="2">
        <v>24.9</v>
      </c>
      <c r="K18" s="2">
        <v>500</v>
      </c>
      <c r="L18" s="2">
        <v>30.9</v>
      </c>
      <c r="M18" s="2">
        <v>218000</v>
      </c>
      <c r="N18" s="2">
        <v>5.82</v>
      </c>
      <c r="O18" s="2">
        <v>2100</v>
      </c>
      <c r="P18" s="2">
        <v>200</v>
      </c>
      <c r="Q18" s="2">
        <v>129000</v>
      </c>
      <c r="R18" s="2">
        <v>900</v>
      </c>
      <c r="S18" s="2">
        <v>500</v>
      </c>
      <c r="T18" s="2">
        <v>112</v>
      </c>
      <c r="U18" s="2">
        <v>0</v>
      </c>
      <c r="V18" s="2">
        <v>15.1</v>
      </c>
      <c r="W18" s="2">
        <v>1.85</v>
      </c>
      <c r="X18" s="2">
        <v>0</v>
      </c>
      <c r="Y18" s="2">
        <v>580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</row>
    <row r="19" spans="1:34" ht="16" x14ac:dyDescent="0.2">
      <c r="A19" s="3" t="s">
        <v>39</v>
      </c>
      <c r="B19" s="3">
        <v>296.5</v>
      </c>
      <c r="C19" s="4">
        <v>-4.1936249999999999</v>
      </c>
      <c r="D19" s="4">
        <v>-6.2289029659999997</v>
      </c>
      <c r="E19" s="2">
        <v>3.61</v>
      </c>
      <c r="F19" s="2">
        <v>57.5</v>
      </c>
      <c r="G19" s="2">
        <v>763</v>
      </c>
      <c r="H19" s="2">
        <v>1.33</v>
      </c>
      <c r="I19" s="2">
        <v>21.6</v>
      </c>
      <c r="J19" s="2">
        <v>62.4</v>
      </c>
      <c r="K19" s="2">
        <v>4100</v>
      </c>
      <c r="L19" s="2">
        <v>10</v>
      </c>
      <c r="M19" s="2">
        <v>213000</v>
      </c>
      <c r="N19" s="2">
        <v>7.32</v>
      </c>
      <c r="O19" s="2">
        <v>4400</v>
      </c>
      <c r="P19" s="2">
        <v>1400.0000000000002</v>
      </c>
      <c r="Q19" s="2">
        <v>127000</v>
      </c>
      <c r="R19" s="2">
        <v>900</v>
      </c>
      <c r="S19" s="2">
        <v>500</v>
      </c>
      <c r="T19" s="2">
        <v>58.9</v>
      </c>
      <c r="U19" s="2">
        <v>0</v>
      </c>
      <c r="V19" s="2">
        <v>13.6</v>
      </c>
      <c r="W19" s="2">
        <v>3.3</v>
      </c>
      <c r="X19" s="2">
        <v>2.5499999999999998</v>
      </c>
      <c r="Y19" s="2">
        <v>130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</row>
    <row r="20" spans="1:34" ht="16" x14ac:dyDescent="0.2">
      <c r="A20" s="3" t="s">
        <v>40</v>
      </c>
      <c r="B20" s="3">
        <v>297</v>
      </c>
      <c r="C20" s="4">
        <v>-4.6230000000000002</v>
      </c>
      <c r="D20" s="4">
        <v>-6.2583423890000001</v>
      </c>
      <c r="E20" s="2">
        <v>0.8</v>
      </c>
      <c r="F20" s="2">
        <v>107</v>
      </c>
      <c r="G20" s="2">
        <v>878</v>
      </c>
      <c r="H20" s="2">
        <v>1.84</v>
      </c>
      <c r="I20" s="2">
        <v>53.5</v>
      </c>
      <c r="J20" s="2">
        <v>48.3</v>
      </c>
      <c r="K20" s="2">
        <v>3100</v>
      </c>
      <c r="L20" s="2">
        <v>10.199999999999999</v>
      </c>
      <c r="M20" s="2">
        <v>215000</v>
      </c>
      <c r="N20" s="2">
        <v>4.37</v>
      </c>
      <c r="O20" s="2">
        <v>3900</v>
      </c>
      <c r="P20" s="2">
        <v>1100</v>
      </c>
      <c r="Q20" s="2">
        <v>129000</v>
      </c>
      <c r="R20" s="2">
        <v>700.00000000000011</v>
      </c>
      <c r="S20" s="2">
        <v>500</v>
      </c>
      <c r="T20" s="2">
        <v>80.7</v>
      </c>
      <c r="U20" s="2">
        <v>0</v>
      </c>
      <c r="V20" s="2">
        <v>21.8</v>
      </c>
      <c r="W20" s="2">
        <v>3.75</v>
      </c>
      <c r="X20" s="2">
        <v>2.71</v>
      </c>
      <c r="Y20" s="2">
        <v>130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 ht="16" x14ac:dyDescent="0.2">
      <c r="A21" s="3" t="s">
        <v>41</v>
      </c>
      <c r="B21" s="3">
        <v>297.5</v>
      </c>
      <c r="C21" s="4">
        <v>-5.3769999999999998</v>
      </c>
      <c r="D21" s="4">
        <v>-6.5270000000000001</v>
      </c>
      <c r="E21" s="2">
        <v>1.28</v>
      </c>
      <c r="F21" s="2">
        <v>171</v>
      </c>
      <c r="G21" s="2">
        <v>844</v>
      </c>
      <c r="H21" s="2">
        <v>4.63</v>
      </c>
      <c r="I21" s="2">
        <v>3.94</v>
      </c>
      <c r="J21" s="2">
        <v>56.7</v>
      </c>
      <c r="K21" s="2">
        <v>4300</v>
      </c>
      <c r="L21" s="2">
        <v>13.1</v>
      </c>
      <c r="M21" s="2">
        <v>203000</v>
      </c>
      <c r="N21" s="2">
        <v>7.25</v>
      </c>
      <c r="O21" s="2">
        <v>3400.0000000000005</v>
      </c>
      <c r="P21" s="2">
        <v>1400.0000000000002</v>
      </c>
      <c r="Q21" s="2">
        <v>122000</v>
      </c>
      <c r="R21" s="2">
        <v>800</v>
      </c>
      <c r="S21" s="2">
        <v>500</v>
      </c>
      <c r="T21" s="2">
        <v>116</v>
      </c>
      <c r="U21" s="2">
        <v>0</v>
      </c>
      <c r="V21" s="2">
        <v>5.62</v>
      </c>
      <c r="W21" s="2">
        <v>4.63</v>
      </c>
      <c r="X21" s="2">
        <v>2.56</v>
      </c>
      <c r="Y21" s="2">
        <v>400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</row>
    <row r="22" spans="1:34" ht="16" x14ac:dyDescent="0.2">
      <c r="A22" s="3" t="s">
        <v>42</v>
      </c>
      <c r="B22" s="3">
        <v>298.39999999999998</v>
      </c>
      <c r="C22" s="4">
        <v>-8.6289999999999996</v>
      </c>
      <c r="D22" s="4">
        <v>-6.6280000000000001</v>
      </c>
      <c r="E22" s="2">
        <v>2.25</v>
      </c>
      <c r="F22" s="2">
        <v>49.2</v>
      </c>
      <c r="G22" s="2">
        <v>491</v>
      </c>
      <c r="H22" s="2">
        <v>4.0599999999999996</v>
      </c>
      <c r="I22" s="2">
        <v>2.4300000000000002</v>
      </c>
      <c r="J22" s="2">
        <v>63.3</v>
      </c>
      <c r="K22" s="2">
        <v>2600</v>
      </c>
      <c r="L22" s="2">
        <v>15.5</v>
      </c>
      <c r="M22" s="2">
        <v>219000</v>
      </c>
      <c r="N22" s="2">
        <v>7.64</v>
      </c>
      <c r="O22" s="2">
        <v>1800</v>
      </c>
      <c r="P22" s="2">
        <v>1000</v>
      </c>
      <c r="Q22" s="2">
        <v>133000</v>
      </c>
      <c r="R22" s="2">
        <v>800</v>
      </c>
      <c r="S22" s="2">
        <v>700.00000000000011</v>
      </c>
      <c r="T22" s="2">
        <v>193</v>
      </c>
      <c r="U22" s="2">
        <v>0</v>
      </c>
      <c r="V22" s="2">
        <v>3.99</v>
      </c>
      <c r="W22" s="2">
        <v>6.68</v>
      </c>
      <c r="X22" s="2">
        <v>2.3199999999999998</v>
      </c>
      <c r="Y22" s="2">
        <v>420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</row>
    <row r="23" spans="1:34" ht="16" x14ac:dyDescent="0.2">
      <c r="A23" s="3" t="s">
        <v>45</v>
      </c>
      <c r="B23" s="3">
        <v>388.6</v>
      </c>
      <c r="C23" s="4">
        <v>-12.055999999999999</v>
      </c>
      <c r="D23" s="4">
        <v>-7.8</v>
      </c>
      <c r="E23" s="2">
        <v>0.79</v>
      </c>
      <c r="F23" s="2">
        <v>3.12</v>
      </c>
      <c r="G23" s="2">
        <v>2230</v>
      </c>
      <c r="H23" s="2">
        <v>2.65</v>
      </c>
      <c r="I23" s="2">
        <v>3.26</v>
      </c>
      <c r="J23" s="2">
        <v>8.07</v>
      </c>
      <c r="K23" s="2">
        <v>2900</v>
      </c>
      <c r="L23" s="2">
        <v>349</v>
      </c>
      <c r="M23" s="2">
        <v>350000</v>
      </c>
      <c r="N23" s="2">
        <v>9.35</v>
      </c>
      <c r="O23" s="2">
        <v>2100</v>
      </c>
      <c r="P23" s="2">
        <v>800</v>
      </c>
      <c r="Q23" s="2">
        <v>3800</v>
      </c>
      <c r="R23" s="2">
        <v>1100</v>
      </c>
      <c r="S23" s="2">
        <v>300</v>
      </c>
      <c r="T23" s="2">
        <v>778</v>
      </c>
      <c r="U23" s="2">
        <v>0</v>
      </c>
      <c r="V23" s="2">
        <v>10.8</v>
      </c>
      <c r="W23" s="2">
        <v>74</v>
      </c>
      <c r="X23" s="2">
        <v>14.7</v>
      </c>
      <c r="Y23" s="2">
        <v>1550</v>
      </c>
      <c r="Z23" s="4">
        <v>299.96279484792069</v>
      </c>
      <c r="AA23" s="4">
        <v>452910.56338028167</v>
      </c>
      <c r="AB23" s="4">
        <v>325.9673145561764</v>
      </c>
      <c r="AC23" s="4">
        <v>25.819716014897587</v>
      </c>
      <c r="AD23" s="4">
        <v>3395.1078522656744</v>
      </c>
      <c r="AE23" s="4">
        <v>3182.3195996275617</v>
      </c>
      <c r="AF23" s="4">
        <v>346.79733085040363</v>
      </c>
      <c r="AG23" s="4">
        <v>1946.2468963376791</v>
      </c>
      <c r="AH23" s="4">
        <v>1167.7833385061042</v>
      </c>
    </row>
    <row r="24" spans="1:34" ht="16" x14ac:dyDescent="0.2">
      <c r="A24" s="5" t="s">
        <v>68</v>
      </c>
      <c r="B24" s="3">
        <f>B23+(94.6-86.6)</f>
        <v>396.6</v>
      </c>
      <c r="C24" s="4">
        <v>-12.018000000000001</v>
      </c>
      <c r="D24" s="4">
        <v>-8.577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" x14ac:dyDescent="0.2">
      <c r="A25" s="5" t="s">
        <v>65</v>
      </c>
      <c r="B25" s="3">
        <v>401.3</v>
      </c>
      <c r="C25" s="4">
        <v>-11.8</v>
      </c>
      <c r="D25" s="4">
        <v>-8.1539999999999999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" x14ac:dyDescent="0.2">
      <c r="A26" s="3" t="s">
        <v>46</v>
      </c>
      <c r="B26" s="3">
        <v>408.3</v>
      </c>
      <c r="C26" s="4">
        <v>-11.901999999999999</v>
      </c>
      <c r="D26" s="4">
        <v>-8.4670000000000005</v>
      </c>
      <c r="E26" s="2">
        <v>0.81</v>
      </c>
      <c r="F26" s="2">
        <v>8.23</v>
      </c>
      <c r="G26" s="2">
        <v>2680</v>
      </c>
      <c r="H26" s="2">
        <v>1.74</v>
      </c>
      <c r="I26" s="2">
        <v>2.58</v>
      </c>
      <c r="J26" s="2">
        <v>12.8</v>
      </c>
      <c r="K26" s="2">
        <v>3200</v>
      </c>
      <c r="L26" s="2">
        <v>45.3</v>
      </c>
      <c r="M26" s="2">
        <v>385000</v>
      </c>
      <c r="N26" s="2">
        <v>12.3</v>
      </c>
      <c r="O26" s="2">
        <v>2800.0000000000005</v>
      </c>
      <c r="P26" s="2">
        <v>1000</v>
      </c>
      <c r="Q26" s="2">
        <v>5300</v>
      </c>
      <c r="R26" s="2">
        <v>800</v>
      </c>
      <c r="S26" s="2">
        <v>500</v>
      </c>
      <c r="T26" s="2">
        <v>285</v>
      </c>
      <c r="U26" s="2">
        <v>0</v>
      </c>
      <c r="V26" s="2">
        <v>6.94</v>
      </c>
      <c r="W26" s="2">
        <v>25.9</v>
      </c>
      <c r="X26" s="2">
        <v>4.76</v>
      </c>
      <c r="Y26" s="2">
        <v>920</v>
      </c>
      <c r="Z26" s="4">
        <v>228.15937758368469</v>
      </c>
      <c r="AA26" s="4">
        <v>420906.68485675304</v>
      </c>
      <c r="AB26" s="4">
        <v>484.7873693582917</v>
      </c>
      <c r="AC26" s="4">
        <v>59.45865044200881</v>
      </c>
      <c r="AD26" s="4">
        <v>4465.2625553836006</v>
      </c>
      <c r="AE26" s="4">
        <v>3422.9770409785642</v>
      </c>
      <c r="AF26" s="4">
        <v>527.15312374128121</v>
      </c>
      <c r="AG26" s="4">
        <v>1065.154226113501</v>
      </c>
      <c r="AH26" s="4">
        <v>359.4492378792051</v>
      </c>
    </row>
    <row r="27" spans="1:34" ht="16" x14ac:dyDescent="0.2">
      <c r="A27" s="3" t="s">
        <v>47</v>
      </c>
      <c r="B27" s="3">
        <v>456.7</v>
      </c>
      <c r="C27" s="4">
        <v>-11.228</v>
      </c>
      <c r="D27" s="4">
        <v>-8.516</v>
      </c>
      <c r="E27" s="2">
        <v>0.79</v>
      </c>
      <c r="F27" s="2">
        <v>2.5499999999999998</v>
      </c>
      <c r="G27" s="2">
        <v>3670</v>
      </c>
      <c r="H27" s="2">
        <v>2.44</v>
      </c>
      <c r="I27" s="2">
        <v>4.3</v>
      </c>
      <c r="J27" s="2">
        <v>9.16</v>
      </c>
      <c r="K27" s="2">
        <v>2600</v>
      </c>
      <c r="L27" s="2">
        <v>26.7</v>
      </c>
      <c r="M27" s="2">
        <v>386000</v>
      </c>
      <c r="N27" s="2">
        <v>13.8</v>
      </c>
      <c r="O27" s="2">
        <v>2400</v>
      </c>
      <c r="P27" s="2">
        <v>800</v>
      </c>
      <c r="Q27" s="2">
        <v>4800</v>
      </c>
      <c r="R27" s="2">
        <v>800</v>
      </c>
      <c r="S27" s="2">
        <v>500</v>
      </c>
      <c r="T27" s="2">
        <v>224</v>
      </c>
      <c r="U27" s="2">
        <v>0</v>
      </c>
      <c r="V27" s="2">
        <v>6.53</v>
      </c>
      <c r="W27" s="2">
        <v>26.8</v>
      </c>
      <c r="X27" s="2">
        <v>5.28</v>
      </c>
      <c r="Y27" s="2">
        <v>980</v>
      </c>
      <c r="Z27" s="4">
        <v>431.46350425922884</v>
      </c>
      <c r="AA27" s="4">
        <v>456542.0716112532</v>
      </c>
      <c r="AB27" s="4">
        <v>1748.1242692500437</v>
      </c>
      <c r="AC27" s="4">
        <v>199.16485719057982</v>
      </c>
      <c r="AD27" s="4">
        <v>9958.2428595289912</v>
      </c>
      <c r="AE27" s="4">
        <v>10723.216970101901</v>
      </c>
      <c r="AF27" s="4">
        <v>1050.5946216803086</v>
      </c>
      <c r="AG27" s="4">
        <v>2689.1782194755333</v>
      </c>
      <c r="AH27" s="4">
        <v>625.10606313679716</v>
      </c>
    </row>
    <row r="28" spans="1:34" ht="16" x14ac:dyDescent="0.2">
      <c r="A28" s="5" t="s">
        <v>66</v>
      </c>
      <c r="B28" s="3">
        <v>468.2</v>
      </c>
      <c r="C28" s="4">
        <v>-10.182</v>
      </c>
      <c r="D28" s="4">
        <v>-8.5239999999999991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  <c r="AA28" s="4"/>
      <c r="AB28" s="4">
        <f>AB27/2</f>
        <v>874.06213462502183</v>
      </c>
      <c r="AC28" s="4"/>
      <c r="AD28" s="4"/>
      <c r="AE28" s="4">
        <f>AE27/2</f>
        <v>5361.6084850509505</v>
      </c>
      <c r="AF28" s="4"/>
      <c r="AG28" s="4"/>
      <c r="AH28" s="4"/>
    </row>
    <row r="29" spans="1:34" ht="16" x14ac:dyDescent="0.2">
      <c r="A29" s="5" t="s">
        <v>67</v>
      </c>
      <c r="B29" s="3">
        <v>474.1</v>
      </c>
      <c r="C29" s="4">
        <v>-9.8650000000000002</v>
      </c>
      <c r="D29" s="4">
        <v>-8.2509999999999994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6" x14ac:dyDescent="0.2">
      <c r="A30" s="3" t="s">
        <v>48</v>
      </c>
      <c r="B30" s="3">
        <v>475.6</v>
      </c>
      <c r="C30" s="4">
        <v>-9.8290000000000006</v>
      </c>
      <c r="D30" s="4">
        <v>-8.57</v>
      </c>
      <c r="E30" s="2">
        <v>1.02</v>
      </c>
      <c r="F30" s="2">
        <v>6.61</v>
      </c>
      <c r="G30" s="2">
        <v>1000</v>
      </c>
      <c r="H30" s="2">
        <v>7.92</v>
      </c>
      <c r="I30" s="2">
        <v>3.55</v>
      </c>
      <c r="J30" s="2">
        <v>16.399999999999999</v>
      </c>
      <c r="K30" s="2">
        <v>13400</v>
      </c>
      <c r="L30" s="2">
        <v>153</v>
      </c>
      <c r="M30" s="2">
        <v>371000</v>
      </c>
      <c r="N30" s="2">
        <v>24.1</v>
      </c>
      <c r="O30" s="2">
        <v>1600</v>
      </c>
      <c r="P30" s="2">
        <v>600</v>
      </c>
      <c r="Q30" s="2">
        <v>4300</v>
      </c>
      <c r="R30" s="2">
        <v>900</v>
      </c>
      <c r="S30" s="2">
        <v>400</v>
      </c>
      <c r="T30" s="2">
        <v>238</v>
      </c>
      <c r="U30" s="2">
        <v>0</v>
      </c>
      <c r="V30" s="2">
        <v>7.69</v>
      </c>
      <c r="W30" s="2">
        <v>13.2</v>
      </c>
      <c r="X30" s="2">
        <v>3.26</v>
      </c>
      <c r="Y30" s="2">
        <v>340</v>
      </c>
      <c r="Z30" s="4">
        <v>75.32400703798784</v>
      </c>
      <c r="AA30" s="4">
        <v>725361.05362182506</v>
      </c>
      <c r="AB30" s="4">
        <v>209.56748103493035</v>
      </c>
      <c r="AC30" s="4">
        <v>-15.948282327151059</v>
      </c>
      <c r="AD30" s="4">
        <v>2094.637860913208</v>
      </c>
      <c r="AE30" s="4">
        <v>613.25189650696598</v>
      </c>
      <c r="AF30" s="4">
        <v>91.666330150855245</v>
      </c>
      <c r="AG30" s="4">
        <v>151.31166171507689</v>
      </c>
      <c r="AH30" s="4">
        <v>141.21177420750527</v>
      </c>
    </row>
    <row r="31" spans="1:34" ht="16" x14ac:dyDescent="0.2">
      <c r="A31" s="3" t="s">
        <v>49</v>
      </c>
      <c r="B31" s="3">
        <v>482.6</v>
      </c>
      <c r="C31" s="4">
        <v>-11.029</v>
      </c>
      <c r="D31" s="4">
        <v>-8.7270000000000003</v>
      </c>
      <c r="E31" s="2">
        <v>0.6</v>
      </c>
      <c r="F31" s="2">
        <v>4.09</v>
      </c>
      <c r="G31" s="2">
        <v>3440</v>
      </c>
      <c r="H31" s="2">
        <v>0</v>
      </c>
      <c r="I31" s="2">
        <v>0</v>
      </c>
      <c r="J31" s="2">
        <v>9.77</v>
      </c>
      <c r="K31" s="2">
        <v>2800.0000000000005</v>
      </c>
      <c r="L31" s="2">
        <v>13.4</v>
      </c>
      <c r="M31" s="2">
        <v>382000</v>
      </c>
      <c r="N31" s="2">
        <v>11.8</v>
      </c>
      <c r="O31" s="2">
        <v>3100</v>
      </c>
      <c r="P31" s="2">
        <v>800</v>
      </c>
      <c r="Q31" s="2">
        <v>4200</v>
      </c>
      <c r="R31" s="2">
        <v>800</v>
      </c>
      <c r="S31" s="2">
        <v>300</v>
      </c>
      <c r="T31" s="2">
        <v>171</v>
      </c>
      <c r="U31" s="2">
        <v>0</v>
      </c>
      <c r="V31" s="2">
        <v>5.94</v>
      </c>
      <c r="W31" s="2">
        <v>27.1</v>
      </c>
      <c r="X31" s="2">
        <v>4.24</v>
      </c>
      <c r="Y31" s="2">
        <v>340</v>
      </c>
      <c r="Z31" s="4">
        <v>196.10950680309398</v>
      </c>
      <c r="AA31" s="4">
        <v>372038.4615384615</v>
      </c>
      <c r="AB31" s="4">
        <v>699.91027803948305</v>
      </c>
      <c r="AC31" s="4">
        <v>106.70947174689438</v>
      </c>
      <c r="AD31" s="4">
        <v>3676.6525711531353</v>
      </c>
      <c r="AE31" s="4">
        <v>4673.5479064875944</v>
      </c>
      <c r="AF31" s="4">
        <v>484.02313709165071</v>
      </c>
      <c r="AG31" s="4">
        <v>343.94491794658359</v>
      </c>
      <c r="AH31" s="4">
        <v>205.09545510980652</v>
      </c>
    </row>
    <row r="32" spans="1:34" ht="16" x14ac:dyDescent="0.2">
      <c r="A32" s="3" t="s">
        <v>50</v>
      </c>
      <c r="B32" s="3">
        <v>513</v>
      </c>
      <c r="C32" s="4">
        <v>-9.9497499999999999</v>
      </c>
      <c r="D32" s="4">
        <v>-8.803670683</v>
      </c>
      <c r="E32" s="2">
        <v>0.96</v>
      </c>
      <c r="F32" s="2">
        <v>2.2000000000000002</v>
      </c>
      <c r="G32" s="2">
        <v>1280</v>
      </c>
      <c r="H32" s="2">
        <v>0</v>
      </c>
      <c r="I32" s="2">
        <v>5.22</v>
      </c>
      <c r="J32" s="2">
        <v>11.7</v>
      </c>
      <c r="K32" s="2">
        <v>2100</v>
      </c>
      <c r="L32" s="2">
        <v>9.56</v>
      </c>
      <c r="M32" s="2">
        <v>396000</v>
      </c>
      <c r="N32" s="2">
        <v>9.36</v>
      </c>
      <c r="O32" s="2">
        <v>2600</v>
      </c>
      <c r="P32" s="2">
        <v>800</v>
      </c>
      <c r="Q32" s="2">
        <v>6200</v>
      </c>
      <c r="R32" s="2">
        <v>700.00000000000011</v>
      </c>
      <c r="S32" s="2">
        <v>500</v>
      </c>
      <c r="T32" s="2">
        <v>196</v>
      </c>
      <c r="U32" s="2">
        <v>0</v>
      </c>
      <c r="V32" s="2">
        <v>6.2</v>
      </c>
      <c r="W32" s="2">
        <v>12.8</v>
      </c>
      <c r="X32" s="2">
        <v>3.96</v>
      </c>
      <c r="Y32" s="2">
        <v>440</v>
      </c>
      <c r="Z32" s="4">
        <v>126.73711637229107</v>
      </c>
      <c r="AA32" s="4">
        <v>514919.59972394747</v>
      </c>
      <c r="AB32" s="4">
        <v>537.98020794187619</v>
      </c>
      <c r="AC32" s="4">
        <v>89.778166102968768</v>
      </c>
      <c r="AD32" s="4">
        <v>5426.9297256670407</v>
      </c>
      <c r="AE32" s="4">
        <v>1496.6652887385687</v>
      </c>
      <c r="AF32" s="4">
        <v>574.77602405110838</v>
      </c>
      <c r="AG32" s="4">
        <v>452.2441438055867</v>
      </c>
      <c r="AH32" s="4">
        <v>224.15841997578175</v>
      </c>
    </row>
    <row r="33" spans="1:34" ht="16" x14ac:dyDescent="0.2">
      <c r="A33" s="3" t="s">
        <v>51</v>
      </c>
      <c r="B33" s="3">
        <v>519</v>
      </c>
      <c r="C33" s="4">
        <v>-9.7267499999999991</v>
      </c>
      <c r="D33" s="4">
        <v>-8.9695237819999996</v>
      </c>
      <c r="E33" s="2">
        <v>0.98</v>
      </c>
      <c r="F33" s="2">
        <v>1.27</v>
      </c>
      <c r="G33" s="2">
        <v>632</v>
      </c>
      <c r="H33" s="2">
        <v>1.1299999999999999</v>
      </c>
      <c r="I33" s="2">
        <v>3.39</v>
      </c>
      <c r="J33" s="2">
        <v>12.4</v>
      </c>
      <c r="K33" s="2">
        <v>1900</v>
      </c>
      <c r="L33" s="2">
        <v>8.18</v>
      </c>
      <c r="M33" s="2">
        <v>404000</v>
      </c>
      <c r="N33" s="2">
        <v>5.69</v>
      </c>
      <c r="O33" s="2">
        <v>1600</v>
      </c>
      <c r="P33" s="2">
        <v>700.00000000000011</v>
      </c>
      <c r="Q33" s="2">
        <v>4900</v>
      </c>
      <c r="R33" s="2">
        <v>600</v>
      </c>
      <c r="S33" s="2">
        <v>300</v>
      </c>
      <c r="T33" s="2">
        <v>241</v>
      </c>
      <c r="U33" s="2">
        <v>0</v>
      </c>
      <c r="V33" s="2">
        <v>5.81</v>
      </c>
      <c r="W33" s="2">
        <v>6.66</v>
      </c>
      <c r="X33" s="2">
        <v>2.63</v>
      </c>
      <c r="Y33" s="2">
        <v>520</v>
      </c>
      <c r="Z33" s="4">
        <v>238.39511595221381</v>
      </c>
      <c r="AA33" s="4">
        <v>502609.68569595908</v>
      </c>
      <c r="AB33" s="4">
        <v>551.21837666900956</v>
      </c>
      <c r="AC33" s="4">
        <v>139.27547434996495</v>
      </c>
      <c r="AD33" s="4">
        <v>4867.5685172171507</v>
      </c>
      <c r="AE33" s="4">
        <v>645.2582572030924</v>
      </c>
      <c r="AF33" s="4">
        <v>324.39739985945204</v>
      </c>
      <c r="AG33" s="4">
        <v>496.08046380885486</v>
      </c>
      <c r="AH33" s="4">
        <v>254.36314125087861</v>
      </c>
    </row>
    <row r="34" spans="1:34" ht="16" x14ac:dyDescent="0.2">
      <c r="A34" s="3" t="s">
        <v>52</v>
      </c>
      <c r="B34" s="3">
        <v>537.20000000000005</v>
      </c>
      <c r="C34" s="4">
        <v>-8.9139999999999997</v>
      </c>
      <c r="D34" s="4">
        <v>-8.7710000000000008</v>
      </c>
      <c r="E34" s="2">
        <v>1.38</v>
      </c>
      <c r="F34" s="2">
        <v>1.39</v>
      </c>
      <c r="G34" s="2">
        <v>822</v>
      </c>
      <c r="H34" s="2">
        <v>0</v>
      </c>
      <c r="I34" s="2">
        <v>0</v>
      </c>
      <c r="J34" s="2">
        <v>16.7</v>
      </c>
      <c r="K34" s="2">
        <v>2300</v>
      </c>
      <c r="L34" s="2">
        <v>7.52</v>
      </c>
      <c r="M34" s="2">
        <v>399000</v>
      </c>
      <c r="N34" s="2">
        <v>8.23</v>
      </c>
      <c r="O34" s="2">
        <v>4900</v>
      </c>
      <c r="P34" s="2">
        <v>900</v>
      </c>
      <c r="Q34" s="2">
        <v>5500</v>
      </c>
      <c r="R34" s="2">
        <v>700.00000000000011</v>
      </c>
      <c r="S34" s="2">
        <v>400</v>
      </c>
      <c r="T34" s="2">
        <v>392</v>
      </c>
      <c r="U34" s="2">
        <v>0.01</v>
      </c>
      <c r="V34" s="2">
        <v>6.13</v>
      </c>
      <c r="W34" s="2">
        <v>12.8</v>
      </c>
      <c r="X34" s="2">
        <v>4.09</v>
      </c>
      <c r="Y34" s="2">
        <v>690.00000000000011</v>
      </c>
      <c r="Z34" s="4">
        <v>91.634389965792479</v>
      </c>
      <c r="AA34" s="4">
        <v>471469.6969696969</v>
      </c>
      <c r="AB34" s="4">
        <v>305.1904218928164</v>
      </c>
      <c r="AC34" s="4">
        <v>88.168574686431015</v>
      </c>
      <c r="AD34" s="4">
        <v>4863.1790193842644</v>
      </c>
      <c r="AE34" s="4">
        <v>964.57833523375143</v>
      </c>
      <c r="AF34" s="4">
        <v>331.12884834663623</v>
      </c>
      <c r="AG34" s="4">
        <v>553.8681870011402</v>
      </c>
      <c r="AH34" s="4">
        <v>518.69494488787541</v>
      </c>
    </row>
    <row r="35" spans="1:34" ht="16" x14ac:dyDescent="0.2">
      <c r="A35" s="3" t="s">
        <v>53</v>
      </c>
      <c r="B35" s="3">
        <v>549</v>
      </c>
      <c r="C35" s="4">
        <v>-8.8510000000000009</v>
      </c>
      <c r="D35" s="4">
        <v>-9.5890000000000004</v>
      </c>
      <c r="E35" s="2">
        <v>1.1200000000000001</v>
      </c>
      <c r="F35" s="2">
        <v>0</v>
      </c>
      <c r="G35" s="2">
        <v>926</v>
      </c>
      <c r="H35">
        <v>0</v>
      </c>
      <c r="I35" s="2">
        <v>2.6</v>
      </c>
      <c r="J35" s="2">
        <v>7.76</v>
      </c>
      <c r="K35" s="2">
        <v>2200</v>
      </c>
      <c r="L35" s="2">
        <v>5.82</v>
      </c>
      <c r="M35" s="2">
        <v>407000</v>
      </c>
      <c r="N35" s="2">
        <v>7.55</v>
      </c>
      <c r="O35" s="2">
        <v>4100</v>
      </c>
      <c r="P35" s="2">
        <v>800</v>
      </c>
      <c r="Q35" s="2">
        <v>3100</v>
      </c>
      <c r="R35" s="2">
        <v>600</v>
      </c>
      <c r="S35" s="2">
        <v>400</v>
      </c>
      <c r="T35" s="2">
        <v>188</v>
      </c>
      <c r="U35" s="2">
        <v>0.01</v>
      </c>
      <c r="V35" s="2">
        <v>7.16</v>
      </c>
      <c r="W35" s="2">
        <v>15.3</v>
      </c>
      <c r="X35" s="2">
        <v>6.24</v>
      </c>
      <c r="Y35" s="2">
        <v>370</v>
      </c>
      <c r="Z35" s="4">
        <v>313.619312493047</v>
      </c>
      <c r="AA35" s="4">
        <v>577371.60540135019</v>
      </c>
      <c r="AB35" s="4">
        <v>2152.0082322839025</v>
      </c>
      <c r="AC35" s="4">
        <v>259.12911336077428</v>
      </c>
      <c r="AD35" s="4">
        <v>4415.9572811213702</v>
      </c>
      <c r="AE35" s="4">
        <v>724.83991545221943</v>
      </c>
      <c r="AF35" s="4">
        <v>267.85617977528091</v>
      </c>
      <c r="AG35" s="4">
        <v>268.16455668038714</v>
      </c>
      <c r="AH35" s="4">
        <v>818.22672154856002</v>
      </c>
    </row>
    <row r="36" spans="1:34" ht="16" x14ac:dyDescent="0.2">
      <c r="A36" s="3" t="s">
        <v>54</v>
      </c>
      <c r="B36" s="3">
        <v>566.5</v>
      </c>
      <c r="C36" s="4">
        <v>-7.51</v>
      </c>
      <c r="D36" s="4">
        <v>-8.3409999999999993</v>
      </c>
      <c r="E36" s="2">
        <v>0</v>
      </c>
      <c r="F36" s="2">
        <v>0</v>
      </c>
      <c r="G36" s="2">
        <v>437</v>
      </c>
      <c r="H36">
        <v>0</v>
      </c>
      <c r="I36" s="2">
        <v>0</v>
      </c>
      <c r="J36" s="2">
        <v>8.3800000000000008</v>
      </c>
      <c r="K36" s="2">
        <v>4100</v>
      </c>
      <c r="L36" s="2">
        <v>15.9</v>
      </c>
      <c r="M36" s="2">
        <v>356000</v>
      </c>
      <c r="N36" s="2">
        <v>6.17</v>
      </c>
      <c r="O36" s="2">
        <v>4400</v>
      </c>
      <c r="P36" s="2">
        <v>1600</v>
      </c>
      <c r="Q36" s="2">
        <v>5000</v>
      </c>
      <c r="R36" s="2">
        <v>700.00000000000011</v>
      </c>
      <c r="S36" s="2">
        <v>300</v>
      </c>
      <c r="T36" s="2">
        <v>342</v>
      </c>
      <c r="U36" s="2">
        <v>0.02</v>
      </c>
      <c r="V36" s="2">
        <v>5.36</v>
      </c>
      <c r="W36" s="2">
        <v>7.6</v>
      </c>
      <c r="X36" s="2">
        <v>5.94</v>
      </c>
      <c r="Y36" s="2">
        <v>1620</v>
      </c>
      <c r="Z36" s="4">
        <v>424.37754271765613</v>
      </c>
      <c r="AA36" s="4">
        <v>321694.27043544699</v>
      </c>
      <c r="AB36" s="4">
        <v>217.04268067164708</v>
      </c>
      <c r="AC36" s="4">
        <v>319.25142392188735</v>
      </c>
      <c r="AD36" s="4">
        <v>5437.3844219246921</v>
      </c>
      <c r="AE36" s="4">
        <v>479.65677934758435</v>
      </c>
      <c r="AF36" s="4">
        <v>368.6456098823873</v>
      </c>
      <c r="AG36" s="4">
        <v>1961.6835564760684</v>
      </c>
      <c r="AH36" s="4">
        <v>409.72359888551864</v>
      </c>
    </row>
    <row r="37" spans="1:34" ht="16" x14ac:dyDescent="0.2">
      <c r="A37" s="3" t="s">
        <v>55</v>
      </c>
      <c r="B37" s="3">
        <v>622.6</v>
      </c>
      <c r="C37" s="4">
        <v>-8.9178750000000004</v>
      </c>
      <c r="D37" s="4">
        <v>-7.2982441150000001</v>
      </c>
      <c r="E37" s="2">
        <v>0</v>
      </c>
      <c r="F37" s="2">
        <v>1.82</v>
      </c>
      <c r="G37" s="2">
        <v>821</v>
      </c>
      <c r="H37">
        <v>0</v>
      </c>
      <c r="I37" s="2">
        <v>0</v>
      </c>
      <c r="J37" s="2">
        <v>7.91</v>
      </c>
      <c r="K37" s="2">
        <v>6000</v>
      </c>
      <c r="L37" s="2">
        <v>25.5</v>
      </c>
      <c r="M37" s="2">
        <v>324000</v>
      </c>
      <c r="N37" s="2">
        <v>9.06</v>
      </c>
      <c r="O37" s="2">
        <v>8700</v>
      </c>
      <c r="P37" s="2">
        <v>2500</v>
      </c>
      <c r="Q37" s="2">
        <v>10800</v>
      </c>
      <c r="R37" s="2">
        <v>800</v>
      </c>
      <c r="S37" s="2">
        <v>800</v>
      </c>
      <c r="T37" s="2">
        <v>619</v>
      </c>
      <c r="U37" s="2">
        <v>0.01</v>
      </c>
      <c r="V37" s="2">
        <v>8.5500000000000007</v>
      </c>
      <c r="W37" s="2">
        <v>13.4</v>
      </c>
      <c r="X37" s="2">
        <v>6.52</v>
      </c>
      <c r="Y37" s="2">
        <v>2280</v>
      </c>
      <c r="Z37" s="4">
        <v>642.36174134997066</v>
      </c>
      <c r="AA37" s="4">
        <v>306496.55172413791</v>
      </c>
      <c r="AB37" s="4">
        <v>2739.7777226318731</v>
      </c>
      <c r="AC37" s="4">
        <v>628.37563811684538</v>
      </c>
      <c r="AD37" s="4">
        <v>10775.959538665138</v>
      </c>
      <c r="AE37" s="4">
        <v>1004.1689118926058</v>
      </c>
      <c r="AF37" s="4">
        <v>413.92205520892361</v>
      </c>
      <c r="AG37" s="4">
        <v>2703.313953488368</v>
      </c>
      <c r="AH37" s="4">
        <v>814.85701455851643</v>
      </c>
    </row>
    <row r="38" spans="1:34" ht="16" x14ac:dyDescent="0.2">
      <c r="A38" s="3" t="s">
        <v>56</v>
      </c>
      <c r="B38" s="3">
        <v>693.5</v>
      </c>
      <c r="C38" s="4">
        <v>-7.7253749999999997</v>
      </c>
      <c r="D38" s="4">
        <v>-7.7392762490000004</v>
      </c>
      <c r="E38" s="2">
        <v>0</v>
      </c>
      <c r="F38" s="2">
        <v>2.41</v>
      </c>
      <c r="G38" s="2">
        <v>697</v>
      </c>
      <c r="H38" s="2">
        <v>2.06</v>
      </c>
      <c r="I38" s="2">
        <v>0</v>
      </c>
      <c r="J38" s="2">
        <v>5.56</v>
      </c>
      <c r="K38" s="2">
        <v>3500</v>
      </c>
      <c r="L38" s="2">
        <v>28</v>
      </c>
      <c r="M38" s="2">
        <v>356000</v>
      </c>
      <c r="N38" s="2">
        <v>6.18</v>
      </c>
      <c r="O38" s="2">
        <v>5800</v>
      </c>
      <c r="P38" s="2">
        <v>1500</v>
      </c>
      <c r="Q38" s="2">
        <v>8600</v>
      </c>
      <c r="R38" s="2">
        <v>500</v>
      </c>
      <c r="S38" s="2">
        <v>600</v>
      </c>
      <c r="T38" s="2">
        <v>838</v>
      </c>
      <c r="U38" s="2">
        <v>0</v>
      </c>
      <c r="V38" s="2">
        <v>4.78</v>
      </c>
      <c r="W38" s="2">
        <v>8.89</v>
      </c>
      <c r="X38" s="2">
        <v>4.37</v>
      </c>
      <c r="Y38" s="2">
        <v>670</v>
      </c>
      <c r="Z38" s="4">
        <v>402.38395599358199</v>
      </c>
      <c r="AA38" s="4">
        <v>446846.92579505302</v>
      </c>
      <c r="AB38" s="4">
        <v>2008.6605546642199</v>
      </c>
      <c r="AC38" s="4">
        <v>335.17873023149178</v>
      </c>
      <c r="AD38" s="4">
        <v>9881.9711207884393</v>
      </c>
      <c r="AE38" s="4">
        <v>768.52532661012992</v>
      </c>
      <c r="AF38" s="4">
        <v>185.51510428604155</v>
      </c>
      <c r="AG38" s="4">
        <v>641.35035526014144</v>
      </c>
      <c r="AH38" s="4">
        <v>1074.4579417831758</v>
      </c>
    </row>
    <row r="39" spans="1:34" ht="16" x14ac:dyDescent="0.2">
      <c r="A39" s="3" t="s">
        <v>57</v>
      </c>
      <c r="B39" s="3">
        <v>713</v>
      </c>
      <c r="C39" s="4">
        <v>-7.9418749999999996</v>
      </c>
      <c r="D39" s="4">
        <v>-7.4947662060000004</v>
      </c>
      <c r="E39">
        <v>0</v>
      </c>
      <c r="F39" s="2">
        <v>3.64</v>
      </c>
      <c r="G39" s="2">
        <v>922</v>
      </c>
      <c r="H39">
        <v>0</v>
      </c>
      <c r="I39" s="2">
        <v>2.08</v>
      </c>
      <c r="J39" s="2">
        <v>4.82</v>
      </c>
      <c r="K39" s="2">
        <v>3400.0000000000005</v>
      </c>
      <c r="L39" s="2">
        <v>77.3</v>
      </c>
      <c r="M39" s="2">
        <v>356000</v>
      </c>
      <c r="N39" s="2">
        <v>6.2</v>
      </c>
      <c r="O39" s="2">
        <v>6899.9999999999991</v>
      </c>
      <c r="P39" s="2">
        <v>1700.0000000000002</v>
      </c>
      <c r="Q39" s="2">
        <v>4100</v>
      </c>
      <c r="R39" s="2">
        <v>800</v>
      </c>
      <c r="S39" s="2">
        <v>900</v>
      </c>
      <c r="T39" s="2">
        <v>679</v>
      </c>
      <c r="U39" s="2">
        <v>0</v>
      </c>
      <c r="V39" s="2">
        <v>5.78</v>
      </c>
      <c r="W39" s="2">
        <v>10.1</v>
      </c>
      <c r="X39" s="2">
        <v>4.2300000000000004</v>
      </c>
      <c r="Y39" s="2">
        <v>660</v>
      </c>
      <c r="Z39" s="4">
        <v>326.99125411217182</v>
      </c>
      <c r="AA39" s="4">
        <v>490761.97368421056</v>
      </c>
      <c r="AB39" s="4">
        <v>2691.1971435448904</v>
      </c>
      <c r="AC39" s="4">
        <v>390.14968306186279</v>
      </c>
      <c r="AD39" s="4">
        <v>3904.9077268715364</v>
      </c>
      <c r="AE39" s="4">
        <v>1153.4514161919274</v>
      </c>
      <c r="AF39" s="4">
        <v>814.06723902752071</v>
      </c>
      <c r="AG39" s="4">
        <v>714.01428227553504</v>
      </c>
      <c r="AH39" s="4">
        <v>915.63614966968817</v>
      </c>
    </row>
    <row r="40" spans="1:34" ht="16" x14ac:dyDescent="0.2">
      <c r="A40" s="3" t="s">
        <v>58</v>
      </c>
      <c r="B40" s="3">
        <v>726</v>
      </c>
      <c r="C40" s="4">
        <v>-6.8449999999999998</v>
      </c>
      <c r="D40" s="4">
        <v>-7.65</v>
      </c>
      <c r="E40">
        <v>0</v>
      </c>
      <c r="F40" s="2">
        <v>0</v>
      </c>
      <c r="G40" s="2">
        <v>2130</v>
      </c>
      <c r="H40">
        <v>0</v>
      </c>
      <c r="I40" s="2">
        <v>0</v>
      </c>
      <c r="J40" s="2">
        <v>3.87</v>
      </c>
      <c r="K40" s="2">
        <v>1300</v>
      </c>
      <c r="L40" s="2">
        <v>10</v>
      </c>
      <c r="M40" s="2">
        <v>367000</v>
      </c>
      <c r="N40" s="2">
        <v>2.35</v>
      </c>
      <c r="O40" s="2">
        <v>4200</v>
      </c>
      <c r="P40" s="2">
        <v>800</v>
      </c>
      <c r="Q40" s="2">
        <v>5100</v>
      </c>
      <c r="R40" s="2">
        <v>700.00000000000011</v>
      </c>
      <c r="S40" s="2">
        <v>5900</v>
      </c>
      <c r="T40" s="2">
        <v>453</v>
      </c>
      <c r="U40" s="2">
        <v>0</v>
      </c>
      <c r="V40" s="2">
        <v>3.51</v>
      </c>
      <c r="W40" s="2">
        <v>22.9</v>
      </c>
      <c r="X40" s="2">
        <v>6.23</v>
      </c>
      <c r="Y40" s="2">
        <v>540</v>
      </c>
      <c r="Z40" s="4">
        <v>81.055864978902946</v>
      </c>
      <c r="AA40" s="4">
        <v>361518.00902061857</v>
      </c>
      <c r="AB40" s="4">
        <v>2479.1696202531648</v>
      </c>
      <c r="AC40" s="4">
        <v>108.47026722925457</v>
      </c>
      <c r="AD40" s="4">
        <v>5947.2630098452883</v>
      </c>
      <c r="AE40" s="4">
        <v>2792.8917018284105</v>
      </c>
      <c r="AF40" s="4">
        <v>353.30014064697605</v>
      </c>
      <c r="AG40" s="4">
        <v>381.53248945147675</v>
      </c>
      <c r="AH40" s="4">
        <v>565.52648851383026</v>
      </c>
    </row>
    <row r="41" spans="1:34" ht="16" x14ac:dyDescent="0.2">
      <c r="A41" s="3" t="s">
        <v>59</v>
      </c>
      <c r="B41" s="3">
        <v>733.5</v>
      </c>
      <c r="C41" s="4">
        <v>-5.8298750000000004</v>
      </c>
      <c r="D41" s="4">
        <v>-7.8727765679999999</v>
      </c>
      <c r="E41">
        <v>0</v>
      </c>
      <c r="F41" s="2">
        <v>3.68</v>
      </c>
      <c r="G41" s="2">
        <v>683</v>
      </c>
      <c r="H41">
        <v>0</v>
      </c>
      <c r="I41" s="2">
        <v>0</v>
      </c>
      <c r="J41" s="2">
        <v>5.74</v>
      </c>
      <c r="K41" s="2">
        <v>2200</v>
      </c>
      <c r="L41" s="2">
        <v>12.2</v>
      </c>
      <c r="M41" s="2">
        <v>388000</v>
      </c>
      <c r="N41" s="2">
        <v>4.54</v>
      </c>
      <c r="O41" s="2">
        <v>4300</v>
      </c>
      <c r="P41" s="2">
        <v>1200</v>
      </c>
      <c r="Q41" s="2">
        <v>4800</v>
      </c>
      <c r="R41" s="2">
        <v>600</v>
      </c>
      <c r="S41" s="2">
        <v>200</v>
      </c>
      <c r="T41" s="2">
        <v>725</v>
      </c>
      <c r="U41" s="2">
        <v>0</v>
      </c>
      <c r="V41" s="2">
        <v>4.6100000000000003</v>
      </c>
      <c r="W41" s="2">
        <v>5.33</v>
      </c>
      <c r="X41" s="2">
        <v>2.23</v>
      </c>
      <c r="Y41" s="2">
        <v>330</v>
      </c>
      <c r="Z41" s="4">
        <v>64.62143621679482</v>
      </c>
      <c r="AA41" s="4">
        <v>295859.2993630573</v>
      </c>
      <c r="AB41" s="4">
        <v>666.55225260290013</v>
      </c>
      <c r="AC41" s="4">
        <v>41.666147708475258</v>
      </c>
      <c r="AD41" s="4">
        <v>1286.0620803736506</v>
      </c>
      <c r="AE41" s="4">
        <v>395.61618176510683</v>
      </c>
      <c r="AF41" s="4">
        <v>252.18984139340287</v>
      </c>
      <c r="AG41" s="4">
        <v>181.52009341247455</v>
      </c>
      <c r="AH41" s="4">
        <v>217.39731114787079</v>
      </c>
    </row>
    <row r="42" spans="1:34" ht="16" x14ac:dyDescent="0.2">
      <c r="A42" s="3" t="s">
        <v>60</v>
      </c>
      <c r="B42" s="3">
        <v>735.5</v>
      </c>
      <c r="C42" s="4">
        <v>-6.7149999999999999</v>
      </c>
      <c r="D42" s="4">
        <v>-6.625</v>
      </c>
      <c r="E42">
        <v>0</v>
      </c>
      <c r="F42" s="2">
        <v>1.22</v>
      </c>
      <c r="G42" s="2">
        <v>1190</v>
      </c>
      <c r="H42">
        <v>0</v>
      </c>
      <c r="I42" s="2">
        <v>0</v>
      </c>
      <c r="J42" s="2">
        <v>6.12</v>
      </c>
      <c r="K42" s="2">
        <v>2600</v>
      </c>
      <c r="L42" s="2">
        <v>12.6</v>
      </c>
      <c r="M42" s="2">
        <v>375000</v>
      </c>
      <c r="N42" s="2">
        <v>5.72</v>
      </c>
      <c r="O42" s="2">
        <v>4500</v>
      </c>
      <c r="P42" s="2">
        <v>1300</v>
      </c>
      <c r="Q42" s="2">
        <v>4400</v>
      </c>
      <c r="R42" s="2">
        <v>500</v>
      </c>
      <c r="S42" s="2">
        <v>300</v>
      </c>
      <c r="T42" s="2">
        <v>577</v>
      </c>
      <c r="U42" s="2">
        <v>0</v>
      </c>
      <c r="V42" s="2">
        <v>5.7</v>
      </c>
      <c r="W42" s="2">
        <v>5.34</v>
      </c>
      <c r="X42" s="2">
        <v>2.5</v>
      </c>
      <c r="Y42" s="2">
        <v>420</v>
      </c>
      <c r="Z42" s="4">
        <v>437.37211553977733</v>
      </c>
      <c r="AA42" s="4">
        <v>595490.90909090918</v>
      </c>
      <c r="AB42" s="4">
        <v>2713.3613038567046</v>
      </c>
      <c r="AC42" s="4">
        <v>362.93367758592865</v>
      </c>
      <c r="AD42" s="4">
        <v>12455.785057285784</v>
      </c>
      <c r="AE42" s="4">
        <v>4435.4445699532034</v>
      </c>
      <c r="AF42" s="4">
        <v>816.10698725189616</v>
      </c>
      <c r="AG42" s="4">
        <v>1473.9551395836695</v>
      </c>
      <c r="AH42" s="4">
        <v>804.95562368888193</v>
      </c>
    </row>
    <row r="43" spans="1:34" ht="16" x14ac:dyDescent="0.2">
      <c r="A43" s="3" t="s">
        <v>43</v>
      </c>
      <c r="B43" s="3">
        <v>294</v>
      </c>
      <c r="C43" s="4">
        <v>-0.122</v>
      </c>
      <c r="D43" s="4">
        <v>-6.7039999999999997</v>
      </c>
      <c r="E43" s="2">
        <v>0</v>
      </c>
      <c r="F43" s="2">
        <v>9.3000000000000007</v>
      </c>
      <c r="G43" s="2">
        <v>839</v>
      </c>
      <c r="H43" s="2">
        <v>0</v>
      </c>
      <c r="I43" s="2">
        <v>9.8699999999999992</v>
      </c>
      <c r="J43" s="2">
        <v>19.600000000000001</v>
      </c>
      <c r="K43" s="2">
        <v>200</v>
      </c>
      <c r="L43" s="2">
        <v>3.34</v>
      </c>
      <c r="M43" s="2">
        <v>235000</v>
      </c>
      <c r="N43" s="2">
        <v>0</v>
      </c>
      <c r="O43" s="2">
        <v>1800</v>
      </c>
      <c r="P43" s="2">
        <v>100</v>
      </c>
      <c r="Q43" s="2">
        <v>143000</v>
      </c>
      <c r="R43" s="2">
        <v>600</v>
      </c>
      <c r="S43" s="2">
        <v>70</v>
      </c>
      <c r="T43" s="2">
        <v>94</v>
      </c>
      <c r="U43" s="2">
        <v>0</v>
      </c>
      <c r="V43" s="2">
        <v>10.5</v>
      </c>
      <c r="W43" s="2">
        <v>0</v>
      </c>
      <c r="X43" s="2">
        <v>0</v>
      </c>
      <c r="Y43" s="2">
        <v>890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</row>
    <row r="44" spans="1:34" ht="16" x14ac:dyDescent="0.2">
      <c r="A44" s="3" t="s">
        <v>44</v>
      </c>
      <c r="B44" s="3">
        <v>295</v>
      </c>
      <c r="C44" s="4">
        <v>0.38400000000000001</v>
      </c>
      <c r="D44" s="4">
        <v>-6.6829999999999998</v>
      </c>
      <c r="E44" s="2">
        <v>0</v>
      </c>
      <c r="F44" s="2">
        <v>2.99</v>
      </c>
      <c r="G44" s="2">
        <v>595</v>
      </c>
      <c r="H44" s="2">
        <v>1.34</v>
      </c>
      <c r="I44" s="2">
        <v>6.3</v>
      </c>
      <c r="J44" s="2">
        <v>16.2</v>
      </c>
      <c r="K44" s="2">
        <v>200</v>
      </c>
      <c r="L44" s="2">
        <v>1.96</v>
      </c>
      <c r="M44" s="2">
        <v>223000</v>
      </c>
      <c r="N44" s="2">
        <v>0</v>
      </c>
      <c r="O44" s="2">
        <v>900</v>
      </c>
      <c r="P44" s="2">
        <v>0</v>
      </c>
      <c r="Q44" s="2">
        <v>132000</v>
      </c>
      <c r="R44" s="2">
        <v>600</v>
      </c>
      <c r="S44" s="2">
        <v>30</v>
      </c>
      <c r="T44" s="2">
        <v>58.7</v>
      </c>
      <c r="U44" s="2">
        <v>0</v>
      </c>
      <c r="V44" s="2">
        <v>2.9</v>
      </c>
      <c r="W44" s="2">
        <v>0</v>
      </c>
      <c r="X44" s="2">
        <v>0</v>
      </c>
      <c r="Y44" s="2">
        <v>1240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Bergmann</dc:creator>
  <cp:lastModifiedBy>Kristin Bergmann</cp:lastModifiedBy>
  <dcterms:created xsi:type="dcterms:W3CDTF">2012-02-17T10:36:22Z</dcterms:created>
  <dcterms:modified xsi:type="dcterms:W3CDTF">2025-03-31T11:34:30Z</dcterms:modified>
</cp:coreProperties>
</file>