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0824" windowHeight="8016" firstSheet="1" activeTab="7"/>
  </bookViews>
  <sheets>
    <sheet name="Proto" sheetId="1" r:id="rId1"/>
    <sheet name="Mainboard" sheetId="2" r:id="rId2"/>
    <sheet name="Displayboard" sheetId="3" r:id="rId3"/>
    <sheet name="Leddriverboard" sheetId="4" r:id="rId4"/>
    <sheet name="iPrototype" sheetId="6" r:id="rId5"/>
    <sheet name="Digikey" sheetId="5" r:id="rId6"/>
    <sheet name="MB-Farnell-Basket" sheetId="7" r:id="rId7"/>
    <sheet name="DAB+MB Farnell" sheetId="11" r:id="rId8"/>
    <sheet name="DAB+ Test" sheetId="12" r:id="rId9"/>
    <sheet name="DB-Farnell-Basket" sheetId="8" r:id="rId10"/>
    <sheet name="LD-Farnell-Basket" sheetId="9" r:id="rId11"/>
    <sheet name="Basket" sheetId="10" r:id="rId12"/>
  </sheets>
  <definedNames>
    <definedName name="basket_1" localSheetId="6">'MB-Farnell-Basket'!$A$1:$J$56</definedName>
    <definedName name="basketdb" localSheetId="9">'DB-Farnell-Basket'!$A$1:$J$51</definedName>
    <definedName name="basketld" localSheetId="10">'LD-Farnell-Basket'!$A$1:$J$5</definedName>
  </definedNames>
  <calcPr calcId="152511"/>
</workbook>
</file>

<file path=xl/calcChain.xml><?xml version="1.0" encoding="utf-8"?>
<calcChain xmlns="http://schemas.openxmlformats.org/spreadsheetml/2006/main">
  <c r="I29" i="8" l="1"/>
  <c r="I46" i="8" s="1"/>
  <c r="I56" i="7"/>
  <c r="E31" i="3" l="1"/>
  <c r="E30" i="3" l="1"/>
  <c r="E42" i="2"/>
  <c r="E43" i="2" l="1"/>
  <c r="E2" i="6" l="1"/>
  <c r="H13" i="5" l="1"/>
  <c r="E13" i="5"/>
  <c r="E14" i="5"/>
  <c r="E16" i="5"/>
  <c r="E22" i="5"/>
  <c r="E7" i="5"/>
  <c r="E8" i="5"/>
  <c r="H7" i="5"/>
  <c r="H10" i="5"/>
  <c r="H16" i="5"/>
  <c r="E17" i="5"/>
  <c r="H32" i="5" l="1"/>
  <c r="E20" i="5" s="1"/>
  <c r="E2" i="4"/>
  <c r="E18" i="4" s="1"/>
  <c r="E11" i="5" l="1"/>
  <c r="E10" i="5"/>
  <c r="E6" i="5"/>
  <c r="E5" i="5"/>
  <c r="E4" i="5"/>
  <c r="E3" i="5"/>
  <c r="E2" i="5"/>
  <c r="E32" i="5" s="1"/>
  <c r="E41" i="2"/>
  <c r="E29" i="3" l="1"/>
  <c r="E28" i="3"/>
  <c r="E27" i="3"/>
  <c r="E26" i="3"/>
  <c r="E40" i="2"/>
  <c r="E18" i="3"/>
  <c r="E17" i="3"/>
  <c r="E16" i="3"/>
  <c r="E14" i="3"/>
  <c r="E13" i="3"/>
  <c r="E12" i="3"/>
  <c r="E2" i="3"/>
  <c r="E3" i="3"/>
  <c r="E25" i="3"/>
  <c r="E24" i="3"/>
  <c r="E23" i="3"/>
  <c r="E22" i="3"/>
  <c r="E21" i="3"/>
  <c r="E20" i="3"/>
  <c r="E19" i="3"/>
  <c r="E15" i="3"/>
  <c r="E11" i="3"/>
  <c r="E10" i="3"/>
  <c r="E9" i="3"/>
  <c r="E8" i="3"/>
  <c r="E7" i="3"/>
  <c r="E6" i="3"/>
  <c r="E5" i="3"/>
  <c r="E4" i="3"/>
  <c r="E39" i="2"/>
  <c r="E3" i="2"/>
  <c r="E38" i="2"/>
  <c r="E37" i="2"/>
  <c r="E36" i="2"/>
  <c r="E35" i="2"/>
  <c r="E34" i="2"/>
  <c r="E32" i="3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4" i="2"/>
  <c r="E46" i="2" l="1"/>
  <c r="E38" i="5"/>
</calcChain>
</file>

<file path=xl/connections.xml><?xml version="1.0" encoding="utf-8"?>
<connections xmlns="http://schemas.openxmlformats.org/spreadsheetml/2006/main">
  <connection id="1" name="basket" type="6" refreshedVersion="4" background="1" saveData="1">
    <textPr codePage="850" sourceFile="C:\Temp\basket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sketdb" type="6" refreshedVersion="4" background="1" saveData="1">
    <textPr codePage="850" sourceFile="C:\Temp\basketdb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sketld" type="6" refreshedVersion="4" background="1" saveData="1">
    <textPr codePage="850" sourceFile="C:\Temp\basketld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<sst xmlns="http://schemas.openxmlformats.org/spreadsheetml/2006/main" count="834" uniqueCount="368">
  <si>
    <t>Toch button</t>
  </si>
  <si>
    <t>https://iprototype.nl/products/components/sensors/MPR121-Capacitive-Touch-Sensor</t>
  </si>
  <si>
    <t>Prijs</t>
  </si>
  <si>
    <t>Zener 5V</t>
  </si>
  <si>
    <t>Farnell</t>
  </si>
  <si>
    <t>BAT85-T/R</t>
  </si>
  <si>
    <t>Shottky</t>
  </si>
  <si>
    <t>TXS0102DCTT</t>
  </si>
  <si>
    <t>Level converter</t>
  </si>
  <si>
    <t>US!!</t>
  </si>
  <si>
    <t>P82B96PN,112</t>
  </si>
  <si>
    <t>Stuks</t>
  </si>
  <si>
    <t>Line buffer/level converter</t>
  </si>
  <si>
    <t>Flat cable connector 26 pins</t>
  </si>
  <si>
    <t>TE CONNECTIVITY / AMP - 5499922-</t>
  </si>
  <si>
    <t>PCA9685PW</t>
  </si>
  <si>
    <t>I2C Led driver PWM</t>
  </si>
  <si>
    <t>Koelvin LED</t>
  </si>
  <si>
    <t>rgb circuit</t>
  </si>
  <si>
    <t>Resistor 0,3Ohm</t>
  </si>
  <si>
    <t xml:space="preserve">VISHAY DALE  RESISTOR, 0603, 0R3, 1% </t>
  </si>
  <si>
    <t xml:space="preserve">AVX - 08053C225KAT2A - CAP, CERAMIC, X7R, 2.2UF, 25V, 0805 </t>
  </si>
  <si>
    <t>Cap 2,2uF</t>
  </si>
  <si>
    <t>Shotky diode</t>
  </si>
  <si>
    <t xml:space="preserve">HSMS-2800-TR1G </t>
  </si>
  <si>
    <t xml:space="preserve">1N5231B </t>
  </si>
  <si>
    <t>Aantal</t>
  </si>
  <si>
    <t>Totaal</t>
  </si>
  <si>
    <t>Comment</t>
  </si>
  <si>
    <t>D1</t>
  </si>
  <si>
    <t>C2</t>
  </si>
  <si>
    <t>D4</t>
  </si>
  <si>
    <t>C3</t>
  </si>
  <si>
    <t>L1</t>
  </si>
  <si>
    <t>C5</t>
  </si>
  <si>
    <t>U4</t>
  </si>
  <si>
    <t>Opmerkingen</t>
  </si>
  <si>
    <t>Ook nodig op displayboard</t>
  </si>
  <si>
    <t>C12</t>
  </si>
  <si>
    <t>C4</t>
  </si>
  <si>
    <t>B1</t>
  </si>
  <si>
    <t>U5</t>
  </si>
  <si>
    <t>U3</t>
  </si>
  <si>
    <t>Ook nodig op display en led</t>
  </si>
  <si>
    <t>U2</t>
  </si>
  <si>
    <t>U13</t>
  </si>
  <si>
    <t>IC1</t>
  </si>
  <si>
    <t>R13</t>
  </si>
  <si>
    <t>R12</t>
  </si>
  <si>
    <t>LED1</t>
  </si>
  <si>
    <t>R1</t>
  </si>
  <si>
    <t>X1</t>
  </si>
  <si>
    <t>CON1</t>
  </si>
  <si>
    <t>C1</t>
  </si>
  <si>
    <t>U1</t>
  </si>
  <si>
    <t>R2</t>
  </si>
  <si>
    <t>Zie mainboard</t>
  </si>
  <si>
    <t>X4</t>
  </si>
  <si>
    <t>U10</t>
  </si>
  <si>
    <t>U9</t>
  </si>
  <si>
    <t>Tweezer</t>
  </si>
  <si>
    <t>U6</t>
  </si>
  <si>
    <t>C13</t>
  </si>
  <si>
    <t>Kijken vorige voorraad</t>
  </si>
  <si>
    <t>R16</t>
  </si>
  <si>
    <t>D5</t>
  </si>
  <si>
    <t>U7</t>
  </si>
  <si>
    <t>U8</t>
  </si>
  <si>
    <t>C19</t>
  </si>
  <si>
    <t>R22</t>
  </si>
  <si>
    <t>Lights</t>
  </si>
  <si>
    <t>Power</t>
  </si>
  <si>
    <t>Digikey</t>
  </si>
  <si>
    <t>WM3262-ND</t>
  </si>
  <si>
    <t>Power entry psu</t>
  </si>
  <si>
    <t>WM5023-ND</t>
  </si>
  <si>
    <t>Molex 3 pins</t>
  </si>
  <si>
    <t>Molex 6 pins</t>
  </si>
  <si>
    <t>Power exit psu</t>
  </si>
  <si>
    <t>WM18820-ND</t>
  </si>
  <si>
    <t>Pins</t>
  </si>
  <si>
    <t>Pins for connectors</t>
  </si>
  <si>
    <t>Ook op ledboard</t>
  </si>
  <si>
    <t>WM1784-ND</t>
  </si>
  <si>
    <t>Molex 043025-0400  Stekker</t>
  </si>
  <si>
    <t>WM1814-ND</t>
  </si>
  <si>
    <t>PCB Header</t>
  </si>
  <si>
    <t>WM1816-ND</t>
  </si>
  <si>
    <t>Molex 43025-0800 Stekker</t>
  </si>
  <si>
    <t>WM1786-ND</t>
  </si>
  <si>
    <t>Tot Pins</t>
  </si>
  <si>
    <t>Molex 43025-0200 Stekker</t>
  </si>
  <si>
    <t>WM1783-ND</t>
  </si>
  <si>
    <t xml:space="preserve">Molex PCB Header 43045-0200 </t>
  </si>
  <si>
    <t>WM1813-ND</t>
  </si>
  <si>
    <t>NHD-16032AZ-FL-YBW-ND</t>
  </si>
  <si>
    <t>LCD MOD GRAPH 160X32 Y/G TRANSFL</t>
  </si>
  <si>
    <t>Molex Pins</t>
  </si>
  <si>
    <t>Molex PCB Header 043045-0800</t>
  </si>
  <si>
    <t>Molex 43025-0600 Stekker</t>
  </si>
  <si>
    <t>WM1785-ND</t>
  </si>
  <si>
    <t>Molex PCB Header 043045-0600</t>
  </si>
  <si>
    <t>WM1815-ND</t>
  </si>
  <si>
    <t>WM1837CT-ND</t>
  </si>
  <si>
    <t>Alg Totaal</t>
  </si>
  <si>
    <t>Art</t>
  </si>
  <si>
    <t>I2C Touch sensor controller - MPR121</t>
  </si>
  <si>
    <t>Omschr</t>
  </si>
  <si>
    <t>Aant</t>
  </si>
  <si>
    <t>Tot</t>
  </si>
  <si>
    <t>Flat cable connector 26p</t>
  </si>
  <si>
    <t>Magnifier</t>
  </si>
  <si>
    <t>C1-C7-C15-C11-C13</t>
  </si>
  <si>
    <t>U7-U12</t>
  </si>
  <si>
    <t>C14-C18</t>
  </si>
  <si>
    <t>C6-C8</t>
  </si>
  <si>
    <t>K1-K2-K3-K4</t>
  </si>
  <si>
    <t>D5-D6-D7</t>
  </si>
  <si>
    <t>Q1-Q2</t>
  </si>
  <si>
    <t>D2-D3</t>
  </si>
  <si>
    <t>R4-R5</t>
  </si>
  <si>
    <t>R2-R3</t>
  </si>
  <si>
    <t>X3-X4</t>
  </si>
  <si>
    <t>R6-R7</t>
  </si>
  <si>
    <t>R6-R9-R10-R11</t>
  </si>
  <si>
    <t>U8-U9-U10-U11</t>
  </si>
  <si>
    <t>C9-C10-C16-C17</t>
  </si>
  <si>
    <t>C20-C19-C21</t>
  </si>
  <si>
    <t>U14-U15-U16-U17</t>
  </si>
  <si>
    <t>C4-C15</t>
  </si>
  <si>
    <t>C7-C8-C9-C10-C11-C16-C17-C18-C6</t>
  </si>
  <si>
    <t>U2-U3</t>
  </si>
  <si>
    <t>Speaker</t>
  </si>
  <si>
    <t>Regelnummer</t>
  </si>
  <si>
    <t>Farnell Ordercode</t>
  </si>
  <si>
    <t>Hoeveelheid</t>
  </si>
  <si>
    <t>Productomschrijving</t>
  </si>
  <si>
    <t>Fabrikantnaam &amp; -nummer</t>
  </si>
  <si>
    <t>RoHS</t>
  </si>
  <si>
    <t>Catalogusprijs</t>
  </si>
  <si>
    <t>Beschikbaarheid</t>
  </si>
  <si>
    <t>Regelprijs</t>
  </si>
  <si>
    <t>Regelaantekening</t>
  </si>
  <si>
    <t>DIODE, STANDARD, 4A, 800V, DO-201AD-2</t>
  </si>
  <si>
    <t>ON SEMICONDUCTOR - MUR480ERLG</t>
  </si>
  <si>
    <t xml:space="preserve">YES </t>
  </si>
  <si>
    <t>0.494</t>
  </si>
  <si>
    <t>Op voorraad</t>
  </si>
  <si>
    <t>CAPACITOR , 4.7UF, 25V, X5R, 10%, 0805</t>
  </si>
  <si>
    <t>TDK - C2012X5R1E475K</t>
  </si>
  <si>
    <t>0.1302</t>
  </si>
  <si>
    <t>CAP, CERAMIC, 0.01UF, 50V, X7R, 0805</t>
  </si>
  <si>
    <t>MULTICOMP - MC0805B103K500CT</t>
  </si>
  <si>
    <t>0.0133</t>
  </si>
  <si>
    <t>IC, V REG 0.8A ADJ, SMD, SOP8, 3878</t>
  </si>
  <si>
    <t>TEXAS INSTRUMENTS - LP3878MR-ADJ</t>
  </si>
  <si>
    <t>1.82</t>
  </si>
  <si>
    <t>RESISTOR, 0603, 4K02 1% 50PPM</t>
  </si>
  <si>
    <t>TE CONNECTIVITY / NEOHM - CPF0603F4K02C1</t>
  </si>
  <si>
    <t>0.0408</t>
  </si>
  <si>
    <t>RESISTOR, 0603, 1K0 1% 50PPM</t>
  </si>
  <si>
    <t>TE CONNECTIVITY / NEOHM - CPF0603F1K0C1</t>
  </si>
  <si>
    <t>0.057</t>
  </si>
  <si>
    <t>CAPACITOR , 10UF, 6.3V, X5R, 20%, 0805</t>
  </si>
  <si>
    <t>TDK - C2012X5R0J106M/1.25</t>
  </si>
  <si>
    <t>0.056</t>
  </si>
  <si>
    <t>MLCC, 0805, NP0, 50V, 680PF</t>
  </si>
  <si>
    <t>MULTICOMP - MC0805N681J500CT</t>
  </si>
  <si>
    <t>0.0228</t>
  </si>
  <si>
    <t>MLCC, 0805, X7R, 16V, 470NF</t>
  </si>
  <si>
    <t>MULTICOMP - MC0805B474K160CT</t>
  </si>
  <si>
    <t>0.0332</t>
  </si>
  <si>
    <t>C7-C8-C9-C10-C11-C16-C17-C18-C</t>
  </si>
  <si>
    <t>V REG LDO 50MA +3.3V, SMD, 71533</t>
  </si>
  <si>
    <t>TEXAS INSTRUMENTS - TPS71533DCKR</t>
  </si>
  <si>
    <t>1.05</t>
  </si>
  <si>
    <t>BUS BUFFER DUAL, SMD, 82B96, SOIC8</t>
  </si>
  <si>
    <t>NXP - P82B96TD,112</t>
  </si>
  <si>
    <t>2.36</t>
  </si>
  <si>
    <t>TVS DIODE, 10V, 600W, SLIMSMA</t>
  </si>
  <si>
    <t>VISHAY GENERAL SEMICONDUCTOR - SMA6F10A-M3/6A</t>
  </si>
  <si>
    <t>0.1226</t>
  </si>
  <si>
    <t>RESISTOR, METAL , 3K3, 0.25W, 1%</t>
  </si>
  <si>
    <t>TE CONNECTIVITY - LR0204F3K3</t>
  </si>
  <si>
    <t>0.0323</t>
  </si>
  <si>
    <t>IC, LED DRIVER, RGBA, 28-TSSOP</t>
  </si>
  <si>
    <t>NXP - PCA9685PW</t>
  </si>
  <si>
    <t>2.97</t>
  </si>
  <si>
    <t>DIODE ARRAY, TVS, BI 3V, 3PF, SOD-323</t>
  </si>
  <si>
    <t>BOURNS - CDSOD323-T03C</t>
  </si>
  <si>
    <t>0.76</t>
  </si>
  <si>
    <t>CONNECTOR, RCA, JACK, 3.5MM, 3WAY</t>
  </si>
  <si>
    <t>LUMBERG - 1503 09</t>
  </si>
  <si>
    <t>2.68</t>
  </si>
  <si>
    <t>16BIT EXPANDER, I/O, I2C I'F, SMD</t>
  </si>
  <si>
    <t>MICROCHIP - MCP23017-E/SO</t>
  </si>
  <si>
    <t>1.45</t>
  </si>
  <si>
    <t>AMP, POWER, AUDIO CLASS AB, HTSSOP24</t>
  </si>
  <si>
    <t>TEXAS INSTRUMENTS - TPA0172PWPG4</t>
  </si>
  <si>
    <t>4.05</t>
  </si>
  <si>
    <t>IC, LED DRIVER, BUCK, 1A, TSOT23</t>
  </si>
  <si>
    <t>DIODES INC. - ZXLD1362ET5TA</t>
  </si>
  <si>
    <t>2.96</t>
  </si>
  <si>
    <t>CAP, CERAMIC, 2.2UF, 25V, X7R, 0805</t>
  </si>
  <si>
    <t>AVX - 08053C225KAT2A</t>
  </si>
  <si>
    <t>RESISTOR, 0603, R820, 1%, 0.2W</t>
  </si>
  <si>
    <t>PANASONIC - ERJ3BQFR82V</t>
  </si>
  <si>
    <t>0.0665</t>
  </si>
  <si>
    <t>DIODE, SCHOTTKY, 3A, 100V, SMC</t>
  </si>
  <si>
    <t>VISHAY FORMERLY I.R. - VS-30BQ100TRPBF</t>
  </si>
  <si>
    <t xml:space="preserve">Y-EX </t>
  </si>
  <si>
    <t>CHOKE, SMD, 68UH</t>
  </si>
  <si>
    <t>WURTH ELEKTRONIK - 74456168</t>
  </si>
  <si>
    <t>1.72</t>
  </si>
  <si>
    <t>74HCT SINGLE GATE, SMD, 74HCT1G14</t>
  </si>
  <si>
    <t>NXP - 74HCT1G14GW</t>
  </si>
  <si>
    <t>0.2033</t>
  </si>
  <si>
    <t>74HCT SINGLE GATE, SMD, 74HCT1G86</t>
  </si>
  <si>
    <t>NXP - 74HCT1G86GW</t>
  </si>
  <si>
    <t>CAP, CERAMIC, 0.022UF, 50V, X7R, 0805</t>
  </si>
  <si>
    <t>MULTICOMP - MC0805B223K500CT</t>
  </si>
  <si>
    <t>0.0171</t>
  </si>
  <si>
    <t>RESISTOR, 1K0, 0.25W 0.5% 50PPM</t>
  </si>
  <si>
    <t>MULTICOMP - MCMF0W4DF1001A50</t>
  </si>
  <si>
    <t>0.0456</t>
  </si>
  <si>
    <t>SENSOR, LIGHT-DIGITAL CONVERTER, I2C</t>
  </si>
  <si>
    <t>TAOS - TSL2561T</t>
  </si>
  <si>
    <t>2.2</t>
  </si>
  <si>
    <t>SOCKET, IDC, WITH S/RELIEF, 16WAY</t>
  </si>
  <si>
    <t>FCI - 71600-016LF</t>
  </si>
  <si>
    <t>1.04</t>
  </si>
  <si>
    <t>RESISTOR, 3K48, 0.25W 0.5% 50PPM</t>
  </si>
  <si>
    <t>MULTICOMP - MCMF0W4DF3481A50</t>
  </si>
  <si>
    <t>0.0636</t>
  </si>
  <si>
    <t>CAPACITOR, 1206, 4.7UF, 16V</t>
  </si>
  <si>
    <t>KEMET - C1206C475K4PACTU</t>
  </si>
  <si>
    <t>0.1387</t>
  </si>
  <si>
    <t>INDUCTOR, 68UH, 20%, 1.5A, SMD</t>
  </si>
  <si>
    <t>BOURNS - SRR1240-680M</t>
  </si>
  <si>
    <t>0.798</t>
  </si>
  <si>
    <t>CAPACITOR, TANTALUM, 10V, 68UF</t>
  </si>
  <si>
    <t>VISHAY SPRAGUE - 594D686X9010C2T</t>
  </si>
  <si>
    <t>3.37</t>
  </si>
  <si>
    <t>CAP MLCC, 0.022UF, 100V, X7R, 10%, 0805</t>
  </si>
  <si>
    <t>AVX - 08051C223KAT2A</t>
  </si>
  <si>
    <t>0.0864</t>
  </si>
  <si>
    <t>CAP, CERAMIC, 1000PF, 50V, X7R, 0402</t>
  </si>
  <si>
    <t>MULTICOMP - MC0402B102K500CT</t>
  </si>
  <si>
    <t>0.0066</t>
  </si>
  <si>
    <t>MLCC, 0402, NP0, 50V, 22PF</t>
  </si>
  <si>
    <t>MULTICOMP - MC0402N220J500CT</t>
  </si>
  <si>
    <t>CRYSTAL, TUNING FORK, 32.768KHZ</t>
  </si>
  <si>
    <t>RALTRON - R26-32.768- 12.5</t>
  </si>
  <si>
    <t>0.1843</t>
  </si>
  <si>
    <t>HOLDER, BATTERY, THT, CR2032</t>
  </si>
  <si>
    <t>RENATA - HU2032-LF</t>
  </si>
  <si>
    <t>1.15</t>
  </si>
  <si>
    <t>RTC, 56B NVRAM, I2C, 1338, SOIC8</t>
  </si>
  <si>
    <t>MAXIM INTEGRATED PRODUCTS - DS1338Z-33+</t>
  </si>
  <si>
    <t>RESISTOR, METAL , 680R, 0.25W, 1%</t>
  </si>
  <si>
    <t>TE CONNECTIVITY - LR0204F680R</t>
  </si>
  <si>
    <t>RESISTOR, 100R, 0.25W 0.5% 50PPM</t>
  </si>
  <si>
    <t>MULTICOMP - MCMF0W4DF1000A50</t>
  </si>
  <si>
    <t>IC, TRANSLATOR</t>
  </si>
  <si>
    <t>TEXAS INSTRUMENTS - TXS0102DCUR</t>
  </si>
  <si>
    <t>0.9215</t>
  </si>
  <si>
    <t>METAL FILM RESISTOR</t>
  </si>
  <si>
    <t>MULTICOMP - MCMF0W4FF4702A50</t>
  </si>
  <si>
    <t>IC, SWITCH, SPST-NC, SOT353</t>
  </si>
  <si>
    <t>NXP - NX3L1G384GW</t>
  </si>
  <si>
    <t>0.646</t>
  </si>
  <si>
    <t>CAPACITOR, CERAMIC MULTILAYER</t>
  </si>
  <si>
    <t>AVX - 0805YD225KAT2A</t>
  </si>
  <si>
    <t>0.665</t>
  </si>
  <si>
    <t>CAPACITOR, 1UF, 25V, X5R</t>
  </si>
  <si>
    <t>KEMET - C0805C105K3PACTU</t>
  </si>
  <si>
    <t>0.1168</t>
  </si>
  <si>
    <t>TRIMMER, POT, 100K, 1TURN, SMD</t>
  </si>
  <si>
    <t>VISHAY SFERNICE - TS53YL104MR10</t>
  </si>
  <si>
    <t>1.57</t>
  </si>
  <si>
    <t>RELAY, SMD, DPDT, 1A, 9VDC</t>
  </si>
  <si>
    <t>OMRON ELECTRONIC COMPONENTS - G6K-2F 9DC</t>
  </si>
  <si>
    <t>6.03</t>
  </si>
  <si>
    <t>LED, 5MM, GREEN</t>
  </si>
  <si>
    <t>VISHAY SEMICONDUCTOR - TLLG5400</t>
  </si>
  <si>
    <t>0.1311</t>
  </si>
  <si>
    <t>USB TYPE A, RECEPTACLE, THT/RA</t>
  </si>
  <si>
    <t>LUMBERG - 2410 02</t>
  </si>
  <si>
    <t>0.6555</t>
  </si>
  <si>
    <t>HEADER, STRAIGHT, 26WAY</t>
  </si>
  <si>
    <t>AVX INTERCONNECT - 008380026000010</t>
  </si>
  <si>
    <t>2.98</t>
  </si>
  <si>
    <t>TWEEZER, 7, PLASTIC, 115MM</t>
  </si>
  <si>
    <t>LERLOY - 132-0048</t>
  </si>
  <si>
    <t xml:space="preserve">NA </t>
  </si>
  <si>
    <t>5.02</t>
  </si>
  <si>
    <t>PSU, OPEN FRAME 40W 9V</t>
  </si>
  <si>
    <t>XP POWER - ECM40US09</t>
  </si>
  <si>
    <t>36.66</t>
  </si>
  <si>
    <t>SOCKET, IDC, WITH S/RELIEF, 26WAY</t>
  </si>
  <si>
    <t>FCI - 71600-026LF</t>
  </si>
  <si>
    <t>1.43</t>
  </si>
  <si>
    <t>MAGNIFIER, ILLUMINATED, HEAD BAND</t>
  </si>
  <si>
    <t>LINEAR TOOLS - 59-650-747</t>
  </si>
  <si>
    <t>17.27</t>
  </si>
  <si>
    <t>Subtotaal:</t>
  </si>
  <si>
    <t>RESISTOR, CARBON , 4K7, 0.25W, 5%</t>
  </si>
  <si>
    <t>TE CONNECTIVITY - CFR16J4K7</t>
  </si>
  <si>
    <t>0.019</t>
  </si>
  <si>
    <t>SPEAKER, 2.5, FULL RANGE</t>
  </si>
  <si>
    <t>VISATON - FRS 7 4OHM</t>
  </si>
  <si>
    <t xml:space="preserve">TBA </t>
  </si>
  <si>
    <t>10.91</t>
  </si>
  <si>
    <t>R11-R12-R13</t>
  </si>
  <si>
    <t>RESISTOR, 0603, R300, 1%, 0.2W</t>
  </si>
  <si>
    <t>PANASONIC - ERJ3BQFR30V</t>
  </si>
  <si>
    <t>0.1368</t>
  </si>
  <si>
    <t>0.68</t>
  </si>
  <si>
    <t>PSU Exit</t>
  </si>
  <si>
    <t>PSUExit</t>
  </si>
  <si>
    <t>dd</t>
  </si>
  <si>
    <t>100nF</t>
  </si>
  <si>
    <t>C1,C6,C7</t>
  </si>
  <si>
    <t>10nF</t>
  </si>
  <si>
    <t>C3,C4</t>
  </si>
  <si>
    <t>D6-D7</t>
  </si>
  <si>
    <t>LM2675M-5.0</t>
  </si>
  <si>
    <t>C14</t>
  </si>
  <si>
    <t>IC2</t>
  </si>
  <si>
    <t>LT1763CS8-1.5</t>
  </si>
  <si>
    <t>D2,D3</t>
  </si>
  <si>
    <t>3.3K</t>
  </si>
  <si>
    <t>R2,R3</t>
  </si>
  <si>
    <t>MAX6369KA</t>
  </si>
  <si>
    <t>C8</t>
  </si>
  <si>
    <t>33pF</t>
  </si>
  <si>
    <t>U$3</t>
  </si>
  <si>
    <t>ESD Prot Low Cap</t>
  </si>
  <si>
    <t>C9,C10,C16,C17</t>
  </si>
  <si>
    <t>18nh</t>
  </si>
  <si>
    <t>U$1</t>
  </si>
  <si>
    <t>120nH</t>
  </si>
  <si>
    <t>U$4</t>
  </si>
  <si>
    <t>22nH</t>
  </si>
  <si>
    <t>U$5</t>
  </si>
  <si>
    <t>8.2pF</t>
  </si>
  <si>
    <t>1uF</t>
  </si>
  <si>
    <t>DRV612PW</t>
  </si>
  <si>
    <t>C13, C22,C27,C28,C23,C19,C20,C21</t>
  </si>
  <si>
    <t>C11,C12,C24,C25,C26,C29</t>
  </si>
  <si>
    <t>R8,R9,R10,R11</t>
  </si>
  <si>
    <t>47k</t>
  </si>
  <si>
    <t>R6,R7</t>
  </si>
  <si>
    <t>Q1</t>
  </si>
  <si>
    <t>1469923</t>
  </si>
  <si>
    <t>4.7k</t>
  </si>
  <si>
    <t>2930572</t>
  </si>
  <si>
    <t>SI4684</t>
  </si>
  <si>
    <t>U$6</t>
  </si>
  <si>
    <t>2849437</t>
  </si>
  <si>
    <t>U$2</t>
  </si>
  <si>
    <t>19.2Mhz</t>
  </si>
  <si>
    <t>X3,X4</t>
  </si>
  <si>
    <t>2675146</t>
  </si>
  <si>
    <t>D8,D9,D10,D11</t>
  </si>
  <si>
    <t>1N4148 </t>
  </si>
  <si>
    <t>2695042</t>
  </si>
  <si>
    <t>1658877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</si>
</sst>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49" fontId="6" fillId="0" borderId="0" xfId="1" applyNumberFormat="1" applyFont="1"/>
    <xf numFmtId="49" fontId="3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aske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sketd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sketl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prototype.nl/products/components/sensors/MPR121-Capacitive-Touch-Senso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e.farnell.com/kemet/c0805c104k5racauto/cap-0-1-f-50v-10-x7r-0805/dp/207044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e.farnell.com/kemet/c0805c104k5racauto/cap-0-1-f-50v-10-x7r-0805/dp/2070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workbookViewId="0">
      <selection activeCell="B38" sqref="B38"/>
    </sheetView>
  </sheetViews>
  <sheetFormatPr defaultRowHeight="14.4" x14ac:dyDescent="0.3"/>
  <cols>
    <col min="1" max="1" width="32.33203125" bestFit="1" customWidth="1"/>
    <col min="2" max="2" width="80.44140625" style="1" bestFit="1" customWidth="1"/>
  </cols>
  <sheetData>
    <row r="5" spans="1:6" x14ac:dyDescent="0.3">
      <c r="C5" t="s">
        <v>4</v>
      </c>
      <c r="E5" t="s">
        <v>2</v>
      </c>
      <c r="F5" t="s">
        <v>11</v>
      </c>
    </row>
    <row r="6" spans="1:6" x14ac:dyDescent="0.3">
      <c r="A6" t="s">
        <v>0</v>
      </c>
      <c r="B6" s="3" t="s">
        <v>1</v>
      </c>
      <c r="E6">
        <v>8.4499999999999993</v>
      </c>
    </row>
    <row r="7" spans="1:6" x14ac:dyDescent="0.3">
      <c r="A7" t="s">
        <v>3</v>
      </c>
      <c r="B7" s="1" t="s">
        <v>25</v>
      </c>
      <c r="C7">
        <v>1612371</v>
      </c>
      <c r="E7">
        <v>3.2000000000000001E-2</v>
      </c>
      <c r="F7">
        <v>5</v>
      </c>
    </row>
    <row r="8" spans="1:6" x14ac:dyDescent="0.3">
      <c r="A8" t="s">
        <v>6</v>
      </c>
      <c r="B8" s="1" t="s">
        <v>5</v>
      </c>
      <c r="C8">
        <v>1612329</v>
      </c>
      <c r="E8">
        <v>8.8999999999999996E-2</v>
      </c>
      <c r="F8">
        <v>5</v>
      </c>
    </row>
    <row r="9" spans="1:6" x14ac:dyDescent="0.3">
      <c r="A9" t="s">
        <v>7</v>
      </c>
      <c r="B9" s="1" t="s">
        <v>8</v>
      </c>
      <c r="C9">
        <v>1567203</v>
      </c>
      <c r="D9" t="s">
        <v>9</v>
      </c>
      <c r="E9">
        <v>1.56</v>
      </c>
    </row>
    <row r="10" spans="1:6" x14ac:dyDescent="0.3">
      <c r="A10" t="s">
        <v>10</v>
      </c>
      <c r="B10" s="1" t="s">
        <v>12</v>
      </c>
      <c r="C10">
        <v>1831236</v>
      </c>
      <c r="D10" t="s">
        <v>9</v>
      </c>
      <c r="E10">
        <v>3.69</v>
      </c>
      <c r="F10">
        <v>2</v>
      </c>
    </row>
    <row r="11" spans="1:6" x14ac:dyDescent="0.3">
      <c r="A11" t="s">
        <v>14</v>
      </c>
      <c r="B11" s="1" t="s">
        <v>13</v>
      </c>
      <c r="C11">
        <v>1107830</v>
      </c>
      <c r="E11">
        <v>2.2599999999999998</v>
      </c>
    </row>
    <row r="12" spans="1:6" x14ac:dyDescent="0.3">
      <c r="A12" t="s">
        <v>15</v>
      </c>
      <c r="B12" s="1" t="s">
        <v>16</v>
      </c>
      <c r="C12">
        <v>1854074</v>
      </c>
      <c r="E12">
        <v>2.99</v>
      </c>
    </row>
    <row r="13" spans="1:6" x14ac:dyDescent="0.3">
      <c r="B13" s="1" t="s">
        <v>17</v>
      </c>
    </row>
    <row r="16" spans="1:6" x14ac:dyDescent="0.3">
      <c r="A16" t="s">
        <v>18</v>
      </c>
    </row>
    <row r="17" spans="1:6" x14ac:dyDescent="0.3">
      <c r="A17" t="s">
        <v>19</v>
      </c>
      <c r="B17" s="1" t="s">
        <v>20</v>
      </c>
      <c r="C17">
        <v>1838624</v>
      </c>
      <c r="E17">
        <v>0.193</v>
      </c>
      <c r="F17">
        <v>3</v>
      </c>
    </row>
    <row r="18" spans="1:6" x14ac:dyDescent="0.3">
      <c r="A18" t="s">
        <v>22</v>
      </c>
      <c r="B18" s="1" t="s">
        <v>21</v>
      </c>
      <c r="C18">
        <v>1657931</v>
      </c>
    </row>
    <row r="19" spans="1:6" x14ac:dyDescent="0.3">
      <c r="A19" t="s">
        <v>23</v>
      </c>
      <c r="B19" s="2" t="s">
        <v>24</v>
      </c>
      <c r="C19">
        <v>1056832</v>
      </c>
      <c r="E19">
        <v>0.69</v>
      </c>
      <c r="F19">
        <v>3</v>
      </c>
    </row>
  </sheetData>
  <hyperlinks>
    <hyperlink ref="B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14" sqref="B14:D14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12.44140625" bestFit="1" customWidth="1"/>
    <col min="4" max="4" width="39" bestFit="1" customWidth="1"/>
    <col min="5" max="5" width="50.6640625" bestFit="1" customWidth="1"/>
    <col min="6" max="6" width="5.5546875" bestFit="1" customWidth="1"/>
    <col min="7" max="7" width="13.5546875" bestFit="1" customWidth="1"/>
    <col min="8" max="8" width="21.44140625" bestFit="1" customWidth="1"/>
    <col min="9" max="9" width="10.5546875" bestFit="1" customWidth="1"/>
    <col min="10" max="10" width="35.21875" customWidth="1"/>
  </cols>
  <sheetData>
    <row r="1" spans="1:10" x14ac:dyDescent="0.3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3">
      <c r="A3">
        <v>1</v>
      </c>
      <c r="B3">
        <v>2317402</v>
      </c>
      <c r="C3">
        <v>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>
        <v>0.99</v>
      </c>
      <c r="J3" t="s">
        <v>29</v>
      </c>
    </row>
    <row r="4" spans="1:10" x14ac:dyDescent="0.3">
      <c r="A4">
        <v>2</v>
      </c>
      <c r="B4">
        <v>2309036</v>
      </c>
      <c r="C4">
        <v>6</v>
      </c>
      <c r="D4" t="s">
        <v>148</v>
      </c>
      <c r="E4" t="s">
        <v>149</v>
      </c>
      <c r="F4" t="s">
        <v>145</v>
      </c>
      <c r="G4" t="s">
        <v>150</v>
      </c>
      <c r="H4" t="s">
        <v>147</v>
      </c>
      <c r="I4">
        <v>0.78</v>
      </c>
      <c r="J4" t="s">
        <v>53</v>
      </c>
    </row>
    <row r="6" spans="1:10" x14ac:dyDescent="0.3">
      <c r="A6">
        <v>3</v>
      </c>
      <c r="B6">
        <v>1759246</v>
      </c>
      <c r="C6">
        <v>10</v>
      </c>
      <c r="D6" t="s">
        <v>151</v>
      </c>
      <c r="E6" t="s">
        <v>152</v>
      </c>
      <c r="F6" t="s">
        <v>145</v>
      </c>
      <c r="G6" t="s">
        <v>153</v>
      </c>
      <c r="H6" t="s">
        <v>147</v>
      </c>
      <c r="I6">
        <v>0.13</v>
      </c>
      <c r="J6" t="s">
        <v>30</v>
      </c>
    </row>
    <row r="7" spans="1:10" x14ac:dyDescent="0.3">
      <c r="A7">
        <v>4</v>
      </c>
      <c r="B7">
        <v>1286784</v>
      </c>
      <c r="C7">
        <v>4</v>
      </c>
      <c r="D7" t="s">
        <v>154</v>
      </c>
      <c r="E7" t="s">
        <v>155</v>
      </c>
      <c r="F7" t="s">
        <v>145</v>
      </c>
      <c r="G7" t="s">
        <v>156</v>
      </c>
      <c r="H7" t="s">
        <v>147</v>
      </c>
      <c r="I7">
        <v>7.3</v>
      </c>
      <c r="J7" t="s">
        <v>54</v>
      </c>
    </row>
    <row r="9" spans="1:10" x14ac:dyDescent="0.3">
      <c r="A9">
        <v>5</v>
      </c>
      <c r="B9">
        <v>1527537</v>
      </c>
      <c r="C9">
        <v>10</v>
      </c>
      <c r="D9" t="s">
        <v>157</v>
      </c>
      <c r="E9" t="s">
        <v>158</v>
      </c>
      <c r="F9" t="s">
        <v>145</v>
      </c>
      <c r="G9" t="s">
        <v>159</v>
      </c>
      <c r="H9" t="s">
        <v>147</v>
      </c>
      <c r="I9">
        <v>0.41</v>
      </c>
      <c r="J9" t="s">
        <v>50</v>
      </c>
    </row>
    <row r="10" spans="1:10" x14ac:dyDescent="0.3">
      <c r="A10">
        <v>6</v>
      </c>
      <c r="B10">
        <v>1527471</v>
      </c>
      <c r="C10">
        <v>10</v>
      </c>
      <c r="D10" t="s">
        <v>160</v>
      </c>
      <c r="E10" t="s">
        <v>161</v>
      </c>
      <c r="F10" t="s">
        <v>145</v>
      </c>
      <c r="G10" t="s">
        <v>162</v>
      </c>
      <c r="H10" t="s">
        <v>147</v>
      </c>
      <c r="I10">
        <v>0.56999999999999995</v>
      </c>
      <c r="J10" t="s">
        <v>55</v>
      </c>
    </row>
    <row r="12" spans="1:10" x14ac:dyDescent="0.3">
      <c r="A12">
        <v>7</v>
      </c>
      <c r="B12">
        <v>2309029</v>
      </c>
      <c r="C12">
        <v>8</v>
      </c>
      <c r="D12" t="s">
        <v>163</v>
      </c>
      <c r="E12" t="s">
        <v>164</v>
      </c>
      <c r="F12" t="s">
        <v>145</v>
      </c>
      <c r="G12" t="s">
        <v>165</v>
      </c>
      <c r="H12" t="s">
        <v>147</v>
      </c>
      <c r="I12">
        <v>0.45</v>
      </c>
      <c r="J12" t="s">
        <v>129</v>
      </c>
    </row>
    <row r="13" spans="1:10" x14ac:dyDescent="0.3">
      <c r="A13">
        <v>8</v>
      </c>
      <c r="B13">
        <v>1759223</v>
      </c>
      <c r="C13">
        <v>10</v>
      </c>
      <c r="D13" t="s">
        <v>166</v>
      </c>
      <c r="E13" t="s">
        <v>167</v>
      </c>
      <c r="F13" t="s">
        <v>145</v>
      </c>
      <c r="G13" t="s">
        <v>168</v>
      </c>
      <c r="H13" t="s">
        <v>147</v>
      </c>
      <c r="I13">
        <v>0.23</v>
      </c>
      <c r="J13" t="s">
        <v>32</v>
      </c>
    </row>
    <row r="14" spans="1:10" x14ac:dyDescent="0.3">
      <c r="A14">
        <v>9</v>
      </c>
      <c r="B14">
        <v>1759156</v>
      </c>
      <c r="C14">
        <v>30</v>
      </c>
      <c r="D14" t="s">
        <v>169</v>
      </c>
      <c r="E14" t="s">
        <v>170</v>
      </c>
      <c r="F14" t="s">
        <v>145</v>
      </c>
      <c r="G14" t="s">
        <v>171</v>
      </c>
      <c r="H14" t="s">
        <v>147</v>
      </c>
      <c r="I14">
        <v>1</v>
      </c>
      <c r="J14" t="s">
        <v>172</v>
      </c>
    </row>
    <row r="15" spans="1:10" x14ac:dyDescent="0.3">
      <c r="A15">
        <v>10</v>
      </c>
      <c r="B15">
        <v>1135383</v>
      </c>
      <c r="C15">
        <v>2</v>
      </c>
      <c r="D15" t="s">
        <v>173</v>
      </c>
      <c r="E15" t="s">
        <v>174</v>
      </c>
      <c r="F15" t="s">
        <v>145</v>
      </c>
      <c r="G15" t="s">
        <v>175</v>
      </c>
      <c r="H15" t="s">
        <v>147</v>
      </c>
      <c r="I15">
        <v>2.11</v>
      </c>
      <c r="J15" t="s">
        <v>41</v>
      </c>
    </row>
    <row r="16" spans="1:10" x14ac:dyDescent="0.3">
      <c r="A16">
        <v>11</v>
      </c>
      <c r="B16">
        <v>8906068</v>
      </c>
      <c r="C16">
        <v>6</v>
      </c>
      <c r="D16" t="s">
        <v>176</v>
      </c>
      <c r="E16" t="s">
        <v>177</v>
      </c>
      <c r="F16" t="s">
        <v>145</v>
      </c>
      <c r="G16" t="s">
        <v>178</v>
      </c>
      <c r="H16" t="s">
        <v>147</v>
      </c>
      <c r="I16">
        <v>14.14</v>
      </c>
      <c r="J16" t="s">
        <v>131</v>
      </c>
    </row>
    <row r="18" spans="1:10" x14ac:dyDescent="0.3">
      <c r="A18">
        <v>12</v>
      </c>
      <c r="B18">
        <v>2115321</v>
      </c>
      <c r="C18">
        <v>6</v>
      </c>
      <c r="D18" t="s">
        <v>179</v>
      </c>
      <c r="E18" t="s">
        <v>180</v>
      </c>
      <c r="F18" t="s">
        <v>145</v>
      </c>
      <c r="G18" t="s">
        <v>181</v>
      </c>
      <c r="H18" t="s">
        <v>147</v>
      </c>
      <c r="I18">
        <v>0.73</v>
      </c>
      <c r="J18" t="s">
        <v>119</v>
      </c>
    </row>
    <row r="19" spans="1:10" x14ac:dyDescent="0.3">
      <c r="A19">
        <v>13</v>
      </c>
      <c r="B19">
        <v>2329934</v>
      </c>
      <c r="C19">
        <v>10</v>
      </c>
      <c r="D19" t="s">
        <v>182</v>
      </c>
      <c r="E19" t="s">
        <v>183</v>
      </c>
      <c r="F19" t="s">
        <v>145</v>
      </c>
      <c r="G19" t="s">
        <v>184</v>
      </c>
      <c r="H19" t="s">
        <v>147</v>
      </c>
      <c r="I19">
        <v>0.32</v>
      </c>
      <c r="J19" t="s">
        <v>121</v>
      </c>
    </row>
    <row r="21" spans="1:10" x14ac:dyDescent="0.3">
      <c r="A21">
        <v>14</v>
      </c>
      <c r="B21">
        <v>1854074</v>
      </c>
      <c r="C21">
        <v>1</v>
      </c>
      <c r="D21" t="s">
        <v>185</v>
      </c>
      <c r="E21" t="s">
        <v>186</v>
      </c>
      <c r="F21" t="s">
        <v>145</v>
      </c>
      <c r="G21" t="s">
        <v>187</v>
      </c>
      <c r="H21" t="s">
        <v>147</v>
      </c>
      <c r="I21">
        <v>2.97</v>
      </c>
      <c r="J21" t="s">
        <v>35</v>
      </c>
    </row>
    <row r="22" spans="1:10" x14ac:dyDescent="0.3">
      <c r="A22">
        <v>15</v>
      </c>
      <c r="B22">
        <v>2341911</v>
      </c>
      <c r="C22">
        <v>2</v>
      </c>
      <c r="D22" t="s">
        <v>188</v>
      </c>
      <c r="E22" t="s">
        <v>189</v>
      </c>
      <c r="F22" t="s">
        <v>145</v>
      </c>
      <c r="G22" t="s">
        <v>190</v>
      </c>
      <c r="H22" t="s">
        <v>147</v>
      </c>
      <c r="I22">
        <v>1.52</v>
      </c>
      <c r="J22" t="s">
        <v>31</v>
      </c>
    </row>
    <row r="24" spans="1:10" x14ac:dyDescent="0.3">
      <c r="A24">
        <v>16</v>
      </c>
      <c r="B24">
        <v>1243244</v>
      </c>
      <c r="C24">
        <v>2</v>
      </c>
      <c r="D24" t="s">
        <v>191</v>
      </c>
      <c r="E24" t="s">
        <v>192</v>
      </c>
      <c r="F24" t="s">
        <v>145</v>
      </c>
      <c r="G24" t="s">
        <v>193</v>
      </c>
      <c r="H24" t="s">
        <v>147</v>
      </c>
      <c r="I24">
        <v>5.36</v>
      </c>
      <c r="J24" t="s">
        <v>57</v>
      </c>
    </row>
    <row r="25" spans="1:10" x14ac:dyDescent="0.3">
      <c r="A25">
        <v>17</v>
      </c>
      <c r="B25">
        <v>1332087</v>
      </c>
      <c r="C25">
        <v>2</v>
      </c>
      <c r="D25" t="s">
        <v>194</v>
      </c>
      <c r="E25" t="s">
        <v>195</v>
      </c>
      <c r="F25" t="s">
        <v>145</v>
      </c>
      <c r="G25" t="s">
        <v>196</v>
      </c>
      <c r="H25" t="s">
        <v>147</v>
      </c>
      <c r="I25">
        <v>2.91</v>
      </c>
      <c r="J25" t="s">
        <v>58</v>
      </c>
    </row>
    <row r="27" spans="1:10" x14ac:dyDescent="0.3">
      <c r="A27">
        <v>18</v>
      </c>
      <c r="B27">
        <v>1207307</v>
      </c>
      <c r="C27">
        <v>2</v>
      </c>
      <c r="D27" t="s">
        <v>197</v>
      </c>
      <c r="E27" t="s">
        <v>198</v>
      </c>
      <c r="F27" t="s">
        <v>145</v>
      </c>
      <c r="G27" t="s">
        <v>199</v>
      </c>
      <c r="H27" t="s">
        <v>147</v>
      </c>
      <c r="I27">
        <v>8.09</v>
      </c>
      <c r="J27" t="s">
        <v>59</v>
      </c>
    </row>
    <row r="28" spans="1:10" x14ac:dyDescent="0.3">
      <c r="A28">
        <v>19</v>
      </c>
      <c r="B28">
        <v>1843876</v>
      </c>
      <c r="C28">
        <v>6</v>
      </c>
      <c r="D28" t="s">
        <v>200</v>
      </c>
      <c r="E28" t="s">
        <v>201</v>
      </c>
      <c r="F28" t="s">
        <v>145</v>
      </c>
      <c r="G28" t="s">
        <v>202</v>
      </c>
      <c r="H28" t="s">
        <v>147</v>
      </c>
      <c r="I28">
        <v>17.78</v>
      </c>
      <c r="J28" t="s">
        <v>61</v>
      </c>
    </row>
    <row r="29" spans="1:10" x14ac:dyDescent="0.3">
      <c r="A29">
        <v>20</v>
      </c>
      <c r="B29">
        <v>1657931</v>
      </c>
      <c r="C29">
        <v>2</v>
      </c>
      <c r="D29" t="s">
        <v>203</v>
      </c>
      <c r="E29" t="s">
        <v>204</v>
      </c>
      <c r="F29" t="s">
        <v>145</v>
      </c>
      <c r="G29">
        <v>0.76</v>
      </c>
      <c r="H29" t="s">
        <v>147</v>
      </c>
      <c r="I29">
        <f>G29*C29</f>
        <v>1.52</v>
      </c>
      <c r="J29" t="s">
        <v>62</v>
      </c>
    </row>
    <row r="30" spans="1:10" x14ac:dyDescent="0.3">
      <c r="A30">
        <v>21</v>
      </c>
      <c r="B30">
        <v>1892899</v>
      </c>
      <c r="C30">
        <v>10</v>
      </c>
      <c r="D30" t="s">
        <v>205</v>
      </c>
      <c r="E30" t="s">
        <v>206</v>
      </c>
      <c r="F30" t="s">
        <v>145</v>
      </c>
      <c r="G30" t="s">
        <v>207</v>
      </c>
      <c r="H30" t="s">
        <v>147</v>
      </c>
      <c r="I30">
        <v>0.66</v>
      </c>
      <c r="J30" t="s">
        <v>64</v>
      </c>
    </row>
    <row r="31" spans="1:10" x14ac:dyDescent="0.3">
      <c r="A31">
        <v>22</v>
      </c>
      <c r="B31">
        <v>9101241</v>
      </c>
      <c r="C31">
        <v>6</v>
      </c>
      <c r="D31" t="s">
        <v>208</v>
      </c>
      <c r="E31" t="s">
        <v>209</v>
      </c>
      <c r="F31" t="s">
        <v>210</v>
      </c>
      <c r="G31" t="s">
        <v>190</v>
      </c>
      <c r="H31" t="s">
        <v>147</v>
      </c>
      <c r="I31">
        <v>4.5599999999999996</v>
      </c>
      <c r="J31" t="s">
        <v>65</v>
      </c>
    </row>
    <row r="33" spans="1:10" x14ac:dyDescent="0.3">
      <c r="A33">
        <v>23</v>
      </c>
      <c r="B33">
        <v>1636136</v>
      </c>
      <c r="C33">
        <v>6</v>
      </c>
      <c r="D33" t="s">
        <v>211</v>
      </c>
      <c r="E33" t="s">
        <v>212</v>
      </c>
      <c r="F33" t="s">
        <v>145</v>
      </c>
      <c r="G33" t="s">
        <v>213</v>
      </c>
      <c r="H33" t="s">
        <v>147</v>
      </c>
      <c r="I33">
        <v>10.32</v>
      </c>
      <c r="J33" t="s">
        <v>33</v>
      </c>
    </row>
    <row r="34" spans="1:10" x14ac:dyDescent="0.3">
      <c r="A34">
        <v>24</v>
      </c>
      <c r="B34">
        <v>1085264</v>
      </c>
      <c r="C34">
        <v>3</v>
      </c>
      <c r="D34" t="s">
        <v>214</v>
      </c>
      <c r="E34" t="s">
        <v>215</v>
      </c>
      <c r="F34" t="s">
        <v>145</v>
      </c>
      <c r="G34" t="s">
        <v>216</v>
      </c>
      <c r="H34" t="s">
        <v>147</v>
      </c>
      <c r="I34">
        <v>0.61</v>
      </c>
      <c r="J34" t="s">
        <v>66</v>
      </c>
    </row>
    <row r="36" spans="1:10" x14ac:dyDescent="0.3">
      <c r="A36">
        <v>25</v>
      </c>
      <c r="B36">
        <v>1085266</v>
      </c>
      <c r="C36">
        <v>3</v>
      </c>
      <c r="D36" t="s">
        <v>217</v>
      </c>
      <c r="E36" t="s">
        <v>218</v>
      </c>
      <c r="F36" t="s">
        <v>145</v>
      </c>
      <c r="G36" t="s">
        <v>216</v>
      </c>
      <c r="H36" t="s">
        <v>147</v>
      </c>
      <c r="I36">
        <v>0.61</v>
      </c>
      <c r="J36" t="s">
        <v>67</v>
      </c>
    </row>
    <row r="37" spans="1:10" x14ac:dyDescent="0.3">
      <c r="A37">
        <v>26</v>
      </c>
      <c r="B37">
        <v>1759252</v>
      </c>
      <c r="C37">
        <v>10</v>
      </c>
      <c r="D37" t="s">
        <v>219</v>
      </c>
      <c r="E37" t="s">
        <v>220</v>
      </c>
      <c r="F37" t="s">
        <v>145</v>
      </c>
      <c r="G37" t="s">
        <v>221</v>
      </c>
      <c r="H37" t="s">
        <v>147</v>
      </c>
      <c r="I37">
        <v>0.17</v>
      </c>
      <c r="J37" t="s">
        <v>68</v>
      </c>
    </row>
    <row r="39" spans="1:10" x14ac:dyDescent="0.3">
      <c r="A39">
        <v>27</v>
      </c>
      <c r="B39">
        <v>1563120</v>
      </c>
      <c r="C39">
        <v>5</v>
      </c>
      <c r="D39" t="s">
        <v>222</v>
      </c>
      <c r="E39" t="s">
        <v>223</v>
      </c>
      <c r="F39" t="s">
        <v>145</v>
      </c>
      <c r="G39" t="s">
        <v>224</v>
      </c>
      <c r="H39" t="s">
        <v>147</v>
      </c>
      <c r="I39">
        <v>0.23</v>
      </c>
      <c r="J39" t="s">
        <v>69</v>
      </c>
    </row>
    <row r="40" spans="1:10" x14ac:dyDescent="0.3">
      <c r="A40">
        <v>28</v>
      </c>
      <c r="B40">
        <v>1226888</v>
      </c>
      <c r="C40">
        <v>2</v>
      </c>
      <c r="D40" t="s">
        <v>225</v>
      </c>
      <c r="E40" t="s">
        <v>226</v>
      </c>
      <c r="F40" t="s">
        <v>145</v>
      </c>
      <c r="G40" t="s">
        <v>227</v>
      </c>
      <c r="H40" t="s">
        <v>147</v>
      </c>
      <c r="I40">
        <v>4.41</v>
      </c>
      <c r="J40" t="s">
        <v>70</v>
      </c>
    </row>
    <row r="42" spans="1:10" x14ac:dyDescent="0.3">
      <c r="A42">
        <v>29</v>
      </c>
      <c r="B42">
        <v>1103919</v>
      </c>
      <c r="C42">
        <v>2</v>
      </c>
      <c r="D42" t="s">
        <v>228</v>
      </c>
      <c r="E42" t="s">
        <v>229</v>
      </c>
      <c r="F42" t="s">
        <v>145</v>
      </c>
      <c r="G42" t="s">
        <v>230</v>
      </c>
      <c r="H42" t="s">
        <v>147</v>
      </c>
      <c r="I42">
        <v>2.09</v>
      </c>
      <c r="J42" t="s">
        <v>52</v>
      </c>
    </row>
    <row r="43" spans="1:10" x14ac:dyDescent="0.3">
      <c r="A43">
        <v>30</v>
      </c>
      <c r="B43">
        <v>5095487</v>
      </c>
      <c r="C43">
        <v>2</v>
      </c>
      <c r="D43" t="s">
        <v>309</v>
      </c>
      <c r="E43" t="s">
        <v>310</v>
      </c>
      <c r="F43" t="s">
        <v>311</v>
      </c>
      <c r="G43" t="s">
        <v>312</v>
      </c>
      <c r="H43" t="s">
        <v>147</v>
      </c>
      <c r="I43">
        <v>21.81</v>
      </c>
      <c r="J43" t="s">
        <v>132</v>
      </c>
    </row>
    <row r="46" spans="1:10" x14ac:dyDescent="0.3">
      <c r="H46" t="s">
        <v>305</v>
      </c>
      <c r="I46">
        <f>SUM(I3:I45)</f>
        <v>114.78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3" sqref="J3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12.44140625" bestFit="1" customWidth="1"/>
    <col min="4" max="4" width="29" bestFit="1" customWidth="1"/>
    <col min="5" max="5" width="25.6640625" bestFit="1" customWidth="1"/>
    <col min="6" max="6" width="5.5546875" bestFit="1" customWidth="1"/>
    <col min="7" max="7" width="13.5546875" bestFit="1" customWidth="1"/>
    <col min="8" max="8" width="21.44140625" bestFit="1" customWidth="1"/>
    <col min="9" max="9" width="18.88671875" bestFit="1" customWidth="1"/>
    <col min="10" max="10" width="17.33203125" bestFit="1" customWidth="1"/>
  </cols>
  <sheetData>
    <row r="1" spans="1:10" x14ac:dyDescent="0.3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3">
      <c r="A3">
        <v>1</v>
      </c>
      <c r="B3">
        <v>1892887</v>
      </c>
      <c r="C3">
        <v>5</v>
      </c>
      <c r="D3" t="s">
        <v>314</v>
      </c>
      <c r="E3" t="s">
        <v>315</v>
      </c>
      <c r="F3" t="s">
        <v>145</v>
      </c>
      <c r="G3" t="s">
        <v>316</v>
      </c>
      <c r="H3" t="s">
        <v>147</v>
      </c>
      <c r="I3" t="s">
        <v>317</v>
      </c>
      <c r="J3" t="s">
        <v>313</v>
      </c>
    </row>
    <row r="5" spans="1:10" x14ac:dyDescent="0.3">
      <c r="H5" t="s">
        <v>305</v>
      </c>
      <c r="I5" t="s">
        <v>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40" sqref="A40"/>
    </sheetView>
  </sheetViews>
  <sheetFormatPr defaultRowHeight="14.4" x14ac:dyDescent="0.3"/>
  <cols>
    <col min="3" max="3" width="22.6640625" bestFit="1" customWidth="1"/>
  </cols>
  <sheetData>
    <row r="1" spans="1:3" x14ac:dyDescent="0.3">
      <c r="A1">
        <v>2317402</v>
      </c>
      <c r="B1">
        <v>1</v>
      </c>
      <c r="C1" t="s">
        <v>29</v>
      </c>
    </row>
    <row r="2" spans="1:3" x14ac:dyDescent="0.3">
      <c r="A2">
        <v>1563202</v>
      </c>
      <c r="B2">
        <v>5</v>
      </c>
      <c r="C2" t="s">
        <v>50</v>
      </c>
    </row>
    <row r="3" spans="1:3" x14ac:dyDescent="0.3">
      <c r="A3">
        <v>9227946</v>
      </c>
      <c r="B3">
        <v>10</v>
      </c>
      <c r="C3" t="s">
        <v>30</v>
      </c>
    </row>
    <row r="4" spans="1:3" x14ac:dyDescent="0.3">
      <c r="A4">
        <v>2333744</v>
      </c>
      <c r="B4">
        <v>1</v>
      </c>
      <c r="C4" t="s">
        <v>33</v>
      </c>
    </row>
    <row r="5" spans="1:3" x14ac:dyDescent="0.3">
      <c r="A5">
        <v>1754000</v>
      </c>
      <c r="B5">
        <v>1</v>
      </c>
      <c r="C5" t="s">
        <v>34</v>
      </c>
    </row>
    <row r="6" spans="1:3" x14ac:dyDescent="0.3">
      <c r="A6">
        <v>1135383</v>
      </c>
      <c r="B6">
        <v>2</v>
      </c>
      <c r="C6" t="s">
        <v>113</v>
      </c>
    </row>
    <row r="7" spans="1:3" x14ac:dyDescent="0.3">
      <c r="A7">
        <v>1759156</v>
      </c>
      <c r="B7">
        <v>10</v>
      </c>
      <c r="C7" t="s">
        <v>114</v>
      </c>
    </row>
    <row r="8" spans="1:3" x14ac:dyDescent="0.3">
      <c r="A8">
        <v>1740680</v>
      </c>
      <c r="B8">
        <v>10</v>
      </c>
      <c r="C8" t="s">
        <v>38</v>
      </c>
    </row>
    <row r="9" spans="1:3" x14ac:dyDescent="0.3">
      <c r="A9">
        <v>1758991</v>
      </c>
      <c r="B9">
        <v>10</v>
      </c>
      <c r="C9" t="s">
        <v>39</v>
      </c>
    </row>
    <row r="10" spans="1:3" x14ac:dyDescent="0.3">
      <c r="A10">
        <v>1758951</v>
      </c>
      <c r="B10">
        <v>10</v>
      </c>
      <c r="C10" t="s">
        <v>115</v>
      </c>
    </row>
    <row r="11" spans="1:3" x14ac:dyDescent="0.3">
      <c r="A11">
        <v>2341911</v>
      </c>
      <c r="B11">
        <v>3</v>
      </c>
      <c r="C11" t="s">
        <v>117</v>
      </c>
    </row>
    <row r="12" spans="1:3" x14ac:dyDescent="0.3">
      <c r="A12">
        <v>1652573</v>
      </c>
      <c r="B12">
        <v>2</v>
      </c>
      <c r="C12" t="s">
        <v>118</v>
      </c>
    </row>
    <row r="13" spans="1:3" x14ac:dyDescent="0.3">
      <c r="A13">
        <v>1319749</v>
      </c>
      <c r="B13">
        <v>1</v>
      </c>
      <c r="C13" t="s">
        <v>40</v>
      </c>
    </row>
    <row r="14" spans="1:3" x14ac:dyDescent="0.3">
      <c r="A14">
        <v>1379714</v>
      </c>
      <c r="B14">
        <v>1</v>
      </c>
      <c r="C14" t="s">
        <v>41</v>
      </c>
    </row>
    <row r="15" spans="1:3" x14ac:dyDescent="0.3">
      <c r="A15">
        <v>2115321</v>
      </c>
      <c r="B15">
        <v>2</v>
      </c>
      <c r="C15" t="s">
        <v>119</v>
      </c>
    </row>
    <row r="16" spans="1:3" x14ac:dyDescent="0.3">
      <c r="A16">
        <v>2329964</v>
      </c>
      <c r="B16">
        <v>10</v>
      </c>
      <c r="C16" t="s">
        <v>120</v>
      </c>
    </row>
    <row r="17" spans="1:3" x14ac:dyDescent="0.3">
      <c r="A17">
        <v>2329934</v>
      </c>
      <c r="B17">
        <v>10</v>
      </c>
      <c r="C17" t="s">
        <v>121</v>
      </c>
    </row>
    <row r="18" spans="1:3" x14ac:dyDescent="0.3">
      <c r="A18">
        <v>1243244</v>
      </c>
      <c r="B18">
        <v>2</v>
      </c>
      <c r="C18" t="s">
        <v>122</v>
      </c>
    </row>
    <row r="19" spans="1:3" x14ac:dyDescent="0.3">
      <c r="A19">
        <v>1563074</v>
      </c>
      <c r="B19">
        <v>5</v>
      </c>
      <c r="C19" t="s">
        <v>123</v>
      </c>
    </row>
    <row r="20" spans="1:3" x14ac:dyDescent="0.3">
      <c r="A20">
        <v>1703315</v>
      </c>
      <c r="B20">
        <v>1</v>
      </c>
      <c r="C20" t="s">
        <v>44</v>
      </c>
    </row>
    <row r="21" spans="1:3" x14ac:dyDescent="0.3">
      <c r="A21">
        <v>1652645</v>
      </c>
      <c r="B21">
        <v>5</v>
      </c>
      <c r="C21" t="s">
        <v>124</v>
      </c>
    </row>
    <row r="22" spans="1:3" x14ac:dyDescent="0.3">
      <c r="A22">
        <v>2164820</v>
      </c>
      <c r="B22">
        <v>4</v>
      </c>
      <c r="C22" t="s">
        <v>125</v>
      </c>
    </row>
    <row r="23" spans="1:3" x14ac:dyDescent="0.3">
      <c r="A23">
        <v>1650715</v>
      </c>
      <c r="B23">
        <v>4</v>
      </c>
      <c r="C23" t="s">
        <v>126</v>
      </c>
    </row>
    <row r="24" spans="1:3" x14ac:dyDescent="0.3">
      <c r="A24">
        <v>1463389</v>
      </c>
      <c r="B24">
        <v>3</v>
      </c>
      <c r="C24" t="s">
        <v>127</v>
      </c>
    </row>
    <row r="25" spans="1:3" x14ac:dyDescent="0.3">
      <c r="A25">
        <v>1332087</v>
      </c>
      <c r="B25">
        <v>1</v>
      </c>
      <c r="C25" t="s">
        <v>46</v>
      </c>
    </row>
    <row r="26" spans="1:3" x14ac:dyDescent="0.3">
      <c r="A26">
        <v>1141477</v>
      </c>
      <c r="B26">
        <v>1</v>
      </c>
      <c r="C26" t="s">
        <v>48</v>
      </c>
    </row>
    <row r="27" spans="1:3" x14ac:dyDescent="0.3">
      <c r="A27">
        <v>2068190</v>
      </c>
      <c r="B27">
        <v>4</v>
      </c>
      <c r="C27" t="s">
        <v>116</v>
      </c>
    </row>
    <row r="28" spans="1:3" x14ac:dyDescent="0.3">
      <c r="A28">
        <v>1612436</v>
      </c>
      <c r="B28">
        <v>1</v>
      </c>
      <c r="C28" t="s">
        <v>49</v>
      </c>
    </row>
    <row r="29" spans="1:3" x14ac:dyDescent="0.3">
      <c r="A29">
        <v>1177883</v>
      </c>
      <c r="B29">
        <v>1</v>
      </c>
      <c r="C29" t="s">
        <v>51</v>
      </c>
    </row>
    <row r="30" spans="1:3" x14ac:dyDescent="0.3">
      <c r="A30">
        <v>636370</v>
      </c>
      <c r="B30">
        <v>1</v>
      </c>
      <c r="C30" t="s">
        <v>52</v>
      </c>
    </row>
    <row r="31" spans="1:3" x14ac:dyDescent="0.3">
      <c r="A31">
        <v>1518419</v>
      </c>
      <c r="B31">
        <v>1</v>
      </c>
      <c r="C31" t="s">
        <v>60</v>
      </c>
    </row>
    <row r="32" spans="1:3" x14ac:dyDescent="0.3">
      <c r="A32">
        <v>1550980</v>
      </c>
      <c r="B32">
        <v>1</v>
      </c>
      <c r="C32" t="s">
        <v>71</v>
      </c>
    </row>
    <row r="33" spans="1:3" x14ac:dyDescent="0.3">
      <c r="A33">
        <v>1103922</v>
      </c>
      <c r="B33">
        <v>2</v>
      </c>
      <c r="C33" t="s">
        <v>320</v>
      </c>
    </row>
    <row r="34" spans="1:3" x14ac:dyDescent="0.3">
      <c r="A34">
        <v>2102054</v>
      </c>
      <c r="B34">
        <v>1</v>
      </c>
      <c r="C34" t="s">
        <v>111</v>
      </c>
    </row>
    <row r="35" spans="1:3" x14ac:dyDescent="0.3">
      <c r="A35">
        <v>2329534</v>
      </c>
      <c r="B35">
        <v>10</v>
      </c>
      <c r="C35" t="s">
        <v>320</v>
      </c>
    </row>
    <row r="36" spans="1:3" x14ac:dyDescent="0.3">
      <c r="A36">
        <v>2112412</v>
      </c>
      <c r="B36">
        <v>10</v>
      </c>
      <c r="C36" t="s">
        <v>319</v>
      </c>
    </row>
    <row r="37" spans="1:3" x14ac:dyDescent="0.3">
      <c r="A37">
        <v>2317402</v>
      </c>
      <c r="B37">
        <v>2</v>
      </c>
      <c r="C37" t="s">
        <v>29</v>
      </c>
    </row>
    <row r="38" spans="1:3" x14ac:dyDescent="0.3">
      <c r="A38">
        <v>2309036</v>
      </c>
      <c r="B38">
        <v>6</v>
      </c>
      <c r="C38" t="s">
        <v>53</v>
      </c>
    </row>
    <row r="39" spans="1:3" x14ac:dyDescent="0.3">
      <c r="A39">
        <v>1759246</v>
      </c>
      <c r="B39">
        <v>10</v>
      </c>
      <c r="C39" t="s">
        <v>30</v>
      </c>
    </row>
    <row r="40" spans="1:3" x14ac:dyDescent="0.3">
      <c r="A40">
        <v>1286784</v>
      </c>
      <c r="B40">
        <v>4</v>
      </c>
      <c r="C40" t="s">
        <v>54</v>
      </c>
    </row>
    <row r="41" spans="1:3" x14ac:dyDescent="0.3">
      <c r="A41">
        <v>1527537</v>
      </c>
      <c r="B41">
        <v>10</v>
      </c>
      <c r="C41" t="s">
        <v>50</v>
      </c>
    </row>
    <row r="42" spans="1:3" x14ac:dyDescent="0.3">
      <c r="A42">
        <v>1527471</v>
      </c>
      <c r="B42">
        <v>10</v>
      </c>
      <c r="C42" t="s">
        <v>55</v>
      </c>
    </row>
    <row r="43" spans="1:3" x14ac:dyDescent="0.3">
      <c r="A43">
        <v>2309029</v>
      </c>
      <c r="B43">
        <v>8</v>
      </c>
      <c r="C43" t="s">
        <v>129</v>
      </c>
    </row>
    <row r="44" spans="1:3" x14ac:dyDescent="0.3">
      <c r="A44">
        <v>1759223</v>
      </c>
      <c r="B44">
        <v>10</v>
      </c>
      <c r="C44" t="s">
        <v>32</v>
      </c>
    </row>
    <row r="45" spans="1:3" x14ac:dyDescent="0.3">
      <c r="A45">
        <v>1759156</v>
      </c>
      <c r="B45">
        <v>30</v>
      </c>
      <c r="C45" t="s">
        <v>172</v>
      </c>
    </row>
    <row r="46" spans="1:3" x14ac:dyDescent="0.3">
      <c r="A46">
        <v>1135383</v>
      </c>
      <c r="B46">
        <v>2</v>
      </c>
      <c r="C46" t="s">
        <v>41</v>
      </c>
    </row>
    <row r="47" spans="1:3" x14ac:dyDescent="0.3">
      <c r="A47">
        <v>8906068</v>
      </c>
      <c r="B47">
        <v>6</v>
      </c>
      <c r="C47" t="s">
        <v>131</v>
      </c>
    </row>
    <row r="48" spans="1:3" x14ac:dyDescent="0.3">
      <c r="A48">
        <v>2115321</v>
      </c>
      <c r="B48">
        <v>6</v>
      </c>
      <c r="C48" t="s">
        <v>119</v>
      </c>
    </row>
    <row r="49" spans="1:3" x14ac:dyDescent="0.3">
      <c r="A49">
        <v>2329934</v>
      </c>
      <c r="B49">
        <v>10</v>
      </c>
      <c r="C49" t="s">
        <v>121</v>
      </c>
    </row>
    <row r="50" spans="1:3" x14ac:dyDescent="0.3">
      <c r="A50">
        <v>1854074</v>
      </c>
      <c r="B50">
        <v>1</v>
      </c>
      <c r="C50" t="s">
        <v>35</v>
      </c>
    </row>
    <row r="51" spans="1:3" x14ac:dyDescent="0.3">
      <c r="A51">
        <v>2341911</v>
      </c>
      <c r="B51">
        <v>2</v>
      </c>
      <c r="C51" t="s">
        <v>31</v>
      </c>
    </row>
    <row r="52" spans="1:3" x14ac:dyDescent="0.3">
      <c r="A52">
        <v>1243244</v>
      </c>
      <c r="B52">
        <v>2</v>
      </c>
      <c r="C52" t="s">
        <v>57</v>
      </c>
    </row>
    <row r="53" spans="1:3" x14ac:dyDescent="0.3">
      <c r="A53">
        <v>1332087</v>
      </c>
      <c r="B53">
        <v>2</v>
      </c>
      <c r="C53" t="s">
        <v>58</v>
      </c>
    </row>
    <row r="54" spans="1:3" x14ac:dyDescent="0.3">
      <c r="A54">
        <v>1207307</v>
      </c>
      <c r="B54">
        <v>2</v>
      </c>
      <c r="C54" t="s">
        <v>59</v>
      </c>
    </row>
    <row r="55" spans="1:3" x14ac:dyDescent="0.3">
      <c r="A55">
        <v>1843876</v>
      </c>
      <c r="B55">
        <v>6</v>
      </c>
      <c r="C55" t="s">
        <v>61</v>
      </c>
    </row>
    <row r="56" spans="1:3" x14ac:dyDescent="0.3">
      <c r="A56">
        <v>1657931</v>
      </c>
      <c r="B56">
        <v>2</v>
      </c>
      <c r="C56" t="s">
        <v>62</v>
      </c>
    </row>
    <row r="57" spans="1:3" x14ac:dyDescent="0.3">
      <c r="A57">
        <v>1892899</v>
      </c>
      <c r="B57">
        <v>10</v>
      </c>
      <c r="C57" t="s">
        <v>64</v>
      </c>
    </row>
    <row r="58" spans="1:3" x14ac:dyDescent="0.3">
      <c r="A58">
        <v>9101241</v>
      </c>
      <c r="B58">
        <v>6</v>
      </c>
      <c r="C58" t="s">
        <v>65</v>
      </c>
    </row>
    <row r="59" spans="1:3" x14ac:dyDescent="0.3">
      <c r="A59">
        <v>1636136</v>
      </c>
      <c r="B59">
        <v>6</v>
      </c>
      <c r="C59" t="s">
        <v>33</v>
      </c>
    </row>
    <row r="60" spans="1:3" x14ac:dyDescent="0.3">
      <c r="A60">
        <v>1085264</v>
      </c>
      <c r="B60">
        <v>3</v>
      </c>
      <c r="C60" t="s">
        <v>66</v>
      </c>
    </row>
    <row r="61" spans="1:3" x14ac:dyDescent="0.3">
      <c r="A61">
        <v>1085266</v>
      </c>
      <c r="B61">
        <v>3</v>
      </c>
      <c r="C61" t="s">
        <v>67</v>
      </c>
    </row>
    <row r="62" spans="1:3" x14ac:dyDescent="0.3">
      <c r="A62">
        <v>1759252</v>
      </c>
      <c r="B62">
        <v>10</v>
      </c>
      <c r="C62" t="s">
        <v>68</v>
      </c>
    </row>
    <row r="63" spans="1:3" x14ac:dyDescent="0.3">
      <c r="A63">
        <v>1563120</v>
      </c>
      <c r="B63">
        <v>5</v>
      </c>
      <c r="C63" t="s">
        <v>69</v>
      </c>
    </row>
    <row r="64" spans="1:3" x14ac:dyDescent="0.3">
      <c r="A64">
        <v>1226888</v>
      </c>
      <c r="B64">
        <v>2</v>
      </c>
      <c r="C64" t="s">
        <v>70</v>
      </c>
    </row>
    <row r="65" spans="1:3" x14ac:dyDescent="0.3">
      <c r="A65">
        <v>1103919</v>
      </c>
      <c r="B65">
        <v>2</v>
      </c>
      <c r="C65" t="s">
        <v>52</v>
      </c>
    </row>
    <row r="66" spans="1:3" x14ac:dyDescent="0.3">
      <c r="A66">
        <v>5095487</v>
      </c>
      <c r="B66">
        <v>2</v>
      </c>
      <c r="C66" t="s">
        <v>132</v>
      </c>
    </row>
    <row r="67" spans="1:3" x14ac:dyDescent="0.3">
      <c r="A67">
        <v>1892887</v>
      </c>
      <c r="B67">
        <v>5</v>
      </c>
      <c r="C67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33" sqref="A33"/>
    </sheetView>
  </sheetViews>
  <sheetFormatPr defaultColWidth="9.109375" defaultRowHeight="12.6" x14ac:dyDescent="0.2"/>
  <cols>
    <col min="1" max="1" width="14.109375" style="5" customWidth="1"/>
    <col min="2" max="2" width="8" style="5" bestFit="1" customWidth="1"/>
    <col min="3" max="3" width="25.109375" style="5" bestFit="1" customWidth="1"/>
    <col min="4" max="4" width="10" style="5" customWidth="1"/>
    <col min="5" max="5" width="15.5546875" style="5" customWidth="1"/>
    <col min="6" max="6" width="32" style="5" customWidth="1"/>
    <col min="7" max="16384" width="9.109375" style="5"/>
  </cols>
  <sheetData>
    <row r="1" spans="1:6" s="4" customFormat="1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ht="14.4" x14ac:dyDescent="0.3">
      <c r="A2">
        <v>2317402</v>
      </c>
      <c r="B2" s="5">
        <v>1</v>
      </c>
      <c r="C2" s="5" t="s">
        <v>29</v>
      </c>
      <c r="D2" s="5">
        <v>0.51</v>
      </c>
      <c r="E2" s="5">
        <f t="shared" ref="E2" si="0">B2*D2</f>
        <v>0.51</v>
      </c>
    </row>
    <row r="3" spans="1:6" ht="14.4" x14ac:dyDescent="0.3">
      <c r="A3">
        <v>1563202</v>
      </c>
      <c r="B3" s="5">
        <v>5</v>
      </c>
      <c r="C3" s="5" t="s">
        <v>50</v>
      </c>
      <c r="D3" s="5">
        <v>6.3E-2</v>
      </c>
      <c r="E3" s="5">
        <f>B3*D3</f>
        <v>0.315</v>
      </c>
    </row>
    <row r="4" spans="1:6" x14ac:dyDescent="0.2">
      <c r="A4" s="5">
        <v>1759265</v>
      </c>
      <c r="B4" s="5">
        <v>10</v>
      </c>
      <c r="C4" s="5" t="s">
        <v>112</v>
      </c>
      <c r="D4" s="5">
        <v>1.2999999999999999E-2</v>
      </c>
      <c r="E4" s="5">
        <f>B4*D4</f>
        <v>0.13</v>
      </c>
    </row>
    <row r="5" spans="1:6" x14ac:dyDescent="0.2">
      <c r="A5" s="5">
        <v>9227946</v>
      </c>
      <c r="B5" s="5">
        <v>10</v>
      </c>
      <c r="C5" s="5" t="s">
        <v>30</v>
      </c>
      <c r="D5" s="5">
        <v>0.13600000000000001</v>
      </c>
      <c r="E5" s="5">
        <f t="shared" ref="E5:E43" si="1">B5*D5</f>
        <v>1.36</v>
      </c>
    </row>
    <row r="6" spans="1:6" x14ac:dyDescent="0.2">
      <c r="A6" s="5">
        <v>1843713</v>
      </c>
      <c r="B6" s="5">
        <v>1</v>
      </c>
      <c r="C6" s="5" t="s">
        <v>31</v>
      </c>
      <c r="D6" s="5">
        <v>0.35199999999999998</v>
      </c>
      <c r="E6" s="5">
        <f t="shared" si="1"/>
        <v>0.35199999999999998</v>
      </c>
    </row>
    <row r="7" spans="1:6" x14ac:dyDescent="0.2">
      <c r="A7" s="5">
        <v>1828948</v>
      </c>
      <c r="B7" s="5">
        <v>10</v>
      </c>
      <c r="C7" s="5" t="s">
        <v>32</v>
      </c>
      <c r="D7" s="5">
        <v>3.9E-2</v>
      </c>
      <c r="E7" s="5">
        <f t="shared" si="1"/>
        <v>0.39</v>
      </c>
    </row>
    <row r="8" spans="1:6" x14ac:dyDescent="0.2">
      <c r="A8" s="5">
        <v>2333744</v>
      </c>
      <c r="B8" s="5">
        <v>1</v>
      </c>
      <c r="C8" s="5" t="s">
        <v>33</v>
      </c>
      <c r="D8" s="5">
        <v>0.77900000000000003</v>
      </c>
      <c r="E8" s="5">
        <f t="shared" si="1"/>
        <v>0.77900000000000003</v>
      </c>
    </row>
    <row r="9" spans="1:6" x14ac:dyDescent="0.2">
      <c r="A9" s="5">
        <v>1754000</v>
      </c>
      <c r="B9" s="5">
        <v>1</v>
      </c>
      <c r="C9" s="5" t="s">
        <v>34</v>
      </c>
      <c r="D9" s="5">
        <v>3.37</v>
      </c>
      <c r="E9" s="5">
        <f t="shared" si="1"/>
        <v>3.37</v>
      </c>
    </row>
    <row r="10" spans="1:6" x14ac:dyDescent="0.2">
      <c r="A10" s="5">
        <v>9489746</v>
      </c>
      <c r="B10" s="5">
        <v>1</v>
      </c>
      <c r="C10" s="5" t="s">
        <v>35</v>
      </c>
      <c r="D10" s="5">
        <v>3.9</v>
      </c>
      <c r="E10" s="5">
        <f t="shared" si="1"/>
        <v>3.9</v>
      </c>
    </row>
    <row r="11" spans="1:6" x14ac:dyDescent="0.2">
      <c r="A11" s="5">
        <v>1135383</v>
      </c>
      <c r="B11" s="5">
        <v>2</v>
      </c>
      <c r="C11" s="5" t="s">
        <v>113</v>
      </c>
      <c r="D11" s="5">
        <v>1.04</v>
      </c>
      <c r="E11" s="5">
        <f t="shared" si="1"/>
        <v>2.08</v>
      </c>
    </row>
    <row r="12" spans="1:6" x14ac:dyDescent="0.2">
      <c r="A12" s="5">
        <v>1759156</v>
      </c>
      <c r="B12" s="5">
        <v>10</v>
      </c>
      <c r="C12" s="5" t="s">
        <v>114</v>
      </c>
      <c r="D12" s="5">
        <v>3.2000000000000001E-2</v>
      </c>
      <c r="E12" s="5">
        <f t="shared" si="1"/>
        <v>0.32</v>
      </c>
      <c r="F12" s="5" t="s">
        <v>37</v>
      </c>
    </row>
    <row r="13" spans="1:6" x14ac:dyDescent="0.2">
      <c r="A13" s="5">
        <v>1740680</v>
      </c>
      <c r="B13" s="5">
        <v>10</v>
      </c>
      <c r="C13" s="5" t="s">
        <v>38</v>
      </c>
      <c r="D13" s="5">
        <v>8.5000000000000006E-2</v>
      </c>
      <c r="E13" s="5">
        <f t="shared" si="1"/>
        <v>0.85000000000000009</v>
      </c>
    </row>
    <row r="14" spans="1:6" x14ac:dyDescent="0.2">
      <c r="A14" s="5">
        <v>1758991</v>
      </c>
      <c r="B14" s="5">
        <v>10</v>
      </c>
      <c r="C14" s="5" t="s">
        <v>39</v>
      </c>
      <c r="D14" s="5">
        <v>7.0000000000000001E-3</v>
      </c>
      <c r="E14" s="5">
        <f t="shared" si="1"/>
        <v>7.0000000000000007E-2</v>
      </c>
    </row>
    <row r="15" spans="1:6" x14ac:dyDescent="0.2">
      <c r="A15" s="5">
        <v>1758951</v>
      </c>
      <c r="B15" s="5">
        <v>10</v>
      </c>
      <c r="C15" s="5" t="s">
        <v>115</v>
      </c>
      <c r="D15" s="5">
        <v>7.0000000000000001E-3</v>
      </c>
      <c r="E15" s="5">
        <f t="shared" si="1"/>
        <v>7.0000000000000007E-2</v>
      </c>
    </row>
    <row r="16" spans="1:6" x14ac:dyDescent="0.2">
      <c r="A16" s="5">
        <v>2341911</v>
      </c>
      <c r="B16" s="5">
        <v>3</v>
      </c>
      <c r="C16" s="5" t="s">
        <v>117</v>
      </c>
      <c r="D16" s="5">
        <v>0.74099999999999999</v>
      </c>
      <c r="E16" s="5">
        <f t="shared" si="1"/>
        <v>2.2229999999999999</v>
      </c>
    </row>
    <row r="17" spans="1:6" x14ac:dyDescent="0.2">
      <c r="A17" s="5">
        <v>1652573</v>
      </c>
      <c r="B17" s="5">
        <v>2</v>
      </c>
      <c r="C17" s="5" t="s">
        <v>118</v>
      </c>
      <c r="D17" s="5">
        <v>0.18099999999999999</v>
      </c>
      <c r="E17" s="5">
        <f t="shared" si="1"/>
        <v>0.36199999999999999</v>
      </c>
    </row>
    <row r="18" spans="1:6" x14ac:dyDescent="0.2">
      <c r="A18" s="5">
        <v>1319749</v>
      </c>
      <c r="B18" s="5">
        <v>1</v>
      </c>
      <c r="C18" s="5" t="s">
        <v>40</v>
      </c>
      <c r="D18" s="5">
        <v>1.1299999999999999</v>
      </c>
      <c r="E18" s="5">
        <f t="shared" si="1"/>
        <v>1.1299999999999999</v>
      </c>
    </row>
    <row r="19" spans="1:6" x14ac:dyDescent="0.2">
      <c r="A19" s="5">
        <v>1379714</v>
      </c>
      <c r="B19" s="5">
        <v>1</v>
      </c>
      <c r="C19" s="5" t="s">
        <v>41</v>
      </c>
      <c r="D19" s="5">
        <v>3.31</v>
      </c>
      <c r="E19" s="5">
        <f t="shared" si="1"/>
        <v>3.31</v>
      </c>
    </row>
    <row r="20" spans="1:6" x14ac:dyDescent="0.2">
      <c r="A20" s="5">
        <v>2115321</v>
      </c>
      <c r="B20" s="5">
        <v>2</v>
      </c>
      <c r="C20" s="5" t="s">
        <v>119</v>
      </c>
      <c r="D20" s="5">
        <v>0.123</v>
      </c>
      <c r="E20" s="5">
        <f t="shared" si="1"/>
        <v>0.246</v>
      </c>
    </row>
    <row r="21" spans="1:6" x14ac:dyDescent="0.2">
      <c r="A21" s="5">
        <v>8906068</v>
      </c>
      <c r="B21" s="5">
        <v>1</v>
      </c>
      <c r="C21" s="5" t="s">
        <v>42</v>
      </c>
      <c r="D21" s="5">
        <v>2.31</v>
      </c>
      <c r="E21" s="5">
        <f t="shared" si="1"/>
        <v>2.31</v>
      </c>
    </row>
    <row r="22" spans="1:6" x14ac:dyDescent="0.2">
      <c r="A22" s="5">
        <v>2329964</v>
      </c>
      <c r="B22" s="5">
        <v>10</v>
      </c>
      <c r="C22" s="5" t="s">
        <v>120</v>
      </c>
      <c r="D22" s="5">
        <v>3.1E-2</v>
      </c>
      <c r="E22" s="5">
        <f t="shared" si="1"/>
        <v>0.31</v>
      </c>
    </row>
    <row r="23" spans="1:6" x14ac:dyDescent="0.2">
      <c r="A23" s="5">
        <v>2329934</v>
      </c>
      <c r="B23" s="5">
        <v>10</v>
      </c>
      <c r="C23" s="5" t="s">
        <v>121</v>
      </c>
      <c r="D23" s="5">
        <v>3.1E-2</v>
      </c>
      <c r="E23" s="5">
        <f t="shared" si="1"/>
        <v>0.31</v>
      </c>
      <c r="F23" s="5" t="s">
        <v>43</v>
      </c>
    </row>
    <row r="24" spans="1:6" x14ac:dyDescent="0.2">
      <c r="A24" s="5">
        <v>1243244</v>
      </c>
      <c r="B24" s="5">
        <v>2</v>
      </c>
      <c r="C24" s="5" t="s">
        <v>122</v>
      </c>
      <c r="D24" s="5">
        <v>2.62</v>
      </c>
      <c r="E24" s="5">
        <f t="shared" si="1"/>
        <v>5.24</v>
      </c>
    </row>
    <row r="25" spans="1:6" x14ac:dyDescent="0.2">
      <c r="A25" s="5">
        <v>1563074</v>
      </c>
      <c r="B25" s="5">
        <v>5</v>
      </c>
      <c r="C25" s="5" t="s">
        <v>123</v>
      </c>
      <c r="D25" s="5">
        <v>4.5999999999999999E-2</v>
      </c>
      <c r="E25" s="5">
        <f t="shared" si="1"/>
        <v>0.22999999999999998</v>
      </c>
    </row>
    <row r="26" spans="1:6" x14ac:dyDescent="0.2">
      <c r="A26" s="5">
        <v>1703315</v>
      </c>
      <c r="B26" s="5">
        <v>1</v>
      </c>
      <c r="C26" s="5" t="s">
        <v>44</v>
      </c>
      <c r="D26" s="5">
        <v>0.90300000000000002</v>
      </c>
      <c r="E26" s="5">
        <f t="shared" si="1"/>
        <v>0.90300000000000002</v>
      </c>
    </row>
    <row r="27" spans="1:6" x14ac:dyDescent="0.2">
      <c r="A27" s="5">
        <v>1652645</v>
      </c>
      <c r="B27" s="5">
        <v>5</v>
      </c>
      <c r="C27" s="5" t="s">
        <v>124</v>
      </c>
      <c r="D27" s="5">
        <v>6.3E-2</v>
      </c>
      <c r="E27" s="5">
        <f t="shared" si="1"/>
        <v>0.315</v>
      </c>
    </row>
    <row r="28" spans="1:6" x14ac:dyDescent="0.2">
      <c r="A28" s="5">
        <v>2164820</v>
      </c>
      <c r="B28" s="5">
        <v>4</v>
      </c>
      <c r="C28" s="5" t="s">
        <v>125</v>
      </c>
      <c r="D28" s="5">
        <v>0.63700000000000001</v>
      </c>
      <c r="E28" s="5">
        <f t="shared" si="1"/>
        <v>2.548</v>
      </c>
    </row>
    <row r="29" spans="1:6" x14ac:dyDescent="0.2">
      <c r="A29" s="5">
        <v>1650715</v>
      </c>
      <c r="B29" s="5">
        <v>4</v>
      </c>
      <c r="C29" s="5" t="s">
        <v>126</v>
      </c>
      <c r="D29" s="5">
        <v>0.65600000000000003</v>
      </c>
      <c r="E29" s="5">
        <f t="shared" si="1"/>
        <v>2.6240000000000001</v>
      </c>
    </row>
    <row r="30" spans="1:6" x14ac:dyDescent="0.2">
      <c r="A30" s="5">
        <v>1463389</v>
      </c>
      <c r="B30" s="5">
        <v>3</v>
      </c>
      <c r="C30" s="5" t="s">
        <v>127</v>
      </c>
      <c r="D30" s="5">
        <v>0.115</v>
      </c>
      <c r="E30" s="5">
        <f t="shared" si="1"/>
        <v>0.34500000000000003</v>
      </c>
    </row>
    <row r="31" spans="1:6" x14ac:dyDescent="0.2">
      <c r="A31" s="5">
        <v>1882273</v>
      </c>
      <c r="B31" s="5">
        <v>1</v>
      </c>
      <c r="C31" s="5" t="s">
        <v>45</v>
      </c>
      <c r="D31" s="5">
        <v>1.4</v>
      </c>
      <c r="E31" s="5">
        <f t="shared" si="1"/>
        <v>1.4</v>
      </c>
    </row>
    <row r="32" spans="1:6" x14ac:dyDescent="0.2">
      <c r="A32" s="5">
        <v>1332087</v>
      </c>
      <c r="B32" s="5">
        <v>1</v>
      </c>
      <c r="C32" s="5" t="s">
        <v>46</v>
      </c>
      <c r="D32" s="5">
        <v>1.45</v>
      </c>
      <c r="E32" s="5">
        <f t="shared" si="1"/>
        <v>1.45</v>
      </c>
    </row>
    <row r="33" spans="1:5" x14ac:dyDescent="0.2">
      <c r="A33" s="5">
        <v>2329534</v>
      </c>
      <c r="B33" s="5">
        <v>10</v>
      </c>
      <c r="C33" s="5" t="s">
        <v>47</v>
      </c>
      <c r="D33" s="5">
        <v>1.9E-2</v>
      </c>
      <c r="E33" s="5">
        <f t="shared" si="1"/>
        <v>0.19</v>
      </c>
    </row>
    <row r="34" spans="1:5" x14ac:dyDescent="0.2">
      <c r="A34" s="5">
        <v>1141477</v>
      </c>
      <c r="B34" s="5">
        <v>1</v>
      </c>
      <c r="C34" s="5" t="s">
        <v>48</v>
      </c>
      <c r="D34" s="5">
        <v>1.54</v>
      </c>
      <c r="E34" s="5">
        <f t="shared" si="1"/>
        <v>1.54</v>
      </c>
    </row>
    <row r="35" spans="1:5" x14ac:dyDescent="0.2">
      <c r="A35" s="5">
        <v>1713823</v>
      </c>
      <c r="B35" s="5">
        <v>5</v>
      </c>
      <c r="C35" s="5" t="s">
        <v>128</v>
      </c>
      <c r="D35" s="5">
        <v>8.6999999999999994E-2</v>
      </c>
      <c r="E35" s="5">
        <f t="shared" si="1"/>
        <v>0.43499999999999994</v>
      </c>
    </row>
    <row r="36" spans="1:5" x14ac:dyDescent="0.2">
      <c r="A36" s="5">
        <v>2068190</v>
      </c>
      <c r="B36" s="5">
        <v>4</v>
      </c>
      <c r="C36" s="5" t="s">
        <v>116</v>
      </c>
      <c r="D36" s="5">
        <v>6.03</v>
      </c>
      <c r="E36" s="5">
        <f t="shared" si="1"/>
        <v>24.12</v>
      </c>
    </row>
    <row r="37" spans="1:5" x14ac:dyDescent="0.2">
      <c r="A37" s="5">
        <v>1612436</v>
      </c>
      <c r="B37" s="5">
        <v>1</v>
      </c>
      <c r="C37" s="5" t="s">
        <v>49</v>
      </c>
      <c r="D37" s="5">
        <v>0.128</v>
      </c>
      <c r="E37" s="5">
        <f t="shared" si="1"/>
        <v>0.128</v>
      </c>
    </row>
    <row r="38" spans="1:5" x14ac:dyDescent="0.2">
      <c r="A38" s="5">
        <v>1177883</v>
      </c>
      <c r="B38" s="5">
        <v>1</v>
      </c>
      <c r="C38" s="5" t="s">
        <v>51</v>
      </c>
      <c r="D38" s="5">
        <v>0.64600000000000002</v>
      </c>
      <c r="E38" s="5">
        <f t="shared" si="1"/>
        <v>0.64600000000000002</v>
      </c>
    </row>
    <row r="39" spans="1:5" x14ac:dyDescent="0.2">
      <c r="A39" s="5">
        <v>636370</v>
      </c>
      <c r="B39" s="5">
        <v>1</v>
      </c>
      <c r="C39" s="5" t="s">
        <v>52</v>
      </c>
      <c r="D39" s="5">
        <v>2.93</v>
      </c>
      <c r="E39" s="5">
        <f t="shared" si="1"/>
        <v>2.93</v>
      </c>
    </row>
    <row r="40" spans="1:5" x14ac:dyDescent="0.2">
      <c r="A40" s="5">
        <v>1518419</v>
      </c>
      <c r="B40" s="5">
        <v>1</v>
      </c>
      <c r="C40" s="5" t="s">
        <v>60</v>
      </c>
      <c r="D40" s="5">
        <v>4.92</v>
      </c>
      <c r="E40" s="5">
        <f t="shared" si="1"/>
        <v>4.92</v>
      </c>
    </row>
    <row r="41" spans="1:5" x14ac:dyDescent="0.2">
      <c r="A41" s="5">
        <v>1550980</v>
      </c>
      <c r="B41" s="5">
        <v>1</v>
      </c>
      <c r="C41" s="5" t="s">
        <v>71</v>
      </c>
      <c r="D41" s="5">
        <v>36.659999999999997</v>
      </c>
      <c r="E41" s="5">
        <f t="shared" si="1"/>
        <v>36.659999999999997</v>
      </c>
    </row>
    <row r="42" spans="1:5" x14ac:dyDescent="0.2">
      <c r="A42" s="5">
        <v>1103922</v>
      </c>
      <c r="B42" s="5">
        <v>2</v>
      </c>
      <c r="C42" s="5" t="s">
        <v>110</v>
      </c>
      <c r="D42" s="5">
        <v>1.43</v>
      </c>
      <c r="E42" s="5">
        <f t="shared" si="1"/>
        <v>2.86</v>
      </c>
    </row>
    <row r="43" spans="1:5" x14ac:dyDescent="0.2">
      <c r="A43" s="5">
        <v>2102054</v>
      </c>
      <c r="B43" s="5">
        <v>1</v>
      </c>
      <c r="C43" s="5" t="s">
        <v>111</v>
      </c>
      <c r="D43" s="5">
        <v>17.27</v>
      </c>
      <c r="E43" s="5">
        <f t="shared" si="1"/>
        <v>17.27</v>
      </c>
    </row>
    <row r="46" spans="1:5" x14ac:dyDescent="0.2">
      <c r="A46" s="6" t="s">
        <v>27</v>
      </c>
      <c r="B46" s="6"/>
      <c r="C46" s="6"/>
      <c r="D46" s="6"/>
      <c r="E46" s="6">
        <f>SUM(E2:E43)</f>
        <v>131.45099999999999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C37" sqref="C37"/>
    </sheetView>
  </sheetViews>
  <sheetFormatPr defaultColWidth="9.109375" defaultRowHeight="12.6" x14ac:dyDescent="0.2"/>
  <cols>
    <col min="1" max="1" width="11.33203125" style="5" bestFit="1" customWidth="1"/>
    <col min="2" max="2" width="9.33203125" style="5" customWidth="1"/>
    <col min="3" max="3" width="37.44140625" style="5" bestFit="1" customWidth="1"/>
    <col min="4" max="4" width="10.109375" style="5" customWidth="1"/>
    <col min="5" max="5" width="12.6640625" style="5" customWidth="1"/>
    <col min="6" max="6" width="20.33203125" style="5" bestFit="1" customWidth="1"/>
    <col min="7" max="16384" width="9.10937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2317402</v>
      </c>
      <c r="B2" s="5">
        <v>2</v>
      </c>
      <c r="C2" s="5" t="s">
        <v>29</v>
      </c>
      <c r="D2" s="5">
        <v>0.51</v>
      </c>
      <c r="E2" s="5">
        <f t="shared" ref="E2" si="0">B2*D2</f>
        <v>1.02</v>
      </c>
    </row>
    <row r="3" spans="1:6" x14ac:dyDescent="0.2">
      <c r="A3" s="5">
        <v>2309036</v>
      </c>
      <c r="B3" s="5">
        <v>6</v>
      </c>
      <c r="C3" s="5" t="s">
        <v>53</v>
      </c>
      <c r="D3" s="5">
        <v>0.13400000000000001</v>
      </c>
      <c r="E3" s="5">
        <f>B3*D3</f>
        <v>0.80400000000000005</v>
      </c>
      <c r="F3" s="5" t="s">
        <v>82</v>
      </c>
    </row>
    <row r="4" spans="1:6" x14ac:dyDescent="0.2">
      <c r="A4" s="5">
        <v>1759246</v>
      </c>
      <c r="B4" s="5">
        <v>10</v>
      </c>
      <c r="C4" s="5" t="s">
        <v>30</v>
      </c>
      <c r="D4" s="5">
        <v>1.4E-2</v>
      </c>
      <c r="E4" s="5">
        <f t="shared" ref="E4:E31" si="1">B4*D4</f>
        <v>0.14000000000000001</v>
      </c>
    </row>
    <row r="5" spans="1:6" x14ac:dyDescent="0.2">
      <c r="A5" s="5">
        <v>1286784</v>
      </c>
      <c r="B5" s="5">
        <v>4</v>
      </c>
      <c r="C5" s="5" t="s">
        <v>54</v>
      </c>
      <c r="D5" s="5">
        <v>1.88</v>
      </c>
      <c r="E5" s="5">
        <f t="shared" si="1"/>
        <v>7.52</v>
      </c>
      <c r="F5" s="5" t="s">
        <v>82</v>
      </c>
    </row>
    <row r="6" spans="1:6" x14ac:dyDescent="0.2">
      <c r="A6" s="5">
        <v>1527537</v>
      </c>
      <c r="B6" s="5">
        <v>10</v>
      </c>
      <c r="C6" s="5" t="s">
        <v>50</v>
      </c>
      <c r="D6" s="5">
        <v>4.2000000000000003E-2</v>
      </c>
      <c r="E6" s="5">
        <f t="shared" si="1"/>
        <v>0.42000000000000004</v>
      </c>
      <c r="F6" s="5" t="s">
        <v>82</v>
      </c>
    </row>
    <row r="7" spans="1:6" x14ac:dyDescent="0.2">
      <c r="A7" s="5">
        <v>1527471</v>
      </c>
      <c r="B7" s="5">
        <v>10</v>
      </c>
      <c r="C7" s="5" t="s">
        <v>55</v>
      </c>
      <c r="D7" s="5">
        <v>5.6000000000000001E-2</v>
      </c>
      <c r="E7" s="5">
        <f t="shared" si="1"/>
        <v>0.56000000000000005</v>
      </c>
      <c r="F7" s="5" t="s">
        <v>82</v>
      </c>
    </row>
    <row r="8" spans="1:6" x14ac:dyDescent="0.2">
      <c r="A8" s="5">
        <v>2309029</v>
      </c>
      <c r="B8" s="5">
        <v>8</v>
      </c>
      <c r="C8" s="5" t="s">
        <v>129</v>
      </c>
      <c r="D8" s="5">
        <v>5.5E-2</v>
      </c>
      <c r="E8" s="5">
        <f t="shared" si="1"/>
        <v>0.44</v>
      </c>
    </row>
    <row r="9" spans="1:6" x14ac:dyDescent="0.2">
      <c r="A9" s="5">
        <v>1759223</v>
      </c>
      <c r="B9" s="5">
        <v>10</v>
      </c>
      <c r="C9" s="5" t="s">
        <v>32</v>
      </c>
      <c r="D9" s="5">
        <v>2.3E-2</v>
      </c>
      <c r="E9" s="5">
        <f t="shared" si="1"/>
        <v>0.22999999999999998</v>
      </c>
      <c r="F9" s="5" t="s">
        <v>82</v>
      </c>
    </row>
    <row r="10" spans="1:6" x14ac:dyDescent="0.2">
      <c r="A10" s="5">
        <v>1759156</v>
      </c>
      <c r="B10" s="5">
        <v>30</v>
      </c>
      <c r="C10" s="5" t="s">
        <v>130</v>
      </c>
      <c r="D10" s="5">
        <v>2.3E-2</v>
      </c>
      <c r="E10" s="5">
        <f t="shared" si="1"/>
        <v>0.69</v>
      </c>
    </row>
    <row r="11" spans="1:6" x14ac:dyDescent="0.2">
      <c r="A11" s="5">
        <v>1135383</v>
      </c>
      <c r="B11" s="5">
        <v>2</v>
      </c>
      <c r="C11" s="5" t="s">
        <v>41</v>
      </c>
      <c r="D11" s="5">
        <v>1.04</v>
      </c>
      <c r="E11" s="5">
        <f t="shared" si="1"/>
        <v>2.08</v>
      </c>
    </row>
    <row r="12" spans="1:6" x14ac:dyDescent="0.2">
      <c r="A12" s="5">
        <v>8906068</v>
      </c>
      <c r="B12" s="5">
        <v>6</v>
      </c>
      <c r="C12" s="5" t="s">
        <v>131</v>
      </c>
      <c r="D12" s="5">
        <v>2.31</v>
      </c>
      <c r="E12" s="5">
        <f t="shared" si="1"/>
        <v>13.86</v>
      </c>
      <c r="F12" s="5" t="s">
        <v>82</v>
      </c>
    </row>
    <row r="13" spans="1:6" x14ac:dyDescent="0.2">
      <c r="A13" s="5">
        <v>2115321</v>
      </c>
      <c r="B13" s="5">
        <v>6</v>
      </c>
      <c r="C13" s="5" t="s">
        <v>119</v>
      </c>
      <c r="D13" s="5">
        <v>0.123</v>
      </c>
      <c r="E13" s="5">
        <f t="shared" si="1"/>
        <v>0.73799999999999999</v>
      </c>
      <c r="F13" s="5" t="s">
        <v>82</v>
      </c>
    </row>
    <row r="14" spans="1:6" x14ac:dyDescent="0.2">
      <c r="A14" s="5">
        <v>2329934</v>
      </c>
      <c r="B14" s="5">
        <v>0</v>
      </c>
      <c r="C14" s="5" t="s">
        <v>121</v>
      </c>
      <c r="D14" s="5">
        <v>3.1E-2</v>
      </c>
      <c r="E14" s="5">
        <f t="shared" si="1"/>
        <v>0</v>
      </c>
      <c r="F14" s="5" t="s">
        <v>56</v>
      </c>
    </row>
    <row r="15" spans="1:6" x14ac:dyDescent="0.2">
      <c r="A15" s="5">
        <v>1854074</v>
      </c>
      <c r="B15" s="5">
        <v>2</v>
      </c>
      <c r="C15" s="5" t="s">
        <v>35</v>
      </c>
      <c r="D15" s="5">
        <v>2.92</v>
      </c>
      <c r="E15" s="5">
        <f t="shared" si="1"/>
        <v>5.84</v>
      </c>
    </row>
    <row r="16" spans="1:6" x14ac:dyDescent="0.2">
      <c r="A16" s="5">
        <v>2341911</v>
      </c>
      <c r="B16" s="5">
        <v>2</v>
      </c>
      <c r="C16" s="5" t="s">
        <v>31</v>
      </c>
      <c r="D16" s="5">
        <v>0.74099999999999999</v>
      </c>
      <c r="E16" s="5">
        <f t="shared" si="1"/>
        <v>1.482</v>
      </c>
    </row>
    <row r="17" spans="1:6" x14ac:dyDescent="0.2">
      <c r="A17" s="5">
        <v>1243244</v>
      </c>
      <c r="B17" s="5">
        <v>2</v>
      </c>
      <c r="C17" s="5" t="s">
        <v>57</v>
      </c>
      <c r="D17" s="5">
        <v>2.62</v>
      </c>
      <c r="E17" s="5">
        <f t="shared" si="1"/>
        <v>5.24</v>
      </c>
    </row>
    <row r="18" spans="1:6" x14ac:dyDescent="0.2">
      <c r="A18" s="5">
        <v>1332087</v>
      </c>
      <c r="B18" s="5">
        <v>2</v>
      </c>
      <c r="C18" s="5" t="s">
        <v>58</v>
      </c>
      <c r="D18" s="5">
        <v>1.45</v>
      </c>
      <c r="E18" s="5">
        <f t="shared" si="1"/>
        <v>2.9</v>
      </c>
    </row>
    <row r="19" spans="1:6" x14ac:dyDescent="0.2">
      <c r="A19" s="5">
        <v>1207307</v>
      </c>
      <c r="B19" s="5">
        <v>2</v>
      </c>
      <c r="C19" s="5" t="s">
        <v>59</v>
      </c>
      <c r="D19" s="5">
        <v>3.97</v>
      </c>
      <c r="E19" s="5">
        <f t="shared" si="1"/>
        <v>7.94</v>
      </c>
    </row>
    <row r="20" spans="1:6" x14ac:dyDescent="0.2">
      <c r="A20" s="5">
        <v>1843876</v>
      </c>
      <c r="B20" s="5">
        <v>6</v>
      </c>
      <c r="C20" s="5" t="s">
        <v>61</v>
      </c>
      <c r="D20" s="5">
        <v>2.91</v>
      </c>
      <c r="E20" s="5">
        <f t="shared" si="1"/>
        <v>17.46</v>
      </c>
    </row>
    <row r="21" spans="1:6" x14ac:dyDescent="0.2">
      <c r="A21" s="5">
        <v>1657931</v>
      </c>
      <c r="B21" s="5">
        <v>8</v>
      </c>
      <c r="C21" s="5" t="s">
        <v>62</v>
      </c>
      <c r="E21" s="5">
        <f t="shared" si="1"/>
        <v>0</v>
      </c>
      <c r="F21" s="5" t="s">
        <v>63</v>
      </c>
    </row>
    <row r="22" spans="1:6" x14ac:dyDescent="0.2">
      <c r="A22" s="5">
        <v>1892899</v>
      </c>
      <c r="B22" s="5">
        <v>10</v>
      </c>
      <c r="C22" s="5" t="s">
        <v>64</v>
      </c>
      <c r="D22" s="5">
        <v>6.6000000000000003E-2</v>
      </c>
      <c r="E22" s="5">
        <f t="shared" si="1"/>
        <v>0.66</v>
      </c>
    </row>
    <row r="23" spans="1:6" x14ac:dyDescent="0.2">
      <c r="A23" s="5">
        <v>9101241</v>
      </c>
      <c r="B23" s="5">
        <v>6</v>
      </c>
      <c r="C23" s="5" t="s">
        <v>65</v>
      </c>
      <c r="D23" s="5">
        <v>0.74099999999999999</v>
      </c>
      <c r="E23" s="5">
        <f t="shared" si="1"/>
        <v>4.4459999999999997</v>
      </c>
    </row>
    <row r="24" spans="1:6" x14ac:dyDescent="0.2">
      <c r="A24" s="5">
        <v>1636136</v>
      </c>
      <c r="B24" s="5">
        <v>6</v>
      </c>
      <c r="C24" s="5" t="s">
        <v>33</v>
      </c>
      <c r="D24" s="5">
        <v>1.68</v>
      </c>
      <c r="E24" s="5">
        <f t="shared" si="1"/>
        <v>10.08</v>
      </c>
    </row>
    <row r="25" spans="1:6" x14ac:dyDescent="0.2">
      <c r="A25" s="5">
        <v>1085264</v>
      </c>
      <c r="B25" s="5">
        <v>3</v>
      </c>
      <c r="C25" s="5" t="s">
        <v>66</v>
      </c>
      <c r="D25" s="5">
        <v>0.2</v>
      </c>
      <c r="E25" s="5">
        <f t="shared" si="1"/>
        <v>0.60000000000000009</v>
      </c>
    </row>
    <row r="26" spans="1:6" x14ac:dyDescent="0.2">
      <c r="A26" s="5">
        <v>1085266</v>
      </c>
      <c r="B26" s="5">
        <v>3</v>
      </c>
      <c r="C26" s="5" t="s">
        <v>67</v>
      </c>
      <c r="D26" s="5">
        <v>0.2</v>
      </c>
      <c r="E26" s="5">
        <f t="shared" si="1"/>
        <v>0.60000000000000009</v>
      </c>
    </row>
    <row r="27" spans="1:6" x14ac:dyDescent="0.2">
      <c r="A27" s="5">
        <v>1759252</v>
      </c>
      <c r="B27" s="5">
        <v>10</v>
      </c>
      <c r="C27" s="5" t="s">
        <v>68</v>
      </c>
      <c r="D27" s="5">
        <v>1.7000000000000001E-2</v>
      </c>
      <c r="E27" s="5">
        <f t="shared" si="1"/>
        <v>0.17</v>
      </c>
    </row>
    <row r="28" spans="1:6" x14ac:dyDescent="0.2">
      <c r="A28" s="5">
        <v>1563120</v>
      </c>
      <c r="B28" s="5">
        <v>5</v>
      </c>
      <c r="C28" s="5" t="s">
        <v>69</v>
      </c>
      <c r="D28" s="5">
        <v>4.4999999999999998E-2</v>
      </c>
      <c r="E28" s="5">
        <f t="shared" si="1"/>
        <v>0.22499999999999998</v>
      </c>
    </row>
    <row r="29" spans="1:6" x14ac:dyDescent="0.2">
      <c r="A29" s="5">
        <v>1226888</v>
      </c>
      <c r="B29" s="5">
        <v>2</v>
      </c>
      <c r="C29" s="5" t="s">
        <v>70</v>
      </c>
      <c r="D29" s="5">
        <v>2.16</v>
      </c>
      <c r="E29" s="5">
        <f t="shared" si="1"/>
        <v>4.32</v>
      </c>
    </row>
    <row r="30" spans="1:6" x14ac:dyDescent="0.2">
      <c r="A30" s="5">
        <v>1103919</v>
      </c>
      <c r="B30" s="5">
        <v>2</v>
      </c>
      <c r="C30" s="5" t="s">
        <v>52</v>
      </c>
      <c r="D30" s="5">
        <v>1.06</v>
      </c>
      <c r="E30" s="5">
        <f t="shared" si="1"/>
        <v>2.12</v>
      </c>
    </row>
    <row r="31" spans="1:6" x14ac:dyDescent="0.2">
      <c r="A31" s="5">
        <v>5095487</v>
      </c>
      <c r="B31" s="5">
        <v>2</v>
      </c>
      <c r="C31" s="5" t="s">
        <v>132</v>
      </c>
      <c r="D31" s="5">
        <v>10.91</v>
      </c>
      <c r="E31" s="5">
        <f t="shared" si="1"/>
        <v>21.82</v>
      </c>
    </row>
    <row r="32" spans="1:6" x14ac:dyDescent="0.2">
      <c r="A32" s="6" t="s">
        <v>27</v>
      </c>
      <c r="B32" s="6"/>
      <c r="C32" s="6"/>
      <c r="D32" s="6"/>
      <c r="E32" s="6">
        <f>SUM(E2:E31)</f>
        <v>114.40499999999997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" sqref="A2:C2"/>
    </sheetView>
  </sheetViews>
  <sheetFormatPr defaultColWidth="25.33203125" defaultRowHeight="12.6" x14ac:dyDescent="0.2"/>
  <cols>
    <col min="1" max="1" width="10.88671875" style="5" customWidth="1"/>
    <col min="2" max="2" width="16.44140625" style="5" customWidth="1"/>
    <col min="3" max="3" width="28.44140625" style="5" customWidth="1"/>
    <col min="4" max="4" width="9.33203125" style="5" customWidth="1"/>
    <col min="5" max="5" width="12.88671875" style="5" customWidth="1"/>
    <col min="6" max="6" width="15.33203125" style="5" bestFit="1" customWidth="1"/>
    <col min="7" max="16384" width="25.332031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1892887</v>
      </c>
      <c r="B2" s="5">
        <v>5</v>
      </c>
      <c r="C2" s="5" t="s">
        <v>313</v>
      </c>
      <c r="D2" s="5">
        <v>0.14099999999999999</v>
      </c>
      <c r="E2" s="5">
        <f>B2*D2</f>
        <v>0.70499999999999996</v>
      </c>
    </row>
    <row r="18" spans="1:5" x14ac:dyDescent="0.2">
      <c r="A18" s="5" t="s">
        <v>27</v>
      </c>
      <c r="E18" s="5">
        <f>SUM(E2:E17)</f>
        <v>0.70499999999999996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4.4" x14ac:dyDescent="0.3"/>
  <cols>
    <col min="3" max="3" width="34.33203125" bestFit="1" customWidth="1"/>
  </cols>
  <sheetData>
    <row r="1" spans="1:5" s="8" customFormat="1" x14ac:dyDescent="0.3">
      <c r="A1" s="8" t="s">
        <v>105</v>
      </c>
      <c r="B1" s="8" t="s">
        <v>108</v>
      </c>
      <c r="C1" s="8" t="s">
        <v>107</v>
      </c>
      <c r="D1" s="8" t="s">
        <v>2</v>
      </c>
      <c r="E1" s="8" t="s">
        <v>109</v>
      </c>
    </row>
    <row r="2" spans="1:5" x14ac:dyDescent="0.3">
      <c r="A2">
        <v>56549884</v>
      </c>
      <c r="B2">
        <v>2</v>
      </c>
      <c r="C2" t="s">
        <v>106</v>
      </c>
      <c r="D2">
        <v>8.4499999999999993</v>
      </c>
      <c r="E2">
        <f>D2*B2</f>
        <v>16.899999999999999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0" sqref="C10"/>
    </sheetView>
  </sheetViews>
  <sheetFormatPr defaultColWidth="9.109375" defaultRowHeight="12.6" x14ac:dyDescent="0.2"/>
  <cols>
    <col min="1" max="1" width="26.6640625" style="5" bestFit="1" customWidth="1"/>
    <col min="2" max="2" width="9.109375" style="5"/>
    <col min="3" max="3" width="43" style="5" customWidth="1"/>
    <col min="4" max="5" width="9.109375" style="5"/>
    <col min="6" max="6" width="21.6640625" style="5" customWidth="1"/>
    <col min="7" max="16384" width="9.109375" style="5"/>
  </cols>
  <sheetData>
    <row r="1" spans="1:8" s="4" customFormat="1" x14ac:dyDescent="0.2">
      <c r="A1" s="4" t="s">
        <v>72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  <c r="G1" s="4" t="s">
        <v>80</v>
      </c>
      <c r="H1" s="4" t="s">
        <v>90</v>
      </c>
    </row>
    <row r="2" spans="1:8" x14ac:dyDescent="0.2">
      <c r="A2" s="5" t="s">
        <v>73</v>
      </c>
      <c r="B2" s="5">
        <v>2</v>
      </c>
      <c r="C2" s="7" t="s">
        <v>76</v>
      </c>
      <c r="D2" s="5">
        <v>0.34</v>
      </c>
      <c r="E2" s="5">
        <f>B2*D2</f>
        <v>0.68</v>
      </c>
      <c r="F2" s="5" t="s">
        <v>74</v>
      </c>
    </row>
    <row r="3" spans="1:8" x14ac:dyDescent="0.2">
      <c r="A3" s="5" t="s">
        <v>75</v>
      </c>
      <c r="B3" s="5">
        <v>2</v>
      </c>
      <c r="C3" s="7" t="s">
        <v>77</v>
      </c>
      <c r="D3" s="5">
        <v>0.39</v>
      </c>
      <c r="E3" s="5">
        <f t="shared" ref="E3:E11" si="0">B3*D3</f>
        <v>0.78</v>
      </c>
      <c r="F3" s="5" t="s">
        <v>78</v>
      </c>
    </row>
    <row r="4" spans="1:8" x14ac:dyDescent="0.2">
      <c r="A4" s="5" t="s">
        <v>79</v>
      </c>
      <c r="B4" s="5">
        <v>18</v>
      </c>
      <c r="C4" s="5" t="s">
        <v>80</v>
      </c>
      <c r="D4" s="5">
        <v>0.26</v>
      </c>
      <c r="E4" s="5">
        <f t="shared" si="0"/>
        <v>4.68</v>
      </c>
      <c r="F4" s="5" t="s">
        <v>81</v>
      </c>
    </row>
    <row r="5" spans="1:8" x14ac:dyDescent="0.2">
      <c r="E5" s="5">
        <f t="shared" si="0"/>
        <v>0</v>
      </c>
    </row>
    <row r="6" spans="1:8" x14ac:dyDescent="0.2">
      <c r="E6" s="5">
        <f t="shared" si="0"/>
        <v>0</v>
      </c>
    </row>
    <row r="7" spans="1:8" x14ac:dyDescent="0.2">
      <c r="A7" s="5" t="s">
        <v>92</v>
      </c>
      <c r="B7" s="5">
        <v>4</v>
      </c>
      <c r="C7" s="5" t="s">
        <v>91</v>
      </c>
      <c r="D7" s="5">
        <v>0.27</v>
      </c>
      <c r="E7" s="5">
        <f>B7*D7</f>
        <v>1.08</v>
      </c>
      <c r="G7" s="5">
        <v>2</v>
      </c>
      <c r="H7" s="5">
        <f>B7*G7</f>
        <v>8</v>
      </c>
    </row>
    <row r="8" spans="1:8" x14ac:dyDescent="0.2">
      <c r="A8" s="5" t="s">
        <v>94</v>
      </c>
      <c r="B8" s="5">
        <v>4</v>
      </c>
      <c r="C8" s="5" t="s">
        <v>93</v>
      </c>
      <c r="D8" s="5">
        <v>0.7</v>
      </c>
      <c r="E8" s="5">
        <f t="shared" ref="E8" si="1">B8*D8</f>
        <v>2.8</v>
      </c>
    </row>
    <row r="10" spans="1:8" x14ac:dyDescent="0.2">
      <c r="A10" s="5" t="s">
        <v>83</v>
      </c>
      <c r="B10" s="5">
        <v>13</v>
      </c>
      <c r="C10" s="5" t="s">
        <v>84</v>
      </c>
      <c r="D10" s="5">
        <v>0.36</v>
      </c>
      <c r="E10" s="5">
        <f t="shared" si="0"/>
        <v>4.68</v>
      </c>
      <c r="G10" s="5">
        <v>4</v>
      </c>
      <c r="H10" s="5">
        <f>B10*G10</f>
        <v>52</v>
      </c>
    </row>
    <row r="11" spans="1:8" x14ac:dyDescent="0.2">
      <c r="A11" s="5" t="s">
        <v>85</v>
      </c>
      <c r="B11" s="5">
        <v>8</v>
      </c>
      <c r="C11" s="5" t="s">
        <v>86</v>
      </c>
      <c r="D11" s="5">
        <v>1.1100000000000001</v>
      </c>
      <c r="E11" s="5">
        <f t="shared" si="0"/>
        <v>8.8800000000000008</v>
      </c>
    </row>
    <row r="13" spans="1:8" x14ac:dyDescent="0.2">
      <c r="A13" s="5" t="s">
        <v>100</v>
      </c>
      <c r="B13" s="5">
        <v>4</v>
      </c>
      <c r="C13" s="5" t="s">
        <v>99</v>
      </c>
      <c r="D13" s="5">
        <v>0.37</v>
      </c>
      <c r="E13" s="5">
        <f t="shared" ref="E13:E17" si="2">B13*D13</f>
        <v>1.48</v>
      </c>
      <c r="G13" s="5">
        <v>6</v>
      </c>
      <c r="H13" s="5">
        <f>B13*G13</f>
        <v>24</v>
      </c>
    </row>
    <row r="14" spans="1:8" x14ac:dyDescent="0.2">
      <c r="A14" s="5" t="s">
        <v>102</v>
      </c>
      <c r="B14" s="5">
        <v>2</v>
      </c>
      <c r="C14" s="5" t="s">
        <v>101</v>
      </c>
      <c r="D14" s="5">
        <v>1.3</v>
      </c>
      <c r="E14" s="5">
        <f t="shared" si="2"/>
        <v>2.6</v>
      </c>
    </row>
    <row r="16" spans="1:8" x14ac:dyDescent="0.2">
      <c r="A16" s="5" t="s">
        <v>89</v>
      </c>
      <c r="B16" s="5">
        <v>1</v>
      </c>
      <c r="C16" s="5" t="s">
        <v>88</v>
      </c>
      <c r="D16" s="5">
        <v>0.43</v>
      </c>
      <c r="E16" s="5">
        <f t="shared" si="2"/>
        <v>0.43</v>
      </c>
      <c r="G16" s="5">
        <v>8</v>
      </c>
      <c r="H16" s="5">
        <f>B16*G16</f>
        <v>8</v>
      </c>
    </row>
    <row r="17" spans="1:8" x14ac:dyDescent="0.2">
      <c r="A17" s="5" t="s">
        <v>87</v>
      </c>
      <c r="B17" s="5">
        <v>1</v>
      </c>
      <c r="C17" s="5" t="s">
        <v>98</v>
      </c>
      <c r="D17" s="5">
        <v>1.6</v>
      </c>
      <c r="E17" s="5">
        <f t="shared" si="2"/>
        <v>1.6</v>
      </c>
    </row>
    <row r="20" spans="1:8" x14ac:dyDescent="0.2">
      <c r="A20" s="5" t="s">
        <v>103</v>
      </c>
      <c r="B20" s="5">
        <v>100</v>
      </c>
      <c r="C20" s="5" t="s">
        <v>97</v>
      </c>
      <c r="D20" s="5">
        <v>6.7199999999999996E-2</v>
      </c>
      <c r="E20" s="5">
        <f t="shared" ref="E20" si="3">B20*D20</f>
        <v>6.72</v>
      </c>
    </row>
    <row r="22" spans="1:8" x14ac:dyDescent="0.2">
      <c r="A22" s="5" t="s">
        <v>95</v>
      </c>
      <c r="B22" s="5">
        <v>2</v>
      </c>
      <c r="C22" s="5" t="s">
        <v>96</v>
      </c>
      <c r="D22" s="5">
        <v>19.21</v>
      </c>
      <c r="E22" s="5">
        <f t="shared" ref="E22" si="4">B22*D22</f>
        <v>38.42</v>
      </c>
    </row>
    <row r="32" spans="1:8" x14ac:dyDescent="0.2">
      <c r="A32" s="5" t="s">
        <v>27</v>
      </c>
      <c r="E32" s="5">
        <f>SUM(E2:E31)</f>
        <v>74.830000000000013</v>
      </c>
      <c r="H32" s="5">
        <f>SUM(H7:H31)</f>
        <v>92</v>
      </c>
    </row>
    <row r="38" spans="1:5" s="4" customFormat="1" x14ac:dyDescent="0.2">
      <c r="A38" s="4" t="s">
        <v>104</v>
      </c>
      <c r="E38" s="4">
        <f>Mainboard!E46+Displayboard!E32+Leddriverboard!E18+Digikey!E32</f>
        <v>321.39099999999996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3" workbookViewId="0">
      <selection activeCell="E32" sqref="E32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12.44140625" bestFit="1" customWidth="1"/>
    <col min="4" max="4" width="38.5546875" customWidth="1"/>
    <col min="5" max="5" width="50.6640625" bestFit="1" customWidth="1"/>
    <col min="6" max="6" width="5.5546875" bestFit="1" customWidth="1"/>
    <col min="7" max="7" width="13.5546875" bestFit="1" customWidth="1"/>
    <col min="8" max="8" width="21.44140625" bestFit="1" customWidth="1"/>
    <col min="9" max="9" width="10.33203125" bestFit="1" customWidth="1"/>
    <col min="10" max="10" width="22.6640625" customWidth="1"/>
  </cols>
  <sheetData>
    <row r="1" spans="1:10" x14ac:dyDescent="0.3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3">
      <c r="A3">
        <v>1</v>
      </c>
      <c r="B3">
        <v>2317402</v>
      </c>
      <c r="C3">
        <v>1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>
        <v>0.49</v>
      </c>
      <c r="J3" t="s">
        <v>29</v>
      </c>
    </row>
    <row r="4" spans="1:10" x14ac:dyDescent="0.3">
      <c r="A4">
        <v>2</v>
      </c>
      <c r="B4">
        <v>1563202</v>
      </c>
      <c r="C4">
        <v>5</v>
      </c>
      <c r="D4" t="s">
        <v>231</v>
      </c>
      <c r="E4" t="s">
        <v>232</v>
      </c>
      <c r="F4" t="s">
        <v>145</v>
      </c>
      <c r="G4" t="s">
        <v>233</v>
      </c>
      <c r="H4" t="s">
        <v>147</v>
      </c>
      <c r="I4">
        <v>0.32</v>
      </c>
      <c r="J4" t="s">
        <v>50</v>
      </c>
    </row>
    <row r="6" spans="1:10" x14ac:dyDescent="0.3">
      <c r="A6">
        <v>4</v>
      </c>
      <c r="B6">
        <v>9227946</v>
      </c>
      <c r="C6">
        <v>10</v>
      </c>
      <c r="D6" t="s">
        <v>234</v>
      </c>
      <c r="E6" t="s">
        <v>235</v>
      </c>
      <c r="F6" t="s">
        <v>145</v>
      </c>
      <c r="G6" t="s">
        <v>236</v>
      </c>
      <c r="H6" t="s">
        <v>147</v>
      </c>
      <c r="I6">
        <v>1.39</v>
      </c>
      <c r="J6" t="s">
        <v>30</v>
      </c>
    </row>
    <row r="8" spans="1:10" x14ac:dyDescent="0.3">
      <c r="A8">
        <v>7</v>
      </c>
      <c r="B8">
        <v>2333744</v>
      </c>
      <c r="C8">
        <v>1</v>
      </c>
      <c r="D8" t="s">
        <v>237</v>
      </c>
      <c r="E8" t="s">
        <v>238</v>
      </c>
      <c r="F8" t="s">
        <v>145</v>
      </c>
      <c r="G8" t="s">
        <v>239</v>
      </c>
      <c r="H8" t="s">
        <v>147</v>
      </c>
      <c r="I8">
        <v>0.8</v>
      </c>
      <c r="J8" t="s">
        <v>33</v>
      </c>
    </row>
    <row r="9" spans="1:10" x14ac:dyDescent="0.3">
      <c r="A9">
        <v>8</v>
      </c>
      <c r="B9">
        <v>1754000</v>
      </c>
      <c r="C9">
        <v>1</v>
      </c>
      <c r="D9" t="s">
        <v>240</v>
      </c>
      <c r="E9" t="s">
        <v>241</v>
      </c>
      <c r="F9" t="s">
        <v>145</v>
      </c>
      <c r="G9" t="s">
        <v>242</v>
      </c>
      <c r="H9" t="s">
        <v>147</v>
      </c>
      <c r="I9">
        <v>3.37</v>
      </c>
      <c r="J9" t="s">
        <v>34</v>
      </c>
    </row>
    <row r="11" spans="1:10" x14ac:dyDescent="0.3">
      <c r="A11">
        <v>10</v>
      </c>
      <c r="B11">
        <v>1135383</v>
      </c>
      <c r="C11">
        <v>2</v>
      </c>
      <c r="D11" t="s">
        <v>173</v>
      </c>
      <c r="E11" t="s">
        <v>174</v>
      </c>
      <c r="F11" t="s">
        <v>145</v>
      </c>
      <c r="G11" t="s">
        <v>175</v>
      </c>
      <c r="H11" t="s">
        <v>147</v>
      </c>
      <c r="I11">
        <v>2.11</v>
      </c>
      <c r="J11" t="s">
        <v>113</v>
      </c>
    </row>
    <row r="12" spans="1:10" x14ac:dyDescent="0.3">
      <c r="A12">
        <v>11</v>
      </c>
      <c r="B12">
        <v>1759156</v>
      </c>
      <c r="C12">
        <v>10</v>
      </c>
      <c r="D12" t="s">
        <v>169</v>
      </c>
      <c r="E12" t="s">
        <v>170</v>
      </c>
      <c r="F12" t="s">
        <v>145</v>
      </c>
      <c r="G12" t="s">
        <v>171</v>
      </c>
      <c r="H12" t="s">
        <v>147</v>
      </c>
      <c r="I12">
        <v>0.33</v>
      </c>
      <c r="J12" t="s">
        <v>114</v>
      </c>
    </row>
    <row r="14" spans="1:10" x14ac:dyDescent="0.3">
      <c r="A14">
        <v>12</v>
      </c>
      <c r="B14">
        <v>1740680</v>
      </c>
      <c r="C14">
        <v>10</v>
      </c>
      <c r="D14" t="s">
        <v>243</v>
      </c>
      <c r="E14" t="s">
        <v>244</v>
      </c>
      <c r="F14" t="s">
        <v>145</v>
      </c>
      <c r="G14" t="s">
        <v>245</v>
      </c>
      <c r="H14" t="s">
        <v>147</v>
      </c>
      <c r="I14">
        <v>0.86</v>
      </c>
      <c r="J14" t="s">
        <v>38</v>
      </c>
    </row>
    <row r="15" spans="1:10" x14ac:dyDescent="0.3">
      <c r="A15">
        <v>13</v>
      </c>
      <c r="B15">
        <v>1758991</v>
      </c>
      <c r="C15">
        <v>10</v>
      </c>
      <c r="D15" t="s">
        <v>246</v>
      </c>
      <c r="E15" t="s">
        <v>247</v>
      </c>
      <c r="F15" t="s">
        <v>145</v>
      </c>
      <c r="G15" t="s">
        <v>248</v>
      </c>
      <c r="H15" t="s">
        <v>147</v>
      </c>
      <c r="I15">
        <v>7.0000000000000007E-2</v>
      </c>
      <c r="J15" t="s">
        <v>39</v>
      </c>
    </row>
    <row r="17" spans="1:10" x14ac:dyDescent="0.3">
      <c r="A17">
        <v>14</v>
      </c>
      <c r="B17">
        <v>1758951</v>
      </c>
      <c r="C17">
        <v>10</v>
      </c>
      <c r="D17" t="s">
        <v>249</v>
      </c>
      <c r="E17" t="s">
        <v>250</v>
      </c>
      <c r="F17" t="s">
        <v>145</v>
      </c>
      <c r="G17" t="s">
        <v>248</v>
      </c>
      <c r="H17" t="s">
        <v>147</v>
      </c>
      <c r="I17">
        <v>7.0000000000000007E-2</v>
      </c>
      <c r="J17" t="s">
        <v>115</v>
      </c>
    </row>
    <row r="18" spans="1:10" x14ac:dyDescent="0.3">
      <c r="A18">
        <v>15</v>
      </c>
      <c r="B18">
        <v>2341911</v>
      </c>
      <c r="C18">
        <v>3</v>
      </c>
      <c r="D18" t="s">
        <v>188</v>
      </c>
      <c r="E18" t="s">
        <v>189</v>
      </c>
      <c r="F18" t="s">
        <v>145</v>
      </c>
      <c r="G18" t="s">
        <v>190</v>
      </c>
      <c r="H18" t="s">
        <v>147</v>
      </c>
      <c r="I18">
        <v>2.2799999999999998</v>
      </c>
      <c r="J18" t="s">
        <v>117</v>
      </c>
    </row>
    <row r="20" spans="1:10" x14ac:dyDescent="0.3">
      <c r="A20">
        <v>16</v>
      </c>
      <c r="B20">
        <v>1652573</v>
      </c>
      <c r="C20">
        <v>2</v>
      </c>
      <c r="D20" t="s">
        <v>251</v>
      </c>
      <c r="E20" t="s">
        <v>252</v>
      </c>
      <c r="F20" t="s">
        <v>145</v>
      </c>
      <c r="G20" t="s">
        <v>253</v>
      </c>
      <c r="H20" t="s">
        <v>147</v>
      </c>
      <c r="I20">
        <v>0.37</v>
      </c>
      <c r="J20" t="s">
        <v>118</v>
      </c>
    </row>
    <row r="21" spans="1:10" x14ac:dyDescent="0.3">
      <c r="A21">
        <v>17</v>
      </c>
      <c r="B21">
        <v>1319749</v>
      </c>
      <c r="C21">
        <v>1</v>
      </c>
      <c r="D21" t="s">
        <v>254</v>
      </c>
      <c r="E21" t="s">
        <v>255</v>
      </c>
      <c r="F21" t="s">
        <v>145</v>
      </c>
      <c r="G21" t="s">
        <v>256</v>
      </c>
      <c r="H21" t="s">
        <v>147</v>
      </c>
      <c r="I21">
        <v>1.1499999999999999</v>
      </c>
      <c r="J21" t="s">
        <v>40</v>
      </c>
    </row>
    <row r="23" spans="1:10" x14ac:dyDescent="0.3">
      <c r="A23">
        <v>18</v>
      </c>
      <c r="B23">
        <v>1379714</v>
      </c>
      <c r="C23">
        <v>1</v>
      </c>
      <c r="D23" t="s">
        <v>257</v>
      </c>
      <c r="E23" t="s">
        <v>258</v>
      </c>
      <c r="F23" t="s">
        <v>145</v>
      </c>
      <c r="G23" t="s">
        <v>242</v>
      </c>
      <c r="H23" t="s">
        <v>147</v>
      </c>
      <c r="I23">
        <v>3.37</v>
      </c>
      <c r="J23" t="s">
        <v>41</v>
      </c>
    </row>
    <row r="24" spans="1:10" x14ac:dyDescent="0.3">
      <c r="A24">
        <v>19</v>
      </c>
      <c r="B24">
        <v>2115321</v>
      </c>
      <c r="C24">
        <v>2</v>
      </c>
      <c r="D24" t="s">
        <v>179</v>
      </c>
      <c r="E24" t="s">
        <v>180</v>
      </c>
      <c r="F24" t="s">
        <v>145</v>
      </c>
      <c r="G24" t="s">
        <v>181</v>
      </c>
      <c r="H24" t="s">
        <v>147</v>
      </c>
      <c r="I24">
        <v>0.25</v>
      </c>
      <c r="J24" t="s">
        <v>119</v>
      </c>
    </row>
    <row r="26" spans="1:10" x14ac:dyDescent="0.3">
      <c r="A26">
        <v>21</v>
      </c>
      <c r="B26">
        <v>2329964</v>
      </c>
      <c r="C26">
        <v>10</v>
      </c>
      <c r="D26" t="s">
        <v>259</v>
      </c>
      <c r="E26" t="s">
        <v>260</v>
      </c>
      <c r="F26" t="s">
        <v>145</v>
      </c>
      <c r="G26" t="s">
        <v>184</v>
      </c>
      <c r="H26" t="s">
        <v>147</v>
      </c>
      <c r="I26">
        <v>0.32</v>
      </c>
      <c r="J26" t="s">
        <v>120</v>
      </c>
    </row>
    <row r="27" spans="1:10" x14ac:dyDescent="0.3">
      <c r="A27">
        <v>22</v>
      </c>
      <c r="B27">
        <v>2329934</v>
      </c>
      <c r="C27">
        <v>10</v>
      </c>
      <c r="D27" t="s">
        <v>182</v>
      </c>
      <c r="E27" t="s">
        <v>183</v>
      </c>
      <c r="F27" t="s">
        <v>145</v>
      </c>
      <c r="G27" t="s">
        <v>184</v>
      </c>
      <c r="H27" t="s">
        <v>147</v>
      </c>
      <c r="I27">
        <v>0.32</v>
      </c>
      <c r="J27" t="s">
        <v>121</v>
      </c>
    </row>
    <row r="29" spans="1:10" x14ac:dyDescent="0.3">
      <c r="A29">
        <v>23</v>
      </c>
      <c r="B29">
        <v>1243244</v>
      </c>
      <c r="C29">
        <v>2</v>
      </c>
      <c r="D29" t="s">
        <v>191</v>
      </c>
      <c r="E29" t="s">
        <v>192</v>
      </c>
      <c r="F29" t="s">
        <v>145</v>
      </c>
      <c r="G29" t="s">
        <v>193</v>
      </c>
      <c r="H29" t="s">
        <v>147</v>
      </c>
      <c r="I29">
        <v>5.36</v>
      </c>
      <c r="J29" t="s">
        <v>122</v>
      </c>
    </row>
    <row r="30" spans="1:10" x14ac:dyDescent="0.3">
      <c r="A30">
        <v>24</v>
      </c>
      <c r="B30">
        <v>1563074</v>
      </c>
      <c r="C30">
        <v>5</v>
      </c>
      <c r="D30" t="s">
        <v>261</v>
      </c>
      <c r="E30" t="s">
        <v>262</v>
      </c>
      <c r="F30" t="s">
        <v>145</v>
      </c>
      <c r="G30" t="s">
        <v>224</v>
      </c>
      <c r="H30" t="s">
        <v>147</v>
      </c>
      <c r="I30">
        <v>0.23</v>
      </c>
      <c r="J30" t="s">
        <v>123</v>
      </c>
    </row>
    <row r="32" spans="1:10" x14ac:dyDescent="0.3">
      <c r="A32">
        <v>25</v>
      </c>
      <c r="B32">
        <v>1703315</v>
      </c>
      <c r="C32">
        <v>1</v>
      </c>
      <c r="D32" t="s">
        <v>263</v>
      </c>
      <c r="E32" t="s">
        <v>264</v>
      </c>
      <c r="F32" t="s">
        <v>145</v>
      </c>
      <c r="G32" t="s">
        <v>265</v>
      </c>
      <c r="H32" t="s">
        <v>147</v>
      </c>
      <c r="I32">
        <v>0.92</v>
      </c>
      <c r="J32" t="s">
        <v>44</v>
      </c>
    </row>
    <row r="33" spans="1:10" x14ac:dyDescent="0.3">
      <c r="A33">
        <v>26</v>
      </c>
      <c r="B33">
        <v>1652645</v>
      </c>
      <c r="C33">
        <v>5</v>
      </c>
      <c r="D33" t="s">
        <v>266</v>
      </c>
      <c r="E33" t="s">
        <v>267</v>
      </c>
      <c r="F33" t="s">
        <v>145</v>
      </c>
      <c r="G33" t="s">
        <v>233</v>
      </c>
      <c r="H33" t="s">
        <v>147</v>
      </c>
      <c r="I33">
        <v>0.32</v>
      </c>
      <c r="J33" t="s">
        <v>124</v>
      </c>
    </row>
    <row r="35" spans="1:10" x14ac:dyDescent="0.3">
      <c r="A35">
        <v>27</v>
      </c>
      <c r="B35">
        <v>2164820</v>
      </c>
      <c r="C35">
        <v>4</v>
      </c>
      <c r="D35" t="s">
        <v>268</v>
      </c>
      <c r="E35" t="s">
        <v>269</v>
      </c>
      <c r="F35" t="s">
        <v>145</v>
      </c>
      <c r="G35" t="s">
        <v>270</v>
      </c>
      <c r="H35" t="s">
        <v>147</v>
      </c>
      <c r="I35">
        <v>2.58</v>
      </c>
      <c r="J35" t="s">
        <v>125</v>
      </c>
    </row>
    <row r="36" spans="1:10" x14ac:dyDescent="0.3">
      <c r="A36">
        <v>28</v>
      </c>
      <c r="B36">
        <v>1650715</v>
      </c>
      <c r="C36">
        <v>4</v>
      </c>
      <c r="D36" t="s">
        <v>271</v>
      </c>
      <c r="E36" t="s">
        <v>272</v>
      </c>
      <c r="F36" t="s">
        <v>145</v>
      </c>
      <c r="G36" t="s">
        <v>273</v>
      </c>
      <c r="H36" t="s">
        <v>147</v>
      </c>
      <c r="I36">
        <v>2.66</v>
      </c>
      <c r="J36" t="s">
        <v>126</v>
      </c>
    </row>
    <row r="38" spans="1:10" x14ac:dyDescent="0.3">
      <c r="A38">
        <v>29</v>
      </c>
      <c r="B38">
        <v>1463389</v>
      </c>
      <c r="C38">
        <v>3</v>
      </c>
      <c r="D38" t="s">
        <v>274</v>
      </c>
      <c r="E38" t="s">
        <v>275</v>
      </c>
      <c r="F38" t="s">
        <v>145</v>
      </c>
      <c r="G38" t="s">
        <v>276</v>
      </c>
      <c r="H38" t="s">
        <v>147</v>
      </c>
      <c r="I38">
        <v>0.35</v>
      </c>
      <c r="J38" t="s">
        <v>127</v>
      </c>
    </row>
    <row r="40" spans="1:10" x14ac:dyDescent="0.3">
      <c r="A40">
        <v>31</v>
      </c>
      <c r="B40">
        <v>1332087</v>
      </c>
      <c r="C40">
        <v>1</v>
      </c>
      <c r="D40" t="s">
        <v>194</v>
      </c>
      <c r="E40" t="s">
        <v>195</v>
      </c>
      <c r="F40" t="s">
        <v>145</v>
      </c>
      <c r="G40" t="s">
        <v>196</v>
      </c>
      <c r="H40" t="s">
        <v>147</v>
      </c>
      <c r="I40">
        <v>1.45</v>
      </c>
      <c r="J40" t="s">
        <v>46</v>
      </c>
    </row>
    <row r="41" spans="1:10" x14ac:dyDescent="0.3">
      <c r="A41">
        <v>32</v>
      </c>
      <c r="B41">
        <v>1141477</v>
      </c>
      <c r="C41">
        <v>1</v>
      </c>
      <c r="D41" t="s">
        <v>277</v>
      </c>
      <c r="E41" t="s">
        <v>278</v>
      </c>
      <c r="F41" t="s">
        <v>145</v>
      </c>
      <c r="G41" t="s">
        <v>279</v>
      </c>
      <c r="H41" t="s">
        <v>147</v>
      </c>
      <c r="I41">
        <v>1.57</v>
      </c>
      <c r="J41" t="s">
        <v>48</v>
      </c>
    </row>
    <row r="42" spans="1:10" x14ac:dyDescent="0.3">
      <c r="A42">
        <v>34</v>
      </c>
      <c r="B42">
        <v>2068190</v>
      </c>
      <c r="C42">
        <v>4</v>
      </c>
      <c r="D42" t="s">
        <v>280</v>
      </c>
      <c r="E42" t="s">
        <v>281</v>
      </c>
      <c r="F42" t="s">
        <v>145</v>
      </c>
      <c r="G42" t="s">
        <v>282</v>
      </c>
      <c r="H42" t="s">
        <v>147</v>
      </c>
      <c r="I42">
        <v>24.13</v>
      </c>
      <c r="J42" t="s">
        <v>116</v>
      </c>
    </row>
    <row r="43" spans="1:10" x14ac:dyDescent="0.3">
      <c r="A43">
        <v>35</v>
      </c>
      <c r="B43">
        <v>1612436</v>
      </c>
      <c r="C43">
        <v>1</v>
      </c>
      <c r="D43" t="s">
        <v>283</v>
      </c>
      <c r="E43" t="s">
        <v>284</v>
      </c>
      <c r="F43" t="s">
        <v>145</v>
      </c>
      <c r="G43" t="s">
        <v>285</v>
      </c>
      <c r="H43" t="s">
        <v>147</v>
      </c>
      <c r="I43">
        <v>0.13</v>
      </c>
      <c r="J43" t="s">
        <v>49</v>
      </c>
    </row>
    <row r="45" spans="1:10" x14ac:dyDescent="0.3">
      <c r="A45">
        <v>36</v>
      </c>
      <c r="B45">
        <v>1177883</v>
      </c>
      <c r="C45">
        <v>1</v>
      </c>
      <c r="D45" t="s">
        <v>286</v>
      </c>
      <c r="E45" t="s">
        <v>287</v>
      </c>
      <c r="F45" t="s">
        <v>145</v>
      </c>
      <c r="G45" t="s">
        <v>288</v>
      </c>
      <c r="H45" t="s">
        <v>147</v>
      </c>
      <c r="I45">
        <v>0.66</v>
      </c>
      <c r="J45" t="s">
        <v>51</v>
      </c>
    </row>
    <row r="46" spans="1:10" x14ac:dyDescent="0.3">
      <c r="A46">
        <v>37</v>
      </c>
      <c r="B46">
        <v>636370</v>
      </c>
      <c r="C46">
        <v>1</v>
      </c>
      <c r="D46" t="s">
        <v>289</v>
      </c>
      <c r="E46" t="s">
        <v>290</v>
      </c>
      <c r="F46" t="s">
        <v>145</v>
      </c>
      <c r="G46" t="s">
        <v>291</v>
      </c>
      <c r="H46" t="s">
        <v>147</v>
      </c>
      <c r="I46">
        <v>2.98</v>
      </c>
      <c r="J46" t="s">
        <v>52</v>
      </c>
    </row>
    <row r="48" spans="1:10" x14ac:dyDescent="0.3">
      <c r="A48">
        <v>38</v>
      </c>
      <c r="B48">
        <v>1518419</v>
      </c>
      <c r="C48">
        <v>1</v>
      </c>
      <c r="D48" t="s">
        <v>292</v>
      </c>
      <c r="E48" t="s">
        <v>293</v>
      </c>
      <c r="F48" t="s">
        <v>294</v>
      </c>
      <c r="G48" t="s">
        <v>295</v>
      </c>
      <c r="H48" t="s">
        <v>147</v>
      </c>
      <c r="I48">
        <v>5.0199999999999996</v>
      </c>
      <c r="J48" t="s">
        <v>60</v>
      </c>
    </row>
    <row r="49" spans="1:10" x14ac:dyDescent="0.3">
      <c r="A49">
        <v>39</v>
      </c>
      <c r="B49">
        <v>1550980</v>
      </c>
      <c r="C49">
        <v>1</v>
      </c>
      <c r="D49" t="s">
        <v>296</v>
      </c>
      <c r="E49" t="s">
        <v>297</v>
      </c>
      <c r="F49" t="s">
        <v>145</v>
      </c>
      <c r="G49" t="s">
        <v>298</v>
      </c>
      <c r="H49" t="s">
        <v>147</v>
      </c>
      <c r="I49">
        <v>36.659999999999997</v>
      </c>
      <c r="J49" t="s">
        <v>71</v>
      </c>
    </row>
    <row r="51" spans="1:10" x14ac:dyDescent="0.3">
      <c r="A51">
        <v>40</v>
      </c>
      <c r="B51">
        <v>1103922</v>
      </c>
      <c r="C51">
        <v>2</v>
      </c>
      <c r="D51" t="s">
        <v>299</v>
      </c>
      <c r="E51" t="s">
        <v>300</v>
      </c>
      <c r="F51" t="s">
        <v>145</v>
      </c>
      <c r="G51" t="s">
        <v>301</v>
      </c>
      <c r="H51" t="s">
        <v>147</v>
      </c>
      <c r="I51">
        <v>2.87</v>
      </c>
      <c r="J51" t="s">
        <v>110</v>
      </c>
    </row>
    <row r="52" spans="1:10" x14ac:dyDescent="0.3">
      <c r="A52">
        <v>41</v>
      </c>
      <c r="B52">
        <v>2102054</v>
      </c>
      <c r="C52">
        <v>1</v>
      </c>
      <c r="D52" t="s">
        <v>302</v>
      </c>
      <c r="E52" t="s">
        <v>303</v>
      </c>
      <c r="F52" t="s">
        <v>294</v>
      </c>
      <c r="G52" t="s">
        <v>304</v>
      </c>
      <c r="H52" t="s">
        <v>147</v>
      </c>
      <c r="I52">
        <v>17.27</v>
      </c>
      <c r="J52" t="s">
        <v>111</v>
      </c>
    </row>
    <row r="54" spans="1:10" x14ac:dyDescent="0.3">
      <c r="A54">
        <v>42</v>
      </c>
      <c r="B54">
        <v>2329534</v>
      </c>
      <c r="C54">
        <v>10</v>
      </c>
      <c r="D54" t="s">
        <v>306</v>
      </c>
      <c r="E54" t="s">
        <v>307</v>
      </c>
      <c r="F54" t="s">
        <v>145</v>
      </c>
      <c r="G54" t="s">
        <v>308</v>
      </c>
      <c r="H54" t="s">
        <v>147</v>
      </c>
      <c r="I54">
        <v>0.19</v>
      </c>
    </row>
    <row r="55" spans="1:10" x14ac:dyDescent="0.3">
      <c r="B55">
        <v>2112412</v>
      </c>
      <c r="C55">
        <v>10</v>
      </c>
      <c r="I55">
        <v>5.3</v>
      </c>
      <c r="J55" t="s">
        <v>318</v>
      </c>
    </row>
    <row r="56" spans="1:10" x14ac:dyDescent="0.3">
      <c r="H56" t="s">
        <v>305</v>
      </c>
      <c r="I56">
        <f>SUM(I3:I55)</f>
        <v>128.51999999999998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9" workbookViewId="0">
      <selection activeCell="A46" sqref="A46"/>
    </sheetView>
  </sheetViews>
  <sheetFormatPr defaultRowHeight="14.4" x14ac:dyDescent="0.3"/>
  <cols>
    <col min="1" max="1" width="9.5546875" style="1" bestFit="1" customWidth="1"/>
    <col min="2" max="2" width="11.109375" bestFit="1" customWidth="1"/>
    <col min="3" max="3" width="36" bestFit="1" customWidth="1"/>
    <col min="4" max="4" width="41.21875" customWidth="1"/>
  </cols>
  <sheetData>
    <row r="1" spans="1:4" x14ac:dyDescent="0.3">
      <c r="A1" s="1" t="s">
        <v>4</v>
      </c>
      <c r="B1" t="s">
        <v>135</v>
      </c>
      <c r="C1" t="s">
        <v>136</v>
      </c>
      <c r="D1" t="s">
        <v>142</v>
      </c>
    </row>
    <row r="4" spans="1:4" x14ac:dyDescent="0.3">
      <c r="A4" s="1" t="s">
        <v>366</v>
      </c>
      <c r="B4">
        <v>10</v>
      </c>
      <c r="C4" t="s">
        <v>231</v>
      </c>
      <c r="D4" t="s">
        <v>50</v>
      </c>
    </row>
    <row r="5" spans="1:4" x14ac:dyDescent="0.3">
      <c r="A5" s="1">
        <v>1469911</v>
      </c>
      <c r="C5" t="s">
        <v>331</v>
      </c>
      <c r="D5" t="s">
        <v>332</v>
      </c>
    </row>
    <row r="6" spans="1:4" x14ac:dyDescent="0.3">
      <c r="A6" s="1">
        <v>1469929</v>
      </c>
      <c r="B6">
        <v>4</v>
      </c>
      <c r="C6" t="s">
        <v>351</v>
      </c>
      <c r="D6" t="s">
        <v>350</v>
      </c>
    </row>
    <row r="7" spans="1:4" x14ac:dyDescent="0.3">
      <c r="A7" s="1">
        <v>1563074</v>
      </c>
      <c r="B7">
        <v>5</v>
      </c>
      <c r="C7" t="s">
        <v>261</v>
      </c>
      <c r="D7" t="s">
        <v>352</v>
      </c>
    </row>
    <row r="8" spans="1:4" x14ac:dyDescent="0.3">
      <c r="A8" s="1">
        <v>1141477</v>
      </c>
      <c r="B8">
        <v>1</v>
      </c>
      <c r="C8" t="s">
        <v>277</v>
      </c>
      <c r="D8" t="s">
        <v>48</v>
      </c>
    </row>
    <row r="9" spans="1:4" x14ac:dyDescent="0.3">
      <c r="A9" s="1" t="s">
        <v>354</v>
      </c>
      <c r="B9">
        <v>10</v>
      </c>
      <c r="C9" t="s">
        <v>355</v>
      </c>
      <c r="D9" t="s">
        <v>47</v>
      </c>
    </row>
    <row r="12" spans="1:4" x14ac:dyDescent="0.3">
      <c r="A12" s="1">
        <v>2070445</v>
      </c>
      <c r="B12">
        <v>10</v>
      </c>
      <c r="C12" t="s">
        <v>321</v>
      </c>
      <c r="D12" t="s">
        <v>322</v>
      </c>
    </row>
    <row r="13" spans="1:4" x14ac:dyDescent="0.3">
      <c r="A13" s="1">
        <v>9227946</v>
      </c>
      <c r="B13">
        <v>10</v>
      </c>
      <c r="C13" t="s">
        <v>234</v>
      </c>
      <c r="D13" t="s">
        <v>30</v>
      </c>
    </row>
    <row r="14" spans="1:4" x14ac:dyDescent="0.3">
      <c r="A14" s="9">
        <v>2070445</v>
      </c>
      <c r="B14">
        <v>10</v>
      </c>
      <c r="C14" t="s">
        <v>323</v>
      </c>
      <c r="D14" t="s">
        <v>324</v>
      </c>
    </row>
    <row r="15" spans="1:4" x14ac:dyDescent="0.3">
      <c r="A15" s="1">
        <v>1754000</v>
      </c>
      <c r="B15">
        <v>1</v>
      </c>
      <c r="C15" t="s">
        <v>240</v>
      </c>
      <c r="D15" t="s">
        <v>34</v>
      </c>
    </row>
    <row r="16" spans="1:4" x14ac:dyDescent="0.3">
      <c r="A16" s="1">
        <v>1759156</v>
      </c>
      <c r="B16">
        <v>5</v>
      </c>
      <c r="C16" t="s">
        <v>169</v>
      </c>
      <c r="D16" t="s">
        <v>327</v>
      </c>
    </row>
    <row r="17" spans="1:4" x14ac:dyDescent="0.3">
      <c r="A17" s="1">
        <v>317603</v>
      </c>
      <c r="B17">
        <v>10</v>
      </c>
      <c r="C17" t="s">
        <v>335</v>
      </c>
      <c r="D17" t="s">
        <v>334</v>
      </c>
    </row>
    <row r="18" spans="1:4" x14ac:dyDescent="0.3">
      <c r="A18" s="1">
        <v>1650715</v>
      </c>
      <c r="B18">
        <v>4</v>
      </c>
      <c r="C18" t="s">
        <v>271</v>
      </c>
      <c r="D18" t="s">
        <v>338</v>
      </c>
    </row>
    <row r="19" spans="1:4" x14ac:dyDescent="0.3">
      <c r="A19" s="1">
        <v>2332712</v>
      </c>
      <c r="B19">
        <v>6</v>
      </c>
      <c r="C19" t="s">
        <v>345</v>
      </c>
      <c r="D19" t="s">
        <v>349</v>
      </c>
    </row>
    <row r="20" spans="1:4" x14ac:dyDescent="0.3">
      <c r="A20" s="1">
        <v>1658877</v>
      </c>
      <c r="B20">
        <v>8</v>
      </c>
      <c r="C20" t="s">
        <v>346</v>
      </c>
      <c r="D20" t="s">
        <v>348</v>
      </c>
    </row>
    <row r="25" spans="1:4" x14ac:dyDescent="0.3">
      <c r="A25" s="1">
        <v>1612436</v>
      </c>
      <c r="B25">
        <v>1</v>
      </c>
      <c r="C25" t="s">
        <v>283</v>
      </c>
      <c r="D25" t="s">
        <v>49</v>
      </c>
    </row>
    <row r="26" spans="1:4" x14ac:dyDescent="0.3">
      <c r="A26" s="1">
        <v>2317402</v>
      </c>
      <c r="B26">
        <v>2</v>
      </c>
      <c r="C26" t="s">
        <v>143</v>
      </c>
      <c r="D26" t="s">
        <v>29</v>
      </c>
    </row>
    <row r="27" spans="1:4" x14ac:dyDescent="0.3">
      <c r="A27" s="1">
        <v>2341911</v>
      </c>
      <c r="B27">
        <v>3</v>
      </c>
      <c r="C27" t="s">
        <v>188</v>
      </c>
      <c r="D27" t="s">
        <v>325</v>
      </c>
    </row>
    <row r="28" spans="1:4" x14ac:dyDescent="0.3">
      <c r="A28" s="1">
        <v>2341911</v>
      </c>
      <c r="B28">
        <v>2</v>
      </c>
      <c r="C28" t="s">
        <v>188</v>
      </c>
      <c r="D28" t="s">
        <v>31</v>
      </c>
    </row>
    <row r="29" spans="1:4" x14ac:dyDescent="0.3">
      <c r="A29" s="1">
        <v>2115321</v>
      </c>
      <c r="B29">
        <v>2</v>
      </c>
      <c r="C29" t="s">
        <v>179</v>
      </c>
      <c r="D29" t="s">
        <v>330</v>
      </c>
    </row>
    <row r="30" spans="1:4" x14ac:dyDescent="0.3">
      <c r="A30" s="1" t="s">
        <v>363</v>
      </c>
      <c r="B30">
        <v>4</v>
      </c>
      <c r="C30" t="s">
        <v>365</v>
      </c>
      <c r="D30" t="s">
        <v>364</v>
      </c>
    </row>
    <row r="33" spans="1:4" x14ac:dyDescent="0.3">
      <c r="A33" s="1">
        <v>1865863</v>
      </c>
      <c r="B33">
        <v>1</v>
      </c>
      <c r="C33" t="s">
        <v>339</v>
      </c>
      <c r="D33" t="s">
        <v>340</v>
      </c>
    </row>
    <row r="34" spans="1:4" x14ac:dyDescent="0.3">
      <c r="A34" s="1">
        <v>1748783</v>
      </c>
      <c r="B34">
        <v>1</v>
      </c>
      <c r="C34" t="s">
        <v>341</v>
      </c>
      <c r="D34" t="s">
        <v>342</v>
      </c>
    </row>
    <row r="35" spans="1:4" x14ac:dyDescent="0.3">
      <c r="A35" s="1">
        <v>9527982</v>
      </c>
      <c r="B35">
        <v>1</v>
      </c>
      <c r="C35" t="s">
        <v>343</v>
      </c>
      <c r="D35" t="s">
        <v>344</v>
      </c>
    </row>
    <row r="36" spans="1:4" x14ac:dyDescent="0.3">
      <c r="A36" s="1">
        <v>1636136</v>
      </c>
      <c r="B36">
        <v>6</v>
      </c>
      <c r="C36" t="s">
        <v>211</v>
      </c>
      <c r="D36" t="s">
        <v>33</v>
      </c>
    </row>
    <row r="39" spans="1:4" x14ac:dyDescent="0.3">
      <c r="A39" s="1">
        <v>1332087</v>
      </c>
      <c r="B39">
        <v>1</v>
      </c>
      <c r="C39" t="s">
        <v>194</v>
      </c>
      <c r="D39" t="s">
        <v>46</v>
      </c>
    </row>
    <row r="40" spans="1:4" x14ac:dyDescent="0.3">
      <c r="A40" s="1">
        <v>2519138</v>
      </c>
      <c r="B40">
        <v>1</v>
      </c>
      <c r="C40" t="s">
        <v>333</v>
      </c>
      <c r="D40" t="s">
        <v>54</v>
      </c>
    </row>
    <row r="41" spans="1:4" x14ac:dyDescent="0.3">
      <c r="A41" s="1">
        <v>9489746</v>
      </c>
      <c r="B41">
        <v>1</v>
      </c>
      <c r="C41" t="s">
        <v>326</v>
      </c>
      <c r="D41" t="s">
        <v>35</v>
      </c>
    </row>
    <row r="42" spans="1:4" x14ac:dyDescent="0.3">
      <c r="A42" s="1">
        <v>1379714</v>
      </c>
      <c r="B42">
        <v>1</v>
      </c>
      <c r="C42" t="s">
        <v>257</v>
      </c>
      <c r="D42" t="s">
        <v>41</v>
      </c>
    </row>
    <row r="43" spans="1:4" x14ac:dyDescent="0.3">
      <c r="A43" s="1">
        <v>1703315</v>
      </c>
      <c r="B43">
        <v>1</v>
      </c>
      <c r="C43" t="s">
        <v>263</v>
      </c>
      <c r="D43" t="s">
        <v>44</v>
      </c>
    </row>
    <row r="44" spans="1:4" x14ac:dyDescent="0.3">
      <c r="A44" s="1">
        <v>8906068</v>
      </c>
      <c r="B44">
        <v>6</v>
      </c>
      <c r="C44" t="s">
        <v>176</v>
      </c>
      <c r="D44" t="s">
        <v>42</v>
      </c>
    </row>
    <row r="45" spans="1:4" x14ac:dyDescent="0.3">
      <c r="A45" s="1">
        <v>1135383</v>
      </c>
      <c r="B45">
        <v>2</v>
      </c>
      <c r="C45" t="s">
        <v>173</v>
      </c>
      <c r="D45" t="s">
        <v>66</v>
      </c>
    </row>
    <row r="46" spans="1:4" x14ac:dyDescent="0.3">
      <c r="A46" s="1">
        <v>2102598</v>
      </c>
      <c r="B46">
        <v>1</v>
      </c>
      <c r="C46" t="s">
        <v>329</v>
      </c>
      <c r="D46" t="s">
        <v>328</v>
      </c>
    </row>
    <row r="47" spans="1:4" x14ac:dyDescent="0.3">
      <c r="A47" s="1">
        <v>2164820</v>
      </c>
      <c r="B47">
        <v>4</v>
      </c>
      <c r="C47" t="s">
        <v>268</v>
      </c>
      <c r="D47" t="s">
        <v>125</v>
      </c>
    </row>
    <row r="48" spans="1:4" x14ac:dyDescent="0.3">
      <c r="A48" s="1">
        <v>1882273</v>
      </c>
      <c r="B48">
        <v>1</v>
      </c>
      <c r="C48" t="s">
        <v>347</v>
      </c>
      <c r="D48" t="s">
        <v>45</v>
      </c>
    </row>
    <row r="49" spans="1:4" x14ac:dyDescent="0.3">
      <c r="A49" s="1" t="s">
        <v>356</v>
      </c>
      <c r="B49">
        <v>1</v>
      </c>
      <c r="C49" t="s">
        <v>357</v>
      </c>
      <c r="D49" t="s">
        <v>358</v>
      </c>
    </row>
    <row r="51" spans="1:4" x14ac:dyDescent="0.3">
      <c r="A51" s="1">
        <v>2368172</v>
      </c>
      <c r="B51">
        <v>10</v>
      </c>
      <c r="C51" t="s">
        <v>337</v>
      </c>
      <c r="D51" t="s">
        <v>336</v>
      </c>
    </row>
    <row r="54" spans="1:4" x14ac:dyDescent="0.3">
      <c r="A54" s="1">
        <v>2068190</v>
      </c>
      <c r="B54">
        <v>4</v>
      </c>
      <c r="C54" t="s">
        <v>280</v>
      </c>
      <c r="D54" t="s">
        <v>116</v>
      </c>
    </row>
    <row r="56" spans="1:4" x14ac:dyDescent="0.3">
      <c r="A56" s="1">
        <v>1652573</v>
      </c>
      <c r="B56">
        <v>1</v>
      </c>
      <c r="C56" t="s">
        <v>251</v>
      </c>
      <c r="D56" t="s">
        <v>353</v>
      </c>
    </row>
    <row r="57" spans="1:4" x14ac:dyDescent="0.3">
      <c r="A57" s="10">
        <v>1319749</v>
      </c>
      <c r="B57" s="5">
        <v>1</v>
      </c>
      <c r="C57" s="5" t="s">
        <v>40</v>
      </c>
      <c r="D57" t="s">
        <v>40</v>
      </c>
    </row>
    <row r="58" spans="1:4" x14ac:dyDescent="0.3">
      <c r="A58" s="1" t="s">
        <v>359</v>
      </c>
      <c r="B58">
        <v>1</v>
      </c>
      <c r="C58" t="s">
        <v>361</v>
      </c>
      <c r="D58" t="s">
        <v>360</v>
      </c>
    </row>
    <row r="59" spans="1:4" x14ac:dyDescent="0.3">
      <c r="A59">
        <v>1243244</v>
      </c>
      <c r="B59">
        <v>3</v>
      </c>
      <c r="C59" t="s">
        <v>191</v>
      </c>
      <c r="D59" t="s">
        <v>362</v>
      </c>
    </row>
    <row r="60" spans="1:4" x14ac:dyDescent="0.3">
      <c r="A60">
        <v>636370</v>
      </c>
      <c r="B60">
        <v>1</v>
      </c>
      <c r="C60" t="s">
        <v>289</v>
      </c>
    </row>
    <row r="61" spans="1:4" x14ac:dyDescent="0.3">
      <c r="A61">
        <v>1103922</v>
      </c>
      <c r="B61">
        <v>2</v>
      </c>
      <c r="C61" t="s">
        <v>299</v>
      </c>
    </row>
  </sheetData>
  <hyperlinks>
    <hyperlink ref="A14" r:id="rId1" tooltip="2070445" display="https://be.farnell.com/kemet/c0805c104k5racauto/cap-0-1-f-50v-10-x7r-0805/dp/2070445"/>
  </hyperlinks>
  <pageMargins left="0.7" right="0.7" top="0.75" bottom="0.75" header="0.3" footer="0.3"/>
  <pageSetup paperSize="9"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2" workbookViewId="0">
      <selection activeCell="A62" sqref="A62:XFD62"/>
    </sheetView>
  </sheetViews>
  <sheetFormatPr defaultRowHeight="14.4" x14ac:dyDescent="0.3"/>
  <cols>
    <col min="1" max="1" width="9.5546875" style="1" bestFit="1" customWidth="1"/>
    <col min="2" max="2" width="11.109375" bestFit="1" customWidth="1"/>
    <col min="3" max="3" width="36" bestFit="1" customWidth="1"/>
    <col min="4" max="4" width="41.21875" customWidth="1"/>
  </cols>
  <sheetData>
    <row r="1" spans="1:4" x14ac:dyDescent="0.3">
      <c r="A1" s="1" t="s">
        <v>4</v>
      </c>
      <c r="B1" t="s">
        <v>135</v>
      </c>
      <c r="C1" t="s">
        <v>136</v>
      </c>
      <c r="D1" t="s">
        <v>142</v>
      </c>
    </row>
    <row r="4" spans="1:4" x14ac:dyDescent="0.3">
      <c r="A4" s="1" t="s">
        <v>366</v>
      </c>
      <c r="B4">
        <v>10</v>
      </c>
      <c r="C4" t="s">
        <v>231</v>
      </c>
      <c r="D4" t="s">
        <v>50</v>
      </c>
    </row>
    <row r="8" spans="1:4" x14ac:dyDescent="0.3">
      <c r="A8" s="1">
        <v>1141477</v>
      </c>
      <c r="B8">
        <v>1</v>
      </c>
      <c r="C8" t="s">
        <v>277</v>
      </c>
      <c r="D8" t="s">
        <v>48</v>
      </c>
    </row>
    <row r="9" spans="1:4" x14ac:dyDescent="0.3">
      <c r="A9" s="1" t="s">
        <v>354</v>
      </c>
      <c r="B9">
        <v>10</v>
      </c>
      <c r="C9" t="s">
        <v>355</v>
      </c>
      <c r="D9" t="s">
        <v>47</v>
      </c>
    </row>
    <row r="12" spans="1:4" x14ac:dyDescent="0.3">
      <c r="A12" s="1">
        <v>2070445</v>
      </c>
      <c r="B12">
        <v>10</v>
      </c>
      <c r="C12" t="s">
        <v>321</v>
      </c>
      <c r="D12" t="s">
        <v>322</v>
      </c>
    </row>
    <row r="13" spans="1:4" x14ac:dyDescent="0.3">
      <c r="A13" s="1">
        <v>9227946</v>
      </c>
      <c r="B13">
        <v>10</v>
      </c>
      <c r="C13" t="s">
        <v>234</v>
      </c>
      <c r="D13" t="s">
        <v>30</v>
      </c>
    </row>
    <row r="14" spans="1:4" x14ac:dyDescent="0.3">
      <c r="A14" s="9">
        <v>2070445</v>
      </c>
      <c r="B14">
        <v>10</v>
      </c>
      <c r="C14" t="s">
        <v>323</v>
      </c>
      <c r="D14" t="s">
        <v>324</v>
      </c>
    </row>
    <row r="15" spans="1:4" x14ac:dyDescent="0.3">
      <c r="A15" s="1">
        <v>1754000</v>
      </c>
      <c r="B15">
        <v>1</v>
      </c>
      <c r="C15" t="s">
        <v>240</v>
      </c>
      <c r="D15" t="s">
        <v>34</v>
      </c>
    </row>
    <row r="16" spans="1:4" x14ac:dyDescent="0.3">
      <c r="A16" s="1">
        <v>1759156</v>
      </c>
      <c r="B16">
        <v>5</v>
      </c>
      <c r="C16" t="s">
        <v>169</v>
      </c>
      <c r="D16" t="s">
        <v>327</v>
      </c>
    </row>
    <row r="17" spans="1:4" x14ac:dyDescent="0.3">
      <c r="A17" s="1">
        <v>317603</v>
      </c>
      <c r="B17">
        <v>10</v>
      </c>
      <c r="C17" t="s">
        <v>335</v>
      </c>
      <c r="D17" t="s">
        <v>334</v>
      </c>
    </row>
    <row r="18" spans="1:4" x14ac:dyDescent="0.3">
      <c r="A18" s="1">
        <v>1650715</v>
      </c>
      <c r="B18">
        <v>4</v>
      </c>
      <c r="C18" t="s">
        <v>271</v>
      </c>
      <c r="D18" t="s">
        <v>338</v>
      </c>
    </row>
    <row r="19" spans="1:4" x14ac:dyDescent="0.3">
      <c r="A19" s="1">
        <v>2332712</v>
      </c>
      <c r="B19">
        <v>6</v>
      </c>
      <c r="C19" t="s">
        <v>345</v>
      </c>
      <c r="D19" t="s">
        <v>349</v>
      </c>
    </row>
    <row r="20" spans="1:4" x14ac:dyDescent="0.3">
      <c r="A20" s="1" t="s">
        <v>367</v>
      </c>
      <c r="B20">
        <v>8</v>
      </c>
      <c r="C20" t="s">
        <v>346</v>
      </c>
      <c r="D20" t="s">
        <v>348</v>
      </c>
    </row>
    <row r="25" spans="1:4" x14ac:dyDescent="0.3">
      <c r="A25" s="1">
        <v>1612436</v>
      </c>
      <c r="B25">
        <v>1</v>
      </c>
      <c r="C25" t="s">
        <v>283</v>
      </c>
      <c r="D25" t="s">
        <v>49</v>
      </c>
    </row>
    <row r="26" spans="1:4" x14ac:dyDescent="0.3">
      <c r="A26" s="1">
        <v>2317402</v>
      </c>
      <c r="B26">
        <v>2</v>
      </c>
      <c r="C26" t="s">
        <v>143</v>
      </c>
      <c r="D26" t="s">
        <v>29</v>
      </c>
    </row>
    <row r="29" spans="1:4" x14ac:dyDescent="0.3">
      <c r="A29" s="1">
        <v>1865863</v>
      </c>
      <c r="B29">
        <v>1</v>
      </c>
      <c r="C29" t="s">
        <v>339</v>
      </c>
      <c r="D29" t="s">
        <v>340</v>
      </c>
    </row>
    <row r="30" spans="1:4" x14ac:dyDescent="0.3">
      <c r="A30" s="1">
        <v>1748783</v>
      </c>
      <c r="B30">
        <v>1</v>
      </c>
      <c r="C30" t="s">
        <v>341</v>
      </c>
      <c r="D30" t="s">
        <v>342</v>
      </c>
    </row>
    <row r="31" spans="1:4" x14ac:dyDescent="0.3">
      <c r="A31" s="1">
        <v>9527982</v>
      </c>
      <c r="B31">
        <v>1</v>
      </c>
      <c r="C31" t="s">
        <v>343</v>
      </c>
      <c r="D31" t="s">
        <v>344</v>
      </c>
    </row>
    <row r="32" spans="1:4" x14ac:dyDescent="0.3">
      <c r="A32" s="1">
        <v>1636136</v>
      </c>
      <c r="B32">
        <v>6</v>
      </c>
      <c r="C32" t="s">
        <v>211</v>
      </c>
      <c r="D32" t="s">
        <v>33</v>
      </c>
    </row>
    <row r="37" spans="1:4" x14ac:dyDescent="0.3">
      <c r="A37" s="1">
        <v>9489746</v>
      </c>
      <c r="B37">
        <v>1</v>
      </c>
      <c r="C37" t="s">
        <v>326</v>
      </c>
      <c r="D37" t="s">
        <v>35</v>
      </c>
    </row>
    <row r="39" spans="1:4" x14ac:dyDescent="0.3">
      <c r="A39" s="1">
        <v>1703315</v>
      </c>
      <c r="B39">
        <v>1</v>
      </c>
      <c r="C39" t="s">
        <v>263</v>
      </c>
      <c r="D39" t="s">
        <v>44</v>
      </c>
    </row>
    <row r="41" spans="1:4" x14ac:dyDescent="0.3">
      <c r="A41" s="1">
        <v>1135383</v>
      </c>
      <c r="B41">
        <v>2</v>
      </c>
      <c r="C41" t="s">
        <v>173</v>
      </c>
      <c r="D41" t="s">
        <v>66</v>
      </c>
    </row>
    <row r="42" spans="1:4" x14ac:dyDescent="0.3">
      <c r="A42" s="1">
        <v>2102598</v>
      </c>
      <c r="B42">
        <v>1</v>
      </c>
      <c r="C42" t="s">
        <v>329</v>
      </c>
      <c r="D42" t="s">
        <v>328</v>
      </c>
    </row>
    <row r="44" spans="1:4" x14ac:dyDescent="0.3">
      <c r="A44" s="1">
        <v>1882273</v>
      </c>
      <c r="B44">
        <v>1</v>
      </c>
      <c r="C44" t="s">
        <v>347</v>
      </c>
      <c r="D44" t="s">
        <v>45</v>
      </c>
    </row>
    <row r="45" spans="1:4" x14ac:dyDescent="0.3">
      <c r="A45" s="1" t="s">
        <v>356</v>
      </c>
      <c r="B45">
        <v>2</v>
      </c>
      <c r="C45" t="s">
        <v>357</v>
      </c>
      <c r="D45" t="s">
        <v>358</v>
      </c>
    </row>
    <row r="47" spans="1:4" x14ac:dyDescent="0.3">
      <c r="A47" s="1">
        <v>2368172</v>
      </c>
      <c r="B47">
        <v>10</v>
      </c>
      <c r="C47" t="s">
        <v>337</v>
      </c>
      <c r="D47" t="s">
        <v>336</v>
      </c>
    </row>
    <row r="51" spans="1:4" x14ac:dyDescent="0.3">
      <c r="A51" s="10"/>
      <c r="B51" s="5"/>
      <c r="C51" s="5"/>
    </row>
    <row r="52" spans="1:4" x14ac:dyDescent="0.3">
      <c r="A52" s="1" t="s">
        <v>359</v>
      </c>
      <c r="B52">
        <v>1</v>
      </c>
      <c r="C52" t="s">
        <v>361</v>
      </c>
      <c r="D52" t="s">
        <v>360</v>
      </c>
    </row>
    <row r="53" spans="1:4" x14ac:dyDescent="0.3">
      <c r="A53">
        <v>1243244</v>
      </c>
      <c r="B53">
        <v>1</v>
      </c>
      <c r="C53" t="s">
        <v>191</v>
      </c>
      <c r="D53" t="s">
        <v>362</v>
      </c>
    </row>
    <row r="54" spans="1:4" x14ac:dyDescent="0.3">
      <c r="A54">
        <v>636370</v>
      </c>
      <c r="B54">
        <v>1</v>
      </c>
      <c r="C54" t="s">
        <v>289</v>
      </c>
    </row>
    <row r="55" spans="1:4" x14ac:dyDescent="0.3">
      <c r="A55">
        <v>1103922</v>
      </c>
      <c r="B55">
        <v>2</v>
      </c>
      <c r="C55" t="s">
        <v>299</v>
      </c>
    </row>
  </sheetData>
  <hyperlinks>
    <hyperlink ref="A14" r:id="rId1" tooltip="2070445" display="https://be.farnell.com/kemet/c0805c104k5racauto/cap-0-1-f-50v-10-x7r-0805/dp/2070445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3</vt:i4>
      </vt:variant>
    </vt:vector>
  </HeadingPairs>
  <TitlesOfParts>
    <vt:vector size="15" baseType="lpstr">
      <vt:lpstr>Proto</vt:lpstr>
      <vt:lpstr>Mainboard</vt:lpstr>
      <vt:lpstr>Displayboard</vt:lpstr>
      <vt:lpstr>Leddriverboard</vt:lpstr>
      <vt:lpstr>iPrototype</vt:lpstr>
      <vt:lpstr>Digikey</vt:lpstr>
      <vt:lpstr>MB-Farnell-Basket</vt:lpstr>
      <vt:lpstr>DAB+MB Farnell</vt:lpstr>
      <vt:lpstr>DAB+ Test</vt:lpstr>
      <vt:lpstr>DB-Farnell-Basket</vt:lpstr>
      <vt:lpstr>LD-Farnell-Basket</vt:lpstr>
      <vt:lpstr>Basket</vt:lpstr>
      <vt:lpstr>'MB-Farnell-Basket'!basket_1</vt:lpstr>
      <vt:lpstr>'DB-Farnell-Basket'!basketdb</vt:lpstr>
      <vt:lpstr>'LD-Farnell-Basket'!basketld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2020-03-30T19:54:11Z</dcterms:modified>
</cp:coreProperties>
</file>