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enai2023\excel_40\aula04\"/>
    </mc:Choice>
  </mc:AlternateContent>
  <xr:revisionPtr revIDLastSave="0" documentId="13_ncr:1_{96D768AC-5852-4984-B3A6-01A627412A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tividade01" sheetId="1" r:id="rId1"/>
    <sheet name="atividade02" sheetId="2" r:id="rId2"/>
  </sheets>
  <definedNames>
    <definedName name="_xlchart.v1.0" hidden="1">atividade01!$B$11:$B$16</definedName>
    <definedName name="_xlchart.v1.1" hidden="1">atividade01!$D$10</definedName>
    <definedName name="_xlchart.v1.2" hidden="1">atividade01!$D$11:$D$16</definedName>
    <definedName name="_xlchart.v1.3" hidden="1">atividade01!$B$11:$B$16</definedName>
    <definedName name="_xlchart.v1.4" hidden="1">atividade01!$D$10</definedName>
    <definedName name="_xlchart.v1.5" hidden="1">atividade01!$D$11:$D$16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7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I11" i="1"/>
  <c r="H11" i="1"/>
  <c r="G11" i="1"/>
  <c r="F11" i="1"/>
  <c r="F9" i="1"/>
  <c r="D9" i="1"/>
  <c r="E9" i="1"/>
  <c r="C9" i="1"/>
  <c r="I4" i="1"/>
  <c r="I5" i="1"/>
  <c r="I6" i="1"/>
  <c r="I7" i="1"/>
  <c r="I8" i="1"/>
  <c r="F8" i="1"/>
  <c r="F7" i="1"/>
  <c r="F6" i="1"/>
  <c r="F5" i="1"/>
  <c r="F4" i="1"/>
  <c r="F3" i="1"/>
  <c r="H4" i="1"/>
  <c r="H5" i="1"/>
  <c r="H6" i="1"/>
  <c r="H7" i="1"/>
  <c r="H8" i="1"/>
  <c r="G4" i="1"/>
  <c r="G5" i="1"/>
  <c r="G6" i="1"/>
  <c r="G7" i="1"/>
  <c r="G8" i="1"/>
  <c r="I3" i="1"/>
  <c r="H3" i="1"/>
  <c r="G3" i="1"/>
  <c r="F17" i="1" l="1"/>
  <c r="C18" i="1" s="1"/>
</calcChain>
</file>

<file path=xl/sharedStrings.xml><?xml version="1.0" encoding="utf-8"?>
<sst xmlns="http://schemas.openxmlformats.org/spreadsheetml/2006/main" count="34" uniqueCount="22">
  <si>
    <t>Empresa Nacional S/A</t>
  </si>
  <si>
    <t>Código</t>
  </si>
  <si>
    <t>Produto</t>
  </si>
  <si>
    <t>Jan</t>
  </si>
  <si>
    <t>Fev</t>
  </si>
  <si>
    <t>Mar</t>
  </si>
  <si>
    <t>Total 1º Trim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</si>
  <si>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</si>
  <si>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</si>
  <si>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</si>
  <si>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</si>
  <si>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</si>
  <si>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</si>
  <si>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</si>
  <si>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</si>
  <si>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</si>
  <si>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</si>
  <si>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</si>
  <si>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</si>
  <si>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</si>
  <si>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</t>
  </si>
  <si>
    <t>Total 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</si>
</sst>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atividade01!$B$11</c:f>
              <c:strCache>
                <c:ptCount val="1"/>
                <c:pt idx="0">
                  <c:v>Porca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51F-41A9-AD57-97E07DBDE53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F-41A9-AD57-97E07DBDE5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atividade01!$C$11:$E$11</c:f>
              <c:numCache>
                <c:formatCode>General</c:formatCode>
                <c:ptCount val="3"/>
                <c:pt idx="0">
                  <c:v>6265</c:v>
                </c:pt>
                <c:pt idx="1">
                  <c:v>6954</c:v>
                </c:pt>
                <c:pt idx="2">
                  <c:v>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1A9-AD57-97E07DBDE5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atividade01!$B$17</c:f>
              <c:strCache>
                <c:ptCount val="1"/>
                <c:pt idx="0">
                  <c:v>Totais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atividade01!$C$17:$E$17</c:f>
              <c:numCache>
                <c:formatCode>General</c:formatCode>
                <c:ptCount val="3"/>
                <c:pt idx="0">
                  <c:v>42718</c:v>
                </c:pt>
                <c:pt idx="1">
                  <c:v>41541</c:v>
                </c:pt>
                <c:pt idx="2">
                  <c:v>51421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4-4730-A5C3-4B288A5C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969728"/>
        <c:axId val="540971040"/>
      </c:barChart>
      <c:catAx>
        <c:axId val="54096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971040"/>
        <c:crosses val="autoZero"/>
        <c:auto val="1"/>
        <c:lblAlgn val="ctr"/>
        <c:lblOffset val="100"/>
        <c:noMultiLvlLbl val="0"/>
      </c:catAx>
      <c:valAx>
        <c:axId val="5409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9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atividade01!$F$10</c:f>
              <c:strCache>
                <c:ptCount val="1"/>
                <c:pt idx="0">
                  <c:v>Total 2º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atividade01!$F$11:$F$16</c:f>
              <c:numCache>
                <c:formatCode>General</c:formatCode>
                <c:ptCount val="6"/>
                <c:pt idx="0">
                  <c:v>21077</c:v>
                </c:pt>
                <c:pt idx="1">
                  <c:v>28556</c:v>
                </c:pt>
                <c:pt idx="2">
                  <c:v>10838</c:v>
                </c:pt>
                <c:pt idx="3">
                  <c:v>38648</c:v>
                </c:pt>
                <c:pt idx="4">
                  <c:v>21343</c:v>
                </c:pt>
                <c:pt idx="5">
                  <c:v>15218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9-48E2-9365-36C7B3CE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696000"/>
        <c:axId val="597691736"/>
      </c:barChart>
      <c:catAx>
        <c:axId val="59769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691736"/>
        <c:crosses val="autoZero"/>
        <c:auto val="1"/>
        <c:lblAlgn val="ctr"/>
        <c:lblOffset val="100"/>
        <c:noMultiLvlLbl val="0"/>
      </c:catAx>
      <c:valAx>
        <c:axId val="5976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6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atividade01!$B$12</c:f>
              <c:strCache>
                <c:ptCount val="1"/>
                <c:pt idx="0">
                  <c:v>Parafuso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atividade01!$C$12:$E$12</c:f>
              <c:numCache>
                <c:formatCode>General</c:formatCode>
                <c:ptCount val="3"/>
                <c:pt idx="0">
                  <c:v>8701</c:v>
                </c:pt>
                <c:pt idx="1">
                  <c:v>9658</c:v>
                </c:pt>
                <c:pt idx="2">
                  <c:v>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C-408A-A6FE-9EA2510BFB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atividade01!$B$13</c:f>
              <c:strCache>
                <c:ptCount val="1"/>
                <c:pt idx="0">
                  <c:v>Arruela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atividade01!$C$13:$E$13</c:f>
              <c:numCache>
                <c:formatCode>General</c:formatCode>
                <c:ptCount val="3"/>
                <c:pt idx="0">
                  <c:v>4569</c:v>
                </c:pt>
                <c:pt idx="1">
                  <c:v>500</c:v>
                </c:pt>
                <c:pt idx="2">
                  <c:v>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2-4B0A-B85B-C6393E9692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atividade01!$B$14</c:f>
              <c:strCache>
                <c:ptCount val="1"/>
                <c:pt idx="0">
                  <c:v>Prego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atividade01!$C$14:$E$14</c:f>
              <c:numCache>
                <c:formatCode>General</c:formatCode>
                <c:ptCount val="3"/>
                <c:pt idx="0">
                  <c:v>12314</c:v>
                </c:pt>
                <c:pt idx="1">
                  <c:v>12365</c:v>
                </c:pt>
                <c:pt idx="2">
                  <c:v>13969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7-4E9D-9FA4-69AD718384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atividade01!$B$15</c:f>
              <c:strCache>
                <c:ptCount val="1"/>
                <c:pt idx="0">
                  <c:v>Alicate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atividade01!$C$15:$E$15</c:f>
              <c:numCache>
                <c:formatCode>General</c:formatCode>
                <c:ptCount val="3"/>
                <c:pt idx="0">
                  <c:v>6344</c:v>
                </c:pt>
                <c:pt idx="1">
                  <c:v>7042</c:v>
                </c:pt>
                <c:pt idx="2">
                  <c:v>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9-4B61-8205-DCBCD773A4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atividade01!$B$16</c:f>
              <c:strCache>
                <c:ptCount val="1"/>
                <c:pt idx="0">
                  <c:v>Martelo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atividade01!$C$10:$E$10</c:f>
              <c:strCache>
                <c:ptCount val="3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</c:strCache>
            </c:strRef>
          </c:cat>
          <c:val>
            <c:numRef>
              <c:f>atividade01!$C$16:$E$16</c:f>
              <c:numCache>
                <c:formatCode>General</c:formatCode>
                <c:ptCount val="3"/>
                <c:pt idx="0">
                  <c:v>4525</c:v>
                </c:pt>
                <c:pt idx="1">
                  <c:v>5022</c:v>
                </c:pt>
                <c:pt idx="2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B-4F76-8B2B-D73F9B4438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atividade01!$C$10</c:f>
              <c:strCache>
                <c:ptCount val="1"/>
                <c:pt idx="0">
                  <c:v>Abr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atividade01!$C$11:$C$16</c:f>
              <c:numCache>
                <c:formatCode>General</c:formatCode>
                <c:ptCount val="6"/>
                <c:pt idx="0">
                  <c:v>6265</c:v>
                </c:pt>
                <c:pt idx="1">
                  <c:v>8701</c:v>
                </c:pt>
                <c:pt idx="2">
                  <c:v>4569</c:v>
                </c:pt>
                <c:pt idx="3">
                  <c:v>12314</c:v>
                </c:pt>
                <c:pt idx="4">
                  <c:v>6344</c:v>
                </c:pt>
                <c:pt idx="5">
                  <c:v>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4CCE-A978-569EADE0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0493384"/>
        <c:axId val="540487480"/>
      </c:barChart>
      <c:catAx>
        <c:axId val="540493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487480"/>
        <c:crosses val="autoZero"/>
        <c:auto val="1"/>
        <c:lblAlgn val="ctr"/>
        <c:lblOffset val="100"/>
        <c:noMultiLvlLbl val="0"/>
      </c:catAx>
      <c:valAx>
        <c:axId val="540487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4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atividade01!$D$10</c:f>
              <c:strCache>
                <c:ptCount val="1"/>
                <c:pt idx="0">
                  <c:v>Mai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atividade01!$D$11:$D$16</c:f>
              <c:numCache>
                <c:formatCode>General</c:formatCode>
                <c:ptCount val="6"/>
                <c:pt idx="0">
                  <c:v>6954</c:v>
                </c:pt>
                <c:pt idx="1">
                  <c:v>9658</c:v>
                </c:pt>
                <c:pt idx="2">
                  <c:v>500</c:v>
                </c:pt>
                <c:pt idx="3">
                  <c:v>12365</c:v>
                </c:pt>
                <c:pt idx="4">
                  <c:v>7042</c:v>
                </c:pt>
                <c:pt idx="5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A27-B102-41AFDA30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82904272"/>
        <c:axId val="482904600"/>
      </c:barChart>
      <c:catAx>
        <c:axId val="48290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04600"/>
        <c:crosses val="autoZero"/>
        <c:auto val="1"/>
        <c:lblAlgn val="ctr"/>
        <c:lblOffset val="100"/>
        <c:noMultiLvlLbl val="0"/>
      </c:catAx>
      <c:valAx>
        <c:axId val="482904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atividade01!$E$10</c:f>
              <c:strCache>
                <c:ptCount val="1"/>
                <c:pt idx="0">
                  <c:v>Jun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atividade01!$B$11:$B$16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atividade01!$E$11:$E$16</c:f>
              <c:numCache>
                <c:formatCode>General</c:formatCode>
                <c:ptCount val="6"/>
                <c:pt idx="0">
                  <c:v>7858</c:v>
                </c:pt>
                <c:pt idx="1">
                  <c:v>10197</c:v>
                </c:pt>
                <c:pt idx="2">
                  <c:v>5769</c:v>
                </c:pt>
                <c:pt idx="3">
                  <c:v>13969</c:v>
                </c:pt>
                <c:pt idx="4">
                  <c:v>7957</c:v>
                </c:pt>
                <c:pt idx="5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1-450B-9F08-85C61237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7298264"/>
        <c:axId val="567302528"/>
      </c:barChart>
      <c:catAx>
        <c:axId val="567298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302528"/>
        <c:crosses val="autoZero"/>
        <c:auto val="1"/>
        <c:lblAlgn val="ctr"/>
        <c:lblOffset val="100"/>
        <c:noMultiLvlLbl val="0"/>
      </c:catAx>
      <c:valAx>
        <c:axId val="567302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29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24246</xdr:colOff>
      <xdr:row>20</xdr:row>
      <xdr:rowOff>22120</xdr:rowOff>
    </xdr:from>
    <xdr:to>
      <xdr:col>1</xdr:col>
      <xdr:colOff>363416</xdr:colOff>
      <xdr:row>27</xdr:row>
      <xdr:rowOff>112174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096B5-AB2D-2119-AA0F-A8C54312A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437086</xdr:colOff>
      <xdr:row>20</xdr:row>
      <xdr:rowOff>22119</xdr:rowOff>
    </xdr:from>
    <xdr:to>
      <xdr:col>5</xdr:col>
      <xdr:colOff>29308</xdr:colOff>
      <xdr:row>27</xdr:row>
      <xdr:rowOff>122565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E6391-E536-7E3A-F141-6FF18C9D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96583</xdr:colOff>
      <xdr:row>20</xdr:row>
      <xdr:rowOff>22118</xdr:rowOff>
    </xdr:from>
    <xdr:to>
      <xdr:col>7</xdr:col>
      <xdr:colOff>187569</xdr:colOff>
      <xdr:row>27</xdr:row>
      <xdr:rowOff>129492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AD7561-2C02-4C5A-89F9-953CC9B6C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254977</xdr:colOff>
      <xdr:row>20</xdr:row>
      <xdr:rowOff>17589</xdr:rowOff>
    </xdr:from>
    <xdr:to>
      <xdr:col>10</xdr:col>
      <xdr:colOff>82062</xdr:colOff>
      <xdr:row>27</xdr:row>
      <xdr:rowOff>123097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95E66B-C492-E716-A916-3A2D5D4C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155332</xdr:colOff>
      <xdr:row>20</xdr:row>
      <xdr:rowOff>23453</xdr:rowOff>
    </xdr:from>
    <xdr:to>
      <xdr:col>12</xdr:col>
      <xdr:colOff>351692</xdr:colOff>
      <xdr:row>27</xdr:row>
      <xdr:rowOff>128960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EB8264-C8D4-2E02-93A3-F19159BC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413240</xdr:colOff>
      <xdr:row>20</xdr:row>
      <xdr:rowOff>17589</xdr:rowOff>
    </xdr:from>
    <xdr:to>
      <xdr:col>15</xdr:col>
      <xdr:colOff>58616</xdr:colOff>
      <xdr:row>27</xdr:row>
      <xdr:rowOff>123098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28310B-DA44-E82E-9B2E-81F381616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6884</xdr:colOff>
      <xdr:row>0</xdr:row>
      <xdr:rowOff>169984</xdr:rowOff>
    </xdr:from>
    <xdr:to>
      <xdr:col>15</xdr:col>
      <xdr:colOff>11724</xdr:colOff>
      <xdr:row>6</xdr:row>
      <xdr:rowOff>166951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BED8CE-7A6D-BBBB-E806-EBA004FB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1415</xdr:colOff>
      <xdr:row>6</xdr:row>
      <xdr:rowOff>176655</xdr:rowOff>
    </xdr:from>
    <xdr:to>
      <xdr:col>15</xdr:col>
      <xdr:colOff>17584</xdr:colOff>
      <xdr:row>12</xdr:row>
      <xdr:rowOff>169985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65DC0B4-8C7E-C865-C568-C31BDF7E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2931</xdr:colOff>
      <xdr:row>13</xdr:row>
      <xdr:rowOff>2931</xdr:rowOff>
    </xdr:from>
    <xdr:to>
      <xdr:col>15</xdr:col>
      <xdr:colOff>23446</xdr:colOff>
      <xdr:row>19</xdr:row>
      <xdr:rowOff>99646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7A41E4E-1ABC-B265-81F0-887BF003B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117275</xdr:colOff>
      <xdr:row>0</xdr:row>
      <xdr:rowOff>178790</xdr:rowOff>
    </xdr:from>
    <xdr:to>
      <xdr:col>19</xdr:col>
      <xdr:colOff>83820</xdr:colOff>
      <xdr:row>10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9A55DBF-4FCB-2CAF-D97B-6080ECF3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121920</xdr:colOff>
      <xdr:row>10</xdr:row>
      <xdr:rowOff>99060</xdr:rowOff>
    </xdr:from>
    <xdr:to>
      <xdr:col>19</xdr:col>
      <xdr:colOff>106680</xdr:colOff>
      <xdr:row>27</xdr:row>
      <xdr:rowOff>129540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DF7B252-604C-9102-16F0-37F506F09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15" zoomScaleNormal="115" workbookViewId="0">
      <selection activeCell="G4" sqref="G4"/>
    </sheetView>
  </sheetViews>
  <sheetFormatPr defaultRowHeight="14.4" x14ac:dyDescent="0.3"/>
  <cols>
    <col min="1" max="1" width="15.88671875" bestFit="1" customWidth="1"/>
    <col min="2" max="2" width="8.21875" bestFit="1" customWidth="1"/>
    <col min="3" max="3" width="7" bestFit="1" customWidth="1"/>
    <col min="4" max="5" width="6" bestFit="1" customWidth="1"/>
    <col min="6" max="6" width="11.6640625" bestFit="1" customWidth="1"/>
    <col min="7" max="7" width="7.6640625" bestFit="1" customWidth="1"/>
    <col min="8" max="8" width="7.21875" bestFit="1" customWidth="1"/>
    <col min="9" max="9" width="9.33203125" bestFit="1" customWidth="1"/>
  </cols>
  <sheetData>
    <row r="1" spans="1:9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">
      <c r="A3">
        <v>1</v>
      </c>
      <c r="B3" t="s">
        <v>10</v>
      </c>
      <c r="C3">
        <v>4500</v>
      </c>
      <c r="D3">
        <v>5040</v>
      </c>
      <c r="E3">
        <v>5696</v>
      </c>
      <c r="F3">
        <f>SUM(C3:E3)</f>
        <v>15236</v>
      </c>
      <c r="G3">
        <f>MAX(C3:E3)</f>
        <v>5696</v>
      </c>
      <c r="H3">
        <f>MIN(C3:E3)</f>
        <v>4500</v>
      </c>
      <c r="I3" s="1">
        <f>AVERAGE(C3:E3)</f>
        <v>5078.666666666667</v>
      </c>
    </row>
    <row r="4" spans="1:9" x14ac:dyDescent="0.3">
      <c r="A4">
        <v>2</v>
      </c>
      <c r="B4" t="s">
        <v>11</v>
      </c>
      <c r="C4">
        <v>6250</v>
      </c>
      <c r="D4">
        <v>7000</v>
      </c>
      <c r="E4">
        <v>7910</v>
      </c>
      <c r="F4">
        <f>SUM(C4:E4)</f>
        <v>21160</v>
      </c>
      <c r="G4">
        <f t="shared" ref="G4:G8" si="0">MAX(C4:E4)</f>
        <v>7910</v>
      </c>
      <c r="H4">
        <f t="shared" ref="H4:H9" si="1">MIN(C4:E4)</f>
        <v>6250</v>
      </c>
      <c r="I4" s="1">
        <f t="shared" ref="I4:I8" si="2">AVERAGE(C4:E4)</f>
        <v>7053.333333333333</v>
      </c>
    </row>
    <row r="5" spans="1:9" x14ac:dyDescent="0.3">
      <c r="A5">
        <v>3</v>
      </c>
      <c r="B5" t="s">
        <v>12</v>
      </c>
      <c r="C5">
        <v>3300</v>
      </c>
      <c r="D5">
        <v>3696</v>
      </c>
      <c r="E5">
        <v>4176</v>
      </c>
      <c r="F5">
        <f>SUM(C5:E5)</f>
        <v>11172</v>
      </c>
      <c r="G5">
        <f t="shared" si="0"/>
        <v>4176</v>
      </c>
      <c r="H5">
        <f t="shared" si="1"/>
        <v>3300</v>
      </c>
      <c r="I5" s="1">
        <f t="shared" si="2"/>
        <v>3724</v>
      </c>
    </row>
    <row r="6" spans="1:9" x14ac:dyDescent="0.3">
      <c r="A6">
        <v>4</v>
      </c>
      <c r="B6" t="s">
        <v>13</v>
      </c>
      <c r="C6">
        <v>8000</v>
      </c>
      <c r="D6">
        <v>8690</v>
      </c>
      <c r="E6">
        <v>10125</v>
      </c>
      <c r="F6">
        <f>SUM(C6:E6)</f>
        <v>26815</v>
      </c>
      <c r="G6">
        <f t="shared" si="0"/>
        <v>10125</v>
      </c>
      <c r="H6">
        <f t="shared" si="1"/>
        <v>8000</v>
      </c>
      <c r="I6" s="1">
        <f t="shared" si="2"/>
        <v>8938.3333333333339</v>
      </c>
    </row>
    <row r="7" spans="1:9" x14ac:dyDescent="0.3">
      <c r="A7">
        <v>5</v>
      </c>
      <c r="B7" t="s">
        <v>14</v>
      </c>
      <c r="C7">
        <v>4557</v>
      </c>
      <c r="D7">
        <v>5104</v>
      </c>
      <c r="E7">
        <v>5676</v>
      </c>
      <c r="F7">
        <f>SUM(C7:E7)</f>
        <v>15337</v>
      </c>
      <c r="G7">
        <f t="shared" si="0"/>
        <v>5676</v>
      </c>
      <c r="H7">
        <f t="shared" si="1"/>
        <v>4557</v>
      </c>
      <c r="I7" s="1">
        <f t="shared" si="2"/>
        <v>5112.333333333333</v>
      </c>
    </row>
    <row r="8" spans="1:9" x14ac:dyDescent="0.3">
      <c r="A8">
        <v>6</v>
      </c>
      <c r="B8" t="s">
        <v>15</v>
      </c>
      <c r="C8">
        <v>3260</v>
      </c>
      <c r="D8">
        <v>3640</v>
      </c>
      <c r="E8">
        <v>4113</v>
      </c>
      <c r="F8">
        <f>SUM(C8:E8)</f>
        <v>11013</v>
      </c>
      <c r="G8">
        <f t="shared" si="0"/>
        <v>4113</v>
      </c>
      <c r="H8">
        <f t="shared" si="1"/>
        <v>3260</v>
      </c>
      <c r="I8" s="1">
        <f t="shared" si="2"/>
        <v>3671</v>
      </c>
    </row>
    <row r="9" spans="1:9" s="2" customFormat="1" x14ac:dyDescent="0.3">
      <c r="A9" s="2" t="s">
        <v>16</v>
      </c>
      <c r="C9" s="2">
        <f>SUM(C3:C8)</f>
        <v>29867</v>
      </c>
      <c r="D9" s="2">
        <f t="shared" ref="D9:F9" si="3">SUM(D3:D8)</f>
        <v>33170</v>
      </c>
      <c r="E9" s="2">
        <f t="shared" si="3"/>
        <v>37696</v>
      </c>
      <c r="F9" s="2">
        <f>SUM(F3:F8)</f>
        <v>100733</v>
      </c>
      <c r="I9" s="3"/>
    </row>
    <row r="10" spans="1:9" x14ac:dyDescent="0.3">
      <c r="A10" s="2" t="s">
        <v>1</v>
      </c>
      <c r="B10" s="2" t="s">
        <v>2</v>
      </c>
      <c r="C10" s="2" t="s">
        <v>17</v>
      </c>
      <c r="D10" s="2" t="s">
        <v>18</v>
      </c>
      <c r="E10" s="2" t="s">
        <v>19</v>
      </c>
      <c r="F10" s="2" t="s">
        <v>20</v>
      </c>
      <c r="G10" s="2" t="s">
        <v>7</v>
      </c>
      <c r="H10" s="2" t="s">
        <v>8</v>
      </c>
      <c r="I10" s="3" t="s">
        <v>9</v>
      </c>
    </row>
    <row r="11" spans="1:9" x14ac:dyDescent="0.3">
      <c r="A11">
        <v>1</v>
      </c>
      <c r="B11" t="s">
        <v>10</v>
      </c>
      <c r="C11">
        <v>6265</v>
      </c>
      <c r="D11">
        <v>6954</v>
      </c>
      <c r="E11">
        <v>7858</v>
      </c>
      <c r="F11">
        <f>SUM(C11:E11)</f>
        <v>21077</v>
      </c>
      <c r="G11">
        <f>MAX(C11:E11)</f>
        <v>7858</v>
      </c>
      <c r="H11">
        <f>MIN(C11:E11)</f>
        <v>6265</v>
      </c>
      <c r="I11" s="1">
        <f>AVERAGE(C11:E11)</f>
        <v>7025.666666666667</v>
      </c>
    </row>
    <row r="12" spans="1:9" x14ac:dyDescent="0.3">
      <c r="A12">
        <v>2</v>
      </c>
      <c r="B12" t="s">
        <v>11</v>
      </c>
      <c r="C12">
        <v>8701</v>
      </c>
      <c r="D12">
        <v>9658</v>
      </c>
      <c r="E12">
        <v>10197</v>
      </c>
      <c r="F12">
        <f t="shared" ref="F12:F16" si="4">SUM(C12:E12)</f>
        <v>28556</v>
      </c>
      <c r="G12">
        <f t="shared" ref="G12:G16" si="5">MAX(C12:E12)</f>
        <v>10197</v>
      </c>
      <c r="H12">
        <f t="shared" ref="H12:H16" si="6">MIN(C12:E12)</f>
        <v>8701</v>
      </c>
      <c r="I12" s="1">
        <f t="shared" ref="I12:I16" si="7">AVERAGE(C12:E12)</f>
        <v>9518.6666666666661</v>
      </c>
    </row>
    <row r="13" spans="1:9" x14ac:dyDescent="0.3">
      <c r="A13">
        <v>3</v>
      </c>
      <c r="B13" t="s">
        <v>12</v>
      </c>
      <c r="C13">
        <v>4569</v>
      </c>
      <c r="D13">
        <v>500</v>
      </c>
      <c r="E13">
        <v>5769</v>
      </c>
      <c r="F13">
        <f t="shared" si="4"/>
        <v>10838</v>
      </c>
      <c r="G13">
        <f t="shared" si="5"/>
        <v>5769</v>
      </c>
      <c r="H13">
        <f t="shared" si="6"/>
        <v>500</v>
      </c>
      <c r="I13" s="1">
        <f t="shared" si="7"/>
        <v>3612.6666666666665</v>
      </c>
    </row>
    <row r="14" spans="1:9" x14ac:dyDescent="0.3">
      <c r="A14">
        <v>4</v>
      </c>
      <c r="B14" t="s">
        <v>13</v>
      </c>
      <c r="C14">
        <v>12314</v>
      </c>
      <c r="D14">
        <v>12365</v>
      </c>
      <c r="E14">
        <v>13969</v>
      </c>
      <c r="F14">
        <f t="shared" si="4"/>
        <v>38648</v>
      </c>
      <c r="G14">
        <f t="shared" si="5"/>
        <v>13969</v>
      </c>
      <c r="H14">
        <f t="shared" si="6"/>
        <v>12314</v>
      </c>
      <c r="I14" s="1">
        <f t="shared" si="7"/>
        <v>12882.666666666666</v>
      </c>
    </row>
    <row r="15" spans="1:9" x14ac:dyDescent="0.3">
      <c r="A15">
        <v>5</v>
      </c>
      <c r="B15" t="s">
        <v>14</v>
      </c>
      <c r="C15">
        <v>6344</v>
      </c>
      <c r="D15">
        <v>7042</v>
      </c>
      <c r="E15">
        <v>7957</v>
      </c>
      <c r="F15">
        <f t="shared" si="4"/>
        <v>21343</v>
      </c>
      <c r="G15">
        <f t="shared" si="5"/>
        <v>7957</v>
      </c>
      <c r="H15">
        <f t="shared" si="6"/>
        <v>6344</v>
      </c>
      <c r="I15" s="1">
        <f t="shared" si="7"/>
        <v>7114.333333333333</v>
      </c>
    </row>
    <row r="16" spans="1:9" x14ac:dyDescent="0.3">
      <c r="A16">
        <v>6</v>
      </c>
      <c r="B16" t="s">
        <v>15</v>
      </c>
      <c r="C16">
        <v>4525</v>
      </c>
      <c r="D16">
        <v>5022</v>
      </c>
      <c r="E16">
        <v>5671</v>
      </c>
      <c r="F16">
        <f t="shared" si="4"/>
        <v>15218</v>
      </c>
      <c r="G16">
        <f t="shared" si="5"/>
        <v>5671</v>
      </c>
      <c r="H16">
        <f t="shared" si="6"/>
        <v>4525</v>
      </c>
      <c r="I16" s="1">
        <f t="shared" si="7"/>
        <v>5072.666666666667</v>
      </c>
    </row>
    <row r="17" spans="1:6" s="2" customFormat="1" x14ac:dyDescent="0.3">
      <c r="B17" s="2" t="s">
        <v>16</v>
      </c>
      <c r="C17" s="2">
        <f>SUM(C11:C16)</f>
        <v>42718</v>
      </c>
      <c r="D17" s="2">
        <f t="shared" ref="D17:F17" si="8">SUM(D11:D16)</f>
        <v>41541</v>
      </c>
      <c r="E17" s="2">
        <f t="shared" si="8"/>
        <v>51421</v>
      </c>
      <c r="F17" s="2">
        <f t="shared" si="8"/>
        <v>135680</v>
      </c>
    </row>
    <row r="18" spans="1:6" s="2" customFormat="1" x14ac:dyDescent="0.3">
      <c r="A18" s="2" t="s">
        <v>21</v>
      </c>
      <c r="C18" s="2">
        <f>F9+F17</f>
        <v>236413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A6D2-650C-4517-86F7-E8F49DDA9D89}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atividade01</vt:lpstr>
      <vt:lpstr>atividade02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2015-06-05T18:19:34Z</dcterms:created>
  <dcterms:modified xsi:type="dcterms:W3CDTF">2023-02-06T19:51:39Z</dcterms:modified>
</cp:coreProperties>
</file>