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ellington\pessoal\arquivos\0_senai\2022_3des\"/>
    </mc:Choice>
  </mc:AlternateContent>
  <bookViews>
    <workbookView xWindow="-120" yWindow="-120" windowWidth="29040" windowHeight="15840"/>
  </bookViews>
  <sheets>
    <sheet name="SAEP" sheetId="2" r:id="rId1"/>
    <sheet name="Projetos" sheetId="3" r:id="rId2"/>
    <sheet name="Autoavaliação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E2" i="2" l="1"/>
  <c r="E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C27" i="2"/>
  <c r="B27" i="2"/>
  <c r="Y17" i="1"/>
  <c r="Z17" i="1"/>
  <c r="AA17" i="1"/>
  <c r="AB17" i="1"/>
  <c r="AC17" i="1"/>
  <c r="AD17" i="1"/>
  <c r="AE17" i="1"/>
  <c r="Y16" i="1"/>
  <c r="Z16" i="1"/>
  <c r="AA16" i="1"/>
  <c r="AB16" i="1"/>
  <c r="AC16" i="1"/>
  <c r="AD16" i="1"/>
  <c r="AE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G16" i="1"/>
  <c r="M17" i="1" l="1"/>
  <c r="N17" i="1"/>
  <c r="Q17" i="1"/>
  <c r="T17" i="1"/>
  <c r="U17" i="1"/>
  <c r="V17" i="1"/>
  <c r="H17" i="1"/>
  <c r="I17" i="1"/>
  <c r="L17" i="1"/>
  <c r="J17" i="1"/>
  <c r="K17" i="1"/>
  <c r="O17" i="1"/>
  <c r="P17" i="1"/>
  <c r="R17" i="1"/>
  <c r="S17" i="1"/>
  <c r="W17" i="1"/>
  <c r="X17" i="1"/>
  <c r="G17" i="1"/>
</calcChain>
</file>

<file path=xl/sharedStrings.xml><?xml version="1.0" encoding="utf-8"?>
<sst xmlns="http://schemas.openxmlformats.org/spreadsheetml/2006/main" count="140" uniqueCount="63">
  <si>
    <t>Natureza dos Critérios</t>
  </si>
  <si>
    <t>Fundamentos Técnicos e Científicos ou Capacidades Técnicas</t>
  </si>
  <si>
    <t>Critérios de avaliação</t>
  </si>
  <si>
    <t>Crítico</t>
  </si>
  <si>
    <t>Desejável</t>
  </si>
  <si>
    <t>NÃO Atingiu</t>
  </si>
  <si>
    <t>Atingiu</t>
  </si>
  <si>
    <t>F</t>
  </si>
  <si>
    <t>Formativa</t>
  </si>
  <si>
    <t>S</t>
  </si>
  <si>
    <t>Somativa</t>
  </si>
  <si>
    <t>Competências Técnicas</t>
  </si>
  <si>
    <t>Competências de Gestão</t>
  </si>
  <si>
    <t>Nível de Desempenho</t>
  </si>
  <si>
    <t>Nota</t>
  </si>
  <si>
    <t>NÍVEIS DE DESEMPENHO</t>
  </si>
  <si>
    <t>NÍVEIS</t>
  </si>
  <si>
    <t>NOTA</t>
  </si>
  <si>
    <t xml:space="preserve">Atingiu todos os critérios críticos e desejáveis </t>
  </si>
  <si>
    <t>Atingiu todos os critérios críticos e 5 desejáveis</t>
  </si>
  <si>
    <t>Atingiu todos os critérios críticos e 4 desejáveis</t>
  </si>
  <si>
    <t>Atingiu todos os critérios críticos e 3 desejáveis</t>
  </si>
  <si>
    <t>Atingiu todos os critérios críticos e 2 desejáveis</t>
  </si>
  <si>
    <t>Atingiu todos os critérios críticos</t>
  </si>
  <si>
    <t>Atingiu 4 critérios críticos e N desejáveis</t>
  </si>
  <si>
    <t>Atingiu 3 critérios críticos e N desejáveis</t>
  </si>
  <si>
    <t>Atingiu 2 critérios críticos e N desejáveis</t>
  </si>
  <si>
    <t>Atingiu 1 critério crítico e N desejáveis</t>
  </si>
  <si>
    <t>Não atingiu nenhum critério crítico</t>
  </si>
  <si>
    <t>NÍVEL MÍNIMO DE DESEMPENHO ESPERADO</t>
  </si>
  <si>
    <t>ALLAN CESAR DA SILVA</t>
  </si>
  <si>
    <t>ANA JÚLIA MOREIRA VIEIRA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</si>
  <si>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</si>
  <si>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</si>
  <si>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</si>
  <si>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</si>
  <si>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</si>
  <si>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FELIPE REIS DE OLIVEIRA</t>
  </si>
  <si>
    <t>GABRIEL ALEX SANDRO SOARES LANÇONI</t>
  </si>
  <si>
    <t>GABRIEL VITAL FERREIRA</t>
  </si>
  <si>
    <t>GUSTAVO HENRIQUE ROCHA DE OLIVEIRA</t>
  </si>
  <si>
    <t>JAQUELINE DIAS OLIVEIRA</t>
  </si>
  <si>
    <t>LARISSA FERREIRA PARDIM</t>
  </si>
  <si>
    <t>LAVÍNIA BARBOSA DE SÁ</t>
  </si>
  <si>
    <t>LEONARDO PANIGASSI IMENES</t>
  </si>
  <si>
    <t>MATHEUS BELARMINO PIGNATA</t>
  </si>
  <si>
    <t>MATHEUS RICARDO BELLI</t>
  </si>
  <si>
    <t>MICHAEL JOSÉ DA SILVA</t>
  </si>
  <si>
    <t>MICHAEL LEONARDO CHAVES MEDEIROS</t>
  </si>
  <si>
    <t>RAFAEL BARTULIC TIEPPO</t>
  </si>
  <si>
    <t>RAFAEL FERNANDES DE FARIA</t>
  </si>
  <si>
    <t>ROBERTO DONISETE PEREIRA DIAS</t>
  </si>
  <si>
    <t>RODRIGO APARECIDO DE MORAIS</t>
  </si>
  <si>
    <t>VICTÓRIA ROSA DOS SANTOS</t>
  </si>
  <si>
    <t>VITOR LEME CORRÊA</t>
  </si>
  <si>
    <t>Acertos</t>
  </si>
  <si>
    <t>Erros</t>
  </si>
  <si>
    <t>Média</t>
  </si>
  <si>
    <t>% Objetiva</t>
  </si>
  <si>
    <t>Prep-apresentação</t>
  </si>
  <si>
    <t>Prep-Documentação</t>
  </si>
  <si>
    <t>Aluno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</si>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</sst>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0070C0"/>
      <name val="Arial"/>
      <family val="2"/>
    </font>
    <font>
      <b/>
      <sz val="10"/>
      <color theme="1"/>
      <name val="Verdana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</fills>
  <borders count="40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78">
    <xf numFmtId="0" fontId="0" fillId="0" borderId="0" xfId="0"/>
    <xf numFmtId="0" fontId="3" fillId="2" borderId="10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5" xfId="0" applyBorder="1"/>
    <xf numFmtId="0" fontId="0" fillId="0" borderId="26" xfId="0" applyBorder="1"/>
    <xf numFmtId="0" fontId="10" fillId="0" borderId="0" xfId="0" applyFont="1"/>
    <xf numFmtId="0" fontId="6" fillId="0" borderId="1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1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2" fillId="0" borderId="34" xfId="0" applyFont="1" applyBorder="1" applyAlignment="1">
      <alignment vertical="center" wrapText="1"/>
    </xf>
    <xf numFmtId="0" fontId="12" fillId="0" borderId="3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12" fillId="0" borderId="20" xfId="0" applyFont="1" applyBorder="1" applyAlignment="1">
      <alignment vertical="center" wrapText="1"/>
    </xf>
    <xf numFmtId="0" fontId="13" fillId="0" borderId="22" xfId="0" applyFont="1" applyBorder="1" applyAlignment="1">
      <alignment horizontal="center" vertical="center" wrapText="1"/>
    </xf>
    <xf numFmtId="0" fontId="14" fillId="0" borderId="20" xfId="0" applyFont="1" applyBorder="1" applyAlignment="1">
      <alignment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4" xfId="0" applyFont="1" applyBorder="1" applyAlignment="1">
      <alignment vertical="center" wrapText="1"/>
    </xf>
    <xf numFmtId="0" fontId="12" fillId="0" borderId="26" xfId="0" applyFont="1" applyBorder="1" applyAlignment="1">
      <alignment horizontal="center" vertical="center" wrapText="1"/>
    </xf>
    <xf numFmtId="0" fontId="15" fillId="0" borderId="31" xfId="0" applyFont="1" applyBorder="1"/>
    <xf numFmtId="0" fontId="12" fillId="0" borderId="33" xfId="0" applyFont="1" applyFill="1" applyBorder="1" applyAlignment="1">
      <alignment horizontal="center" vertical="center" wrapText="1"/>
    </xf>
    <xf numFmtId="0" fontId="0" fillId="0" borderId="0" xfId="0" applyAlignment="1">
      <alignment textRotation="90"/>
    </xf>
    <xf numFmtId="0" fontId="5" fillId="0" borderId="4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0" fillId="0" borderId="24" xfId="0" applyBorder="1"/>
    <xf numFmtId="0" fontId="17" fillId="0" borderId="0" xfId="0" applyFont="1"/>
    <xf numFmtId="10" fontId="0" fillId="0" borderId="0" xfId="2" applyNumberFormat="1" applyFont="1"/>
    <xf numFmtId="0" fontId="17" fillId="0" borderId="0" xfId="0" applyFont="1" applyAlignment="1">
      <alignment horizontal="center"/>
    </xf>
    <xf numFmtId="164" fontId="0" fillId="0" borderId="0" xfId="1" applyNumberFormat="1" applyFont="1"/>
    <xf numFmtId="0" fontId="0" fillId="0" borderId="7" xfId="0" applyBorder="1" applyAlignment="1">
      <alignment horizontal="center" textRotation="90"/>
    </xf>
    <xf numFmtId="0" fontId="0" fillId="0" borderId="9" xfId="0" applyBorder="1" applyAlignment="1">
      <alignment horizontal="center" textRotation="90"/>
    </xf>
    <xf numFmtId="0" fontId="0" fillId="0" borderId="12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0" xfId="0" applyBorder="1" applyAlignment="1">
      <alignment horizontal="center" textRotation="90"/>
    </xf>
    <xf numFmtId="0" fontId="0" fillId="0" borderId="37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0" fillId="0" borderId="11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D12" sqref="D12"/>
    </sheetView>
  </sheetViews>
  <sheetFormatPr defaultRowHeight="15" x14ac:dyDescent="0.25"/>
  <cols>
    <col min="1" max="1" width="38.140625" bestFit="1" customWidth="1"/>
    <col min="4" max="4" width="10.5703125" bestFit="1" customWidth="1"/>
  </cols>
  <sheetData>
    <row r="1" spans="1:5" x14ac:dyDescent="0.25">
      <c r="A1" s="43" t="s">
        <v>61</v>
      </c>
      <c r="B1" s="45" t="s">
        <v>55</v>
      </c>
      <c r="C1" s="45" t="s">
        <v>56</v>
      </c>
      <c r="D1" s="45" t="s">
        <v>58</v>
      </c>
      <c r="E1" s="45" t="s">
        <v>14</v>
      </c>
    </row>
    <row r="2" spans="1:5" x14ac:dyDescent="0.25">
      <c r="A2" t="s">
        <v>30</v>
      </c>
      <c r="B2">
        <v>16</v>
      </c>
      <c r="C2">
        <v>24</v>
      </c>
      <c r="D2" s="44">
        <f t="shared" ref="D2:D26" si="0">(100*B2/40)/100</f>
        <v>0.4</v>
      </c>
      <c r="E2" s="46">
        <f t="shared" ref="E2:E3" si="1">ROUND((100*D2/72.5)*100,0)</f>
        <v>55</v>
      </c>
    </row>
    <row r="3" spans="1:5" x14ac:dyDescent="0.25">
      <c r="A3" t="s">
        <v>31</v>
      </c>
      <c r="B3">
        <v>14</v>
      </c>
      <c r="C3">
        <v>26</v>
      </c>
      <c r="D3" s="44">
        <f t="shared" si="0"/>
        <v>0.35</v>
      </c>
      <c r="E3" s="46">
        <f t="shared" si="1"/>
        <v>48</v>
      </c>
    </row>
    <row r="4" spans="1:5" x14ac:dyDescent="0.25">
      <c r="A4" t="s">
        <v>32</v>
      </c>
      <c r="B4">
        <v>29</v>
      </c>
      <c r="C4">
        <v>11</v>
      </c>
      <c r="D4" s="44">
        <f t="shared" si="0"/>
        <v>0.72499999999999998</v>
      </c>
      <c r="E4" s="46">
        <f>ROUND((100*D4/72.5)*100,0)</f>
        <v>100</v>
      </c>
    </row>
    <row r="5" spans="1:5" x14ac:dyDescent="0.25">
      <c r="A5" t="s">
        <v>33</v>
      </c>
      <c r="B5">
        <v>26</v>
      </c>
      <c r="C5">
        <v>14</v>
      </c>
      <c r="D5" s="44">
        <f t="shared" si="0"/>
        <v>0.65</v>
      </c>
      <c r="E5" s="46">
        <f t="shared" ref="E5:E26" si="2">ROUND((100*D5/72.5)*100,0)</f>
        <v>90</v>
      </c>
    </row>
    <row r="6" spans="1:5" x14ac:dyDescent="0.25">
      <c r="A6" t="s">
        <v>34</v>
      </c>
      <c r="D6" s="44">
        <f t="shared" si="0"/>
        <v>0</v>
      </c>
      <c r="E6" s="46">
        <f t="shared" si="2"/>
        <v>0</v>
      </c>
    </row>
    <row r="7" spans="1:5" x14ac:dyDescent="0.25">
      <c r="A7" t="s">
        <v>35</v>
      </c>
      <c r="B7">
        <v>14</v>
      </c>
      <c r="C7">
        <v>26</v>
      </c>
      <c r="D7" s="44">
        <f t="shared" si="0"/>
        <v>0.35</v>
      </c>
      <c r="E7" s="46">
        <f t="shared" si="2"/>
        <v>48</v>
      </c>
    </row>
    <row r="8" spans="1:5" x14ac:dyDescent="0.25">
      <c r="A8" t="s">
        <v>36</v>
      </c>
      <c r="B8">
        <v>16</v>
      </c>
      <c r="C8">
        <v>24</v>
      </c>
      <c r="D8" s="44">
        <f t="shared" si="0"/>
        <v>0.4</v>
      </c>
      <c r="E8" s="46">
        <f t="shared" si="2"/>
        <v>55</v>
      </c>
    </row>
    <row r="9" spans="1:5" x14ac:dyDescent="0.25">
      <c r="A9" t="s">
        <v>37</v>
      </c>
      <c r="B9">
        <v>15</v>
      </c>
      <c r="C9">
        <v>25</v>
      </c>
      <c r="D9" s="44">
        <f t="shared" si="0"/>
        <v>0.375</v>
      </c>
      <c r="E9" s="46">
        <f t="shared" si="2"/>
        <v>52</v>
      </c>
    </row>
    <row r="10" spans="1:5" x14ac:dyDescent="0.25">
      <c r="A10" t="s">
        <v>38</v>
      </c>
      <c r="B10">
        <v>18</v>
      </c>
      <c r="C10">
        <v>22</v>
      </c>
      <c r="D10" s="44">
        <f t="shared" si="0"/>
        <v>0.45</v>
      </c>
      <c r="E10" s="46">
        <f t="shared" si="2"/>
        <v>62</v>
      </c>
    </row>
    <row r="11" spans="1:5" x14ac:dyDescent="0.25">
      <c r="A11" t="s">
        <v>39</v>
      </c>
      <c r="B11">
        <v>19</v>
      </c>
      <c r="C11">
        <v>21</v>
      </c>
      <c r="D11" s="44">
        <f t="shared" si="0"/>
        <v>0.47499999999999998</v>
      </c>
      <c r="E11" s="46">
        <f t="shared" si="2"/>
        <v>66</v>
      </c>
    </row>
    <row r="12" spans="1:5" x14ac:dyDescent="0.25">
      <c r="A12" t="s">
        <v>40</v>
      </c>
      <c r="B12">
        <v>14</v>
      </c>
      <c r="C12">
        <v>26</v>
      </c>
      <c r="D12" s="44">
        <f t="shared" si="0"/>
        <v>0.35</v>
      </c>
      <c r="E12" s="46">
        <f t="shared" si="2"/>
        <v>48</v>
      </c>
    </row>
    <row r="13" spans="1:5" x14ac:dyDescent="0.25">
      <c r="A13" t="s">
        <v>41</v>
      </c>
      <c r="B13">
        <v>23</v>
      </c>
      <c r="C13">
        <v>17</v>
      </c>
      <c r="D13" s="44">
        <f t="shared" si="0"/>
        <v>0.57499999999999996</v>
      </c>
      <c r="E13" s="46">
        <f t="shared" si="2"/>
        <v>79</v>
      </c>
    </row>
    <row r="14" spans="1:5" x14ac:dyDescent="0.25">
      <c r="A14" t="s">
        <v>42</v>
      </c>
      <c r="B14">
        <v>15</v>
      </c>
      <c r="C14">
        <v>25</v>
      </c>
      <c r="D14" s="44">
        <f t="shared" si="0"/>
        <v>0.375</v>
      </c>
      <c r="E14" s="46">
        <f t="shared" si="2"/>
        <v>52</v>
      </c>
    </row>
    <row r="15" spans="1:5" x14ac:dyDescent="0.25">
      <c r="A15" t="s">
        <v>43</v>
      </c>
      <c r="D15" s="44">
        <f t="shared" si="0"/>
        <v>0</v>
      </c>
      <c r="E15" s="46">
        <f t="shared" si="2"/>
        <v>0</v>
      </c>
    </row>
    <row r="16" spans="1:5" x14ac:dyDescent="0.25">
      <c r="A16" t="s">
        <v>44</v>
      </c>
      <c r="B16">
        <v>23</v>
      </c>
      <c r="C16">
        <v>17</v>
      </c>
      <c r="D16" s="44">
        <f t="shared" si="0"/>
        <v>0.57499999999999996</v>
      </c>
      <c r="E16" s="46">
        <f t="shared" si="2"/>
        <v>79</v>
      </c>
    </row>
    <row r="17" spans="1:5" x14ac:dyDescent="0.25">
      <c r="A17" t="s">
        <v>45</v>
      </c>
      <c r="B17">
        <v>25</v>
      </c>
      <c r="C17">
        <v>15</v>
      </c>
      <c r="D17" s="44">
        <f t="shared" si="0"/>
        <v>0.625</v>
      </c>
      <c r="E17" s="46">
        <f t="shared" si="2"/>
        <v>86</v>
      </c>
    </row>
    <row r="18" spans="1:5" x14ac:dyDescent="0.25">
      <c r="A18" t="s">
        <v>46</v>
      </c>
      <c r="B18">
        <v>13</v>
      </c>
      <c r="C18">
        <v>27</v>
      </c>
      <c r="D18" s="44">
        <f t="shared" si="0"/>
        <v>0.32500000000000001</v>
      </c>
      <c r="E18" s="46">
        <f t="shared" si="2"/>
        <v>45</v>
      </c>
    </row>
    <row r="19" spans="1:5" x14ac:dyDescent="0.25">
      <c r="A19" t="s">
        <v>47</v>
      </c>
      <c r="B19">
        <v>23</v>
      </c>
      <c r="C19">
        <v>17</v>
      </c>
      <c r="D19" s="44">
        <f t="shared" si="0"/>
        <v>0.57499999999999996</v>
      </c>
      <c r="E19" s="46">
        <f t="shared" si="2"/>
        <v>79</v>
      </c>
    </row>
    <row r="20" spans="1:5" x14ac:dyDescent="0.25">
      <c r="A20" t="s">
        <v>48</v>
      </c>
      <c r="B20">
        <v>16</v>
      </c>
      <c r="C20">
        <v>24</v>
      </c>
      <c r="D20" s="44">
        <f t="shared" si="0"/>
        <v>0.4</v>
      </c>
      <c r="E20" s="46">
        <f t="shared" si="2"/>
        <v>55</v>
      </c>
    </row>
    <row r="21" spans="1:5" x14ac:dyDescent="0.25">
      <c r="A21" t="s">
        <v>49</v>
      </c>
      <c r="B21">
        <v>19</v>
      </c>
      <c r="C21">
        <v>21</v>
      </c>
      <c r="D21" s="44">
        <f t="shared" si="0"/>
        <v>0.47499999999999998</v>
      </c>
      <c r="E21" s="46">
        <f t="shared" si="2"/>
        <v>66</v>
      </c>
    </row>
    <row r="22" spans="1:5" x14ac:dyDescent="0.25">
      <c r="A22" t="s">
        <v>50</v>
      </c>
      <c r="B22">
        <v>19</v>
      </c>
      <c r="C22">
        <v>21</v>
      </c>
      <c r="D22" s="44">
        <f t="shared" si="0"/>
        <v>0.47499999999999998</v>
      </c>
      <c r="E22" s="46">
        <f t="shared" si="2"/>
        <v>66</v>
      </c>
    </row>
    <row r="23" spans="1:5" x14ac:dyDescent="0.25">
      <c r="A23" t="s">
        <v>51</v>
      </c>
      <c r="B23">
        <v>16</v>
      </c>
      <c r="C23">
        <v>24</v>
      </c>
      <c r="D23" s="44">
        <f t="shared" si="0"/>
        <v>0.4</v>
      </c>
      <c r="E23" s="46">
        <f t="shared" si="2"/>
        <v>55</v>
      </c>
    </row>
    <row r="24" spans="1:5" x14ac:dyDescent="0.25">
      <c r="A24" t="s">
        <v>52</v>
      </c>
      <c r="B24">
        <v>14</v>
      </c>
      <c r="C24">
        <v>26</v>
      </c>
      <c r="D24" s="44">
        <f t="shared" si="0"/>
        <v>0.35</v>
      </c>
      <c r="E24" s="46">
        <f t="shared" si="2"/>
        <v>48</v>
      </c>
    </row>
    <row r="25" spans="1:5" x14ac:dyDescent="0.25">
      <c r="A25" t="s">
        <v>53</v>
      </c>
      <c r="B25">
        <v>19</v>
      </c>
      <c r="C25">
        <v>21</v>
      </c>
      <c r="D25" s="44">
        <f t="shared" si="0"/>
        <v>0.47499999999999998</v>
      </c>
      <c r="E25" s="46">
        <f t="shared" si="2"/>
        <v>66</v>
      </c>
    </row>
    <row r="26" spans="1:5" x14ac:dyDescent="0.25">
      <c r="A26" t="s">
        <v>54</v>
      </c>
      <c r="B26">
        <v>18</v>
      </c>
      <c r="C26">
        <v>22</v>
      </c>
      <c r="D26" s="44">
        <f t="shared" si="0"/>
        <v>0.45</v>
      </c>
      <c r="E26" s="46">
        <f t="shared" si="2"/>
        <v>62</v>
      </c>
    </row>
    <row r="27" spans="1:5" x14ac:dyDescent="0.25">
      <c r="A27" s="43" t="s">
        <v>57</v>
      </c>
      <c r="B27">
        <f>AVERAGE(B2:B26)</f>
        <v>18.434782608695652</v>
      </c>
      <c r="C27">
        <f>AVERAGE(C2:C26)</f>
        <v>21.565217391304348</v>
      </c>
      <c r="D27" s="44">
        <f>(100*B27/40)/100</f>
        <v>0.46086956521739131</v>
      </c>
      <c r="E27" s="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31" sqref="A31"/>
    </sheetView>
  </sheetViews>
  <sheetFormatPr defaultRowHeight="15" x14ac:dyDescent="0.25"/>
  <cols>
    <col min="1" max="1" width="38.140625" bestFit="1" customWidth="1"/>
    <col min="2" max="2" width="18" bestFit="1" customWidth="1"/>
    <col min="3" max="3" width="19.28515625" bestFit="1" customWidth="1"/>
  </cols>
  <sheetData>
    <row r="1" spans="1:4" x14ac:dyDescent="0.25">
      <c r="A1" s="43" t="s">
        <v>61</v>
      </c>
      <c r="B1" s="45" t="s">
        <v>59</v>
      </c>
      <c r="C1" s="45" t="s">
        <v>60</v>
      </c>
      <c r="D1" s="43" t="s">
        <v>62</v>
      </c>
    </row>
    <row r="2" spans="1:4" x14ac:dyDescent="0.25">
      <c r="A2" t="s">
        <v>30</v>
      </c>
      <c r="B2">
        <v>50</v>
      </c>
      <c r="C2">
        <v>60</v>
      </c>
      <c r="D2">
        <f>AVERAGE(B2:C2)</f>
        <v>55</v>
      </c>
    </row>
    <row r="3" spans="1:4" x14ac:dyDescent="0.25">
      <c r="A3" t="s">
        <v>31</v>
      </c>
      <c r="B3">
        <v>70</v>
      </c>
      <c r="C3">
        <v>60</v>
      </c>
      <c r="D3">
        <f t="shared" ref="D3:D26" si="0">AVERAGE(B3:C3)</f>
        <v>65</v>
      </c>
    </row>
    <row r="4" spans="1:4" x14ac:dyDescent="0.25">
      <c r="A4" t="s">
        <v>32</v>
      </c>
      <c r="B4">
        <v>90</v>
      </c>
      <c r="C4">
        <v>100</v>
      </c>
      <c r="D4">
        <f t="shared" si="0"/>
        <v>95</v>
      </c>
    </row>
    <row r="5" spans="1:4" x14ac:dyDescent="0.25">
      <c r="A5" t="s">
        <v>33</v>
      </c>
      <c r="B5">
        <v>100</v>
      </c>
      <c r="C5">
        <v>65</v>
      </c>
      <c r="D5">
        <f t="shared" si="0"/>
        <v>82.5</v>
      </c>
    </row>
    <row r="6" spans="1:4" x14ac:dyDescent="0.25">
      <c r="A6" t="s">
        <v>34</v>
      </c>
      <c r="B6">
        <v>90</v>
      </c>
      <c r="C6">
        <v>100</v>
      </c>
      <c r="D6">
        <f t="shared" si="0"/>
        <v>95</v>
      </c>
    </row>
    <row r="7" spans="1:4" x14ac:dyDescent="0.25">
      <c r="A7" t="s">
        <v>35</v>
      </c>
      <c r="B7">
        <v>70</v>
      </c>
      <c r="C7">
        <v>60</v>
      </c>
      <c r="D7">
        <f t="shared" si="0"/>
        <v>65</v>
      </c>
    </row>
    <row r="8" spans="1:4" x14ac:dyDescent="0.25">
      <c r="A8" t="s">
        <v>36</v>
      </c>
      <c r="B8">
        <v>70</v>
      </c>
      <c r="C8">
        <v>30</v>
      </c>
      <c r="D8">
        <f t="shared" si="0"/>
        <v>50</v>
      </c>
    </row>
    <row r="9" spans="1:4" x14ac:dyDescent="0.25">
      <c r="A9" t="s">
        <v>37</v>
      </c>
      <c r="B9">
        <v>90</v>
      </c>
      <c r="C9">
        <v>90</v>
      </c>
      <c r="D9">
        <f t="shared" si="0"/>
        <v>90</v>
      </c>
    </row>
    <row r="10" spans="1:4" x14ac:dyDescent="0.25">
      <c r="A10" t="s">
        <v>38</v>
      </c>
      <c r="B10">
        <v>90</v>
      </c>
      <c r="C10">
        <v>100</v>
      </c>
      <c r="D10">
        <f t="shared" si="0"/>
        <v>95</v>
      </c>
    </row>
    <row r="11" spans="1:4" x14ac:dyDescent="0.25">
      <c r="A11" t="s">
        <v>39</v>
      </c>
      <c r="B11">
        <v>50</v>
      </c>
      <c r="C11">
        <v>60</v>
      </c>
      <c r="D11">
        <f t="shared" si="0"/>
        <v>55</v>
      </c>
    </row>
    <row r="12" spans="1:4" x14ac:dyDescent="0.25">
      <c r="A12" t="s">
        <v>40</v>
      </c>
      <c r="B12">
        <v>60</v>
      </c>
      <c r="C12">
        <v>60</v>
      </c>
      <c r="D12">
        <f t="shared" si="0"/>
        <v>60</v>
      </c>
    </row>
    <row r="13" spans="1:4" x14ac:dyDescent="0.25">
      <c r="A13" t="s">
        <v>41</v>
      </c>
      <c r="B13">
        <v>100</v>
      </c>
      <c r="C13">
        <v>100</v>
      </c>
      <c r="D13">
        <f t="shared" si="0"/>
        <v>100</v>
      </c>
    </row>
    <row r="14" spans="1:4" x14ac:dyDescent="0.25">
      <c r="A14" t="s">
        <v>42</v>
      </c>
      <c r="B14">
        <v>70</v>
      </c>
      <c r="C14">
        <v>30</v>
      </c>
      <c r="D14">
        <f t="shared" si="0"/>
        <v>50</v>
      </c>
    </row>
    <row r="15" spans="1:4" x14ac:dyDescent="0.25">
      <c r="A15" t="s">
        <v>43</v>
      </c>
      <c r="B15">
        <v>70</v>
      </c>
      <c r="C15">
        <v>30</v>
      </c>
      <c r="D15">
        <f t="shared" si="0"/>
        <v>50</v>
      </c>
    </row>
    <row r="16" spans="1:4" x14ac:dyDescent="0.25">
      <c r="A16" t="s">
        <v>44</v>
      </c>
      <c r="B16">
        <v>100</v>
      </c>
      <c r="C16">
        <v>100</v>
      </c>
      <c r="D16">
        <f t="shared" si="0"/>
        <v>100</v>
      </c>
    </row>
    <row r="17" spans="1:4" x14ac:dyDescent="0.25">
      <c r="A17" t="s">
        <v>45</v>
      </c>
      <c r="B17">
        <v>90</v>
      </c>
      <c r="C17">
        <v>100</v>
      </c>
      <c r="D17">
        <f t="shared" si="0"/>
        <v>95</v>
      </c>
    </row>
    <row r="18" spans="1:4" x14ac:dyDescent="0.25">
      <c r="A18" t="s">
        <v>46</v>
      </c>
      <c r="B18">
        <v>90</v>
      </c>
      <c r="C18">
        <v>90</v>
      </c>
      <c r="D18">
        <f t="shared" si="0"/>
        <v>90</v>
      </c>
    </row>
    <row r="19" spans="1:4" x14ac:dyDescent="0.25">
      <c r="A19" t="s">
        <v>47</v>
      </c>
      <c r="B19">
        <v>80</v>
      </c>
      <c r="C19">
        <v>90</v>
      </c>
      <c r="D19">
        <f t="shared" si="0"/>
        <v>85</v>
      </c>
    </row>
    <row r="20" spans="1:4" x14ac:dyDescent="0.25">
      <c r="A20" t="s">
        <v>48</v>
      </c>
      <c r="B20">
        <v>50</v>
      </c>
      <c r="C20">
        <v>65</v>
      </c>
      <c r="D20">
        <f t="shared" si="0"/>
        <v>57.5</v>
      </c>
    </row>
    <row r="21" spans="1:4" x14ac:dyDescent="0.25">
      <c r="A21" t="s">
        <v>49</v>
      </c>
      <c r="B21">
        <v>60</v>
      </c>
      <c r="C21">
        <v>80</v>
      </c>
      <c r="D21">
        <f t="shared" si="0"/>
        <v>70</v>
      </c>
    </row>
    <row r="22" spans="1:4" x14ac:dyDescent="0.25">
      <c r="A22" t="s">
        <v>50</v>
      </c>
      <c r="B22">
        <v>50</v>
      </c>
      <c r="C22">
        <v>65</v>
      </c>
      <c r="D22">
        <f t="shared" si="0"/>
        <v>57.5</v>
      </c>
    </row>
    <row r="23" spans="1:4" x14ac:dyDescent="0.25">
      <c r="A23" t="s">
        <v>51</v>
      </c>
      <c r="B23">
        <v>100</v>
      </c>
      <c r="C23">
        <v>100</v>
      </c>
      <c r="D23">
        <f t="shared" si="0"/>
        <v>100</v>
      </c>
    </row>
    <row r="24" spans="1:4" x14ac:dyDescent="0.25">
      <c r="A24" t="s">
        <v>52</v>
      </c>
      <c r="B24">
        <v>50</v>
      </c>
      <c r="C24">
        <v>60</v>
      </c>
      <c r="D24">
        <f t="shared" si="0"/>
        <v>55</v>
      </c>
    </row>
    <row r="25" spans="1:4" x14ac:dyDescent="0.25">
      <c r="A25" t="s">
        <v>53</v>
      </c>
      <c r="B25">
        <v>90</v>
      </c>
      <c r="C25">
        <v>90</v>
      </c>
      <c r="D25">
        <f t="shared" si="0"/>
        <v>90</v>
      </c>
    </row>
    <row r="26" spans="1:4" x14ac:dyDescent="0.25">
      <c r="A26" t="s">
        <v>54</v>
      </c>
      <c r="B26">
        <v>60</v>
      </c>
      <c r="C26">
        <v>60</v>
      </c>
      <c r="D26">
        <f t="shared" si="0"/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workbookViewId="0">
      <selection activeCell="B13" sqref="B13"/>
    </sheetView>
  </sheetViews>
  <sheetFormatPr defaultRowHeight="15" x14ac:dyDescent="0.25"/>
  <cols>
    <col min="2" max="2" width="55.85546875" customWidth="1"/>
    <col min="3" max="3" width="11" customWidth="1"/>
    <col min="4" max="4" width="17.5703125" customWidth="1"/>
    <col min="5" max="5" width="13.7109375" customWidth="1"/>
    <col min="7" max="31" width="4.7109375" customWidth="1"/>
  </cols>
  <sheetData>
    <row r="1" spans="1:31" ht="145.5" customHeight="1" thickTop="1" thickBot="1" x14ac:dyDescent="0.3">
      <c r="A1" s="73" t="s">
        <v>0</v>
      </c>
      <c r="B1" s="74" t="s">
        <v>1</v>
      </c>
      <c r="C1" s="76" t="s">
        <v>2</v>
      </c>
      <c r="D1" s="77"/>
      <c r="E1" s="77"/>
      <c r="F1" s="77"/>
      <c r="G1" s="47" t="s">
        <v>30</v>
      </c>
      <c r="H1" s="47" t="s">
        <v>31</v>
      </c>
      <c r="I1" s="47" t="s">
        <v>32</v>
      </c>
      <c r="J1" s="47" t="s">
        <v>33</v>
      </c>
      <c r="K1" s="53" t="s">
        <v>34</v>
      </c>
      <c r="L1" s="47" t="s">
        <v>35</v>
      </c>
      <c r="M1" s="50" t="s">
        <v>36</v>
      </c>
      <c r="N1" s="47" t="s">
        <v>37</v>
      </c>
      <c r="O1" s="50" t="s">
        <v>38</v>
      </c>
      <c r="P1" s="47" t="s">
        <v>39</v>
      </c>
      <c r="Q1" s="50" t="s">
        <v>40</v>
      </c>
      <c r="R1" s="47" t="s">
        <v>41</v>
      </c>
      <c r="S1" s="50" t="s">
        <v>42</v>
      </c>
      <c r="T1" s="47" t="s">
        <v>43</v>
      </c>
      <c r="U1" s="50" t="s">
        <v>44</v>
      </c>
      <c r="V1" s="47" t="s">
        <v>45</v>
      </c>
      <c r="W1" s="47" t="s">
        <v>46</v>
      </c>
      <c r="X1" s="50" t="s">
        <v>47</v>
      </c>
      <c r="Y1" s="47" t="s">
        <v>48</v>
      </c>
      <c r="Z1" s="47" t="s">
        <v>49</v>
      </c>
      <c r="AA1" s="50" t="s">
        <v>50</v>
      </c>
      <c r="AB1" s="47" t="s">
        <v>51</v>
      </c>
      <c r="AC1" s="50" t="s">
        <v>52</v>
      </c>
      <c r="AD1" s="47" t="s">
        <v>53</v>
      </c>
      <c r="AE1" s="47" t="s">
        <v>54</v>
      </c>
    </row>
    <row r="2" spans="1:31" ht="27.75" customHeight="1" thickBot="1" x14ac:dyDescent="0.3">
      <c r="A2" s="65"/>
      <c r="B2" s="75"/>
      <c r="C2" s="1"/>
      <c r="D2" s="2" t="s">
        <v>3</v>
      </c>
      <c r="E2" s="3"/>
      <c r="F2" s="40" t="s">
        <v>4</v>
      </c>
      <c r="G2" s="48"/>
      <c r="H2" s="48"/>
      <c r="I2" s="48"/>
      <c r="J2" s="48"/>
      <c r="K2" s="54"/>
      <c r="L2" s="48"/>
      <c r="M2" s="51"/>
      <c r="N2" s="48"/>
      <c r="O2" s="51"/>
      <c r="P2" s="48"/>
      <c r="Q2" s="51"/>
      <c r="R2" s="48"/>
      <c r="S2" s="51"/>
      <c r="T2" s="48"/>
      <c r="U2" s="51"/>
      <c r="V2" s="48"/>
      <c r="W2" s="48"/>
      <c r="X2" s="51"/>
      <c r="Y2" s="48"/>
      <c r="Z2" s="48"/>
      <c r="AA2" s="51"/>
      <c r="AB2" s="48"/>
      <c r="AC2" s="51"/>
      <c r="AD2" s="48"/>
      <c r="AE2" s="48"/>
    </row>
    <row r="3" spans="1:31" ht="24.75" customHeight="1" thickBot="1" x14ac:dyDescent="0.3">
      <c r="A3" s="65"/>
      <c r="B3" s="75"/>
      <c r="C3" s="4">
        <v>0</v>
      </c>
      <c r="D3" s="5" t="s">
        <v>5</v>
      </c>
      <c r="E3" s="6">
        <v>1</v>
      </c>
      <c r="F3" s="41" t="s">
        <v>6</v>
      </c>
      <c r="G3" s="49"/>
      <c r="H3" s="49"/>
      <c r="I3" s="49"/>
      <c r="J3" s="49"/>
      <c r="K3" s="55"/>
      <c r="L3" s="49"/>
      <c r="M3" s="52"/>
      <c r="N3" s="49"/>
      <c r="O3" s="52"/>
      <c r="P3" s="49"/>
      <c r="Q3" s="52"/>
      <c r="R3" s="49"/>
      <c r="S3" s="52"/>
      <c r="T3" s="49"/>
      <c r="U3" s="52"/>
      <c r="V3" s="49"/>
      <c r="W3" s="49"/>
      <c r="X3" s="52"/>
      <c r="Y3" s="49"/>
      <c r="Z3" s="49"/>
      <c r="AA3" s="52"/>
      <c r="AB3" s="49"/>
      <c r="AC3" s="52"/>
      <c r="AD3" s="49"/>
      <c r="AE3" s="49"/>
    </row>
    <row r="4" spans="1:31" ht="165.75" hidden="1" customHeight="1" thickBot="1" x14ac:dyDescent="0.3">
      <c r="A4" s="70"/>
      <c r="B4" s="75"/>
      <c r="C4" s="4" t="s">
        <v>7</v>
      </c>
      <c r="D4" s="7" t="s">
        <v>8</v>
      </c>
      <c r="E4" s="6" t="s">
        <v>9</v>
      </c>
      <c r="F4" s="5" t="s">
        <v>10</v>
      </c>
      <c r="G4" s="39" t="s">
        <v>30</v>
      </c>
      <c r="H4" s="39" t="s">
        <v>31</v>
      </c>
      <c r="I4" s="39" t="s">
        <v>32</v>
      </c>
      <c r="J4" s="39" t="s">
        <v>33</v>
      </c>
      <c r="K4" s="39" t="s">
        <v>34</v>
      </c>
      <c r="L4" s="39" t="s">
        <v>35</v>
      </c>
      <c r="M4" s="39" t="s">
        <v>36</v>
      </c>
      <c r="N4" s="39" t="s">
        <v>37</v>
      </c>
      <c r="O4" s="39" t="s">
        <v>38</v>
      </c>
      <c r="P4" s="39" t="s">
        <v>39</v>
      </c>
      <c r="Q4" s="39" t="s">
        <v>40</v>
      </c>
      <c r="R4" s="39" t="s">
        <v>41</v>
      </c>
      <c r="S4" s="39" t="s">
        <v>42</v>
      </c>
      <c r="T4" s="39" t="s">
        <v>43</v>
      </c>
      <c r="U4" s="39" t="s">
        <v>44</v>
      </c>
      <c r="V4" s="39" t="s">
        <v>45</v>
      </c>
      <c r="W4" s="39" t="s">
        <v>46</v>
      </c>
      <c r="X4" s="39" t="s">
        <v>47</v>
      </c>
      <c r="Y4" s="39" t="s">
        <v>48</v>
      </c>
      <c r="Z4" s="39" t="s">
        <v>49</v>
      </c>
      <c r="AA4" s="39" t="s">
        <v>50</v>
      </c>
      <c r="AB4" s="39" t="s">
        <v>51</v>
      </c>
      <c r="AC4" s="39" t="s">
        <v>52</v>
      </c>
      <c r="AD4" s="39" t="s">
        <v>53</v>
      </c>
      <c r="AE4" s="39" t="s">
        <v>54</v>
      </c>
    </row>
    <row r="5" spans="1:31" ht="48" customHeight="1" thickBot="1" x14ac:dyDescent="0.3">
      <c r="A5" s="64" t="s">
        <v>11</v>
      </c>
      <c r="B5" s="18"/>
      <c r="C5" s="71"/>
      <c r="D5" s="72"/>
      <c r="E5" s="72"/>
      <c r="F5" s="72"/>
      <c r="G5" s="9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1"/>
    </row>
    <row r="6" spans="1:31" ht="48" customHeight="1" thickBot="1" x14ac:dyDescent="0.3">
      <c r="A6" s="65"/>
      <c r="B6" s="8"/>
      <c r="C6" s="71"/>
      <c r="D6" s="72"/>
      <c r="E6" s="72"/>
      <c r="F6" s="72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4"/>
    </row>
    <row r="7" spans="1:31" ht="48" customHeight="1" thickBot="1" x14ac:dyDescent="0.3">
      <c r="A7" s="65"/>
      <c r="B7" s="8"/>
      <c r="C7" s="62"/>
      <c r="D7" s="63"/>
      <c r="E7" s="63"/>
      <c r="F7" s="63"/>
      <c r="G7" s="12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4"/>
    </row>
    <row r="8" spans="1:31" ht="48" customHeight="1" thickBot="1" x14ac:dyDescent="0.3">
      <c r="A8" s="65"/>
      <c r="B8" s="8"/>
      <c r="C8" s="71"/>
      <c r="D8" s="72"/>
      <c r="E8" s="72"/>
      <c r="F8" s="72"/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4"/>
    </row>
    <row r="9" spans="1:31" ht="48" customHeight="1" thickBot="1" x14ac:dyDescent="0.3">
      <c r="A9" s="65"/>
      <c r="B9" s="8"/>
      <c r="C9" s="66"/>
      <c r="D9" s="67"/>
      <c r="E9" s="67"/>
      <c r="F9" s="67"/>
      <c r="G9" s="12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4"/>
    </row>
    <row r="10" spans="1:31" ht="48" customHeight="1" thickBot="1" x14ac:dyDescent="0.3">
      <c r="A10" s="65"/>
      <c r="B10" s="8"/>
      <c r="C10" s="66"/>
      <c r="D10" s="67"/>
      <c r="E10" s="67"/>
      <c r="F10" s="67"/>
      <c r="G10" s="12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4"/>
    </row>
    <row r="11" spans="1:31" ht="48" customHeight="1" thickBot="1" x14ac:dyDescent="0.3">
      <c r="A11" s="70"/>
      <c r="B11" s="8"/>
      <c r="C11" s="62"/>
      <c r="D11" s="63"/>
      <c r="E11" s="63"/>
      <c r="F11" s="63"/>
      <c r="G11" s="12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4"/>
    </row>
    <row r="12" spans="1:31" ht="48" customHeight="1" thickBot="1" x14ac:dyDescent="0.3">
      <c r="A12" s="64" t="s">
        <v>12</v>
      </c>
      <c r="B12" s="8"/>
      <c r="C12" s="66"/>
      <c r="D12" s="67"/>
      <c r="E12" s="67"/>
      <c r="F12" s="67"/>
      <c r="G12" s="12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4"/>
    </row>
    <row r="13" spans="1:31" ht="48" customHeight="1" thickBot="1" x14ac:dyDescent="0.3">
      <c r="A13" s="65"/>
      <c r="B13" s="8"/>
      <c r="C13" s="62"/>
      <c r="D13" s="63"/>
      <c r="E13" s="63"/>
      <c r="F13" s="63"/>
      <c r="G13" s="12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4"/>
    </row>
    <row r="14" spans="1:31" ht="48" customHeight="1" thickBot="1" x14ac:dyDescent="0.3">
      <c r="A14" s="65"/>
      <c r="B14" s="8"/>
      <c r="C14" s="68"/>
      <c r="D14" s="69"/>
      <c r="E14" s="69"/>
      <c r="F14" s="69"/>
      <c r="G14" s="12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4"/>
    </row>
    <row r="15" spans="1:31" ht="48" customHeight="1" thickBot="1" x14ac:dyDescent="0.3">
      <c r="A15" s="65"/>
      <c r="B15" s="19"/>
      <c r="C15" s="68"/>
      <c r="D15" s="69"/>
      <c r="E15" s="69"/>
      <c r="F15" s="69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</row>
    <row r="16" spans="1:31" x14ac:dyDescent="0.25">
      <c r="A16" s="56" t="s">
        <v>13</v>
      </c>
      <c r="B16" s="57"/>
      <c r="C16" s="57"/>
      <c r="D16" s="57"/>
      <c r="E16" s="57"/>
      <c r="F16" s="58"/>
      <c r="G16" s="9">
        <f>IF(11-SUM(G4:G15)&lt;=1,1,11-SUM(G4:G15))</f>
        <v>11</v>
      </c>
      <c r="H16" s="10">
        <f t="shared" ref="H16:AE16" si="0">IF(11-SUM(H4:H15)&lt;=1,1,11-SUM(H4:H15))</f>
        <v>11</v>
      </c>
      <c r="I16" s="10">
        <f t="shared" si="0"/>
        <v>11</v>
      </c>
      <c r="J16" s="10">
        <f t="shared" si="0"/>
        <v>11</v>
      </c>
      <c r="K16" s="10">
        <f t="shared" si="0"/>
        <v>11</v>
      </c>
      <c r="L16" s="10">
        <f t="shared" si="0"/>
        <v>11</v>
      </c>
      <c r="M16" s="10">
        <f t="shared" si="0"/>
        <v>11</v>
      </c>
      <c r="N16" s="10">
        <f t="shared" si="0"/>
        <v>11</v>
      </c>
      <c r="O16" s="10">
        <f t="shared" si="0"/>
        <v>11</v>
      </c>
      <c r="P16" s="10">
        <f t="shared" si="0"/>
        <v>11</v>
      </c>
      <c r="Q16" s="10">
        <f t="shared" si="0"/>
        <v>11</v>
      </c>
      <c r="R16" s="10">
        <f t="shared" si="0"/>
        <v>11</v>
      </c>
      <c r="S16" s="10">
        <f t="shared" si="0"/>
        <v>11</v>
      </c>
      <c r="T16" s="10">
        <f t="shared" si="0"/>
        <v>11</v>
      </c>
      <c r="U16" s="10">
        <f t="shared" si="0"/>
        <v>11</v>
      </c>
      <c r="V16" s="10">
        <f t="shared" si="0"/>
        <v>11</v>
      </c>
      <c r="W16" s="10">
        <f t="shared" si="0"/>
        <v>11</v>
      </c>
      <c r="X16" s="10">
        <f t="shared" si="0"/>
        <v>11</v>
      </c>
      <c r="Y16" s="10">
        <f t="shared" si="0"/>
        <v>11</v>
      </c>
      <c r="Z16" s="10">
        <f t="shared" si="0"/>
        <v>11</v>
      </c>
      <c r="AA16" s="10">
        <f t="shared" si="0"/>
        <v>11</v>
      </c>
      <c r="AB16" s="10">
        <f t="shared" si="0"/>
        <v>11</v>
      </c>
      <c r="AC16" s="10">
        <f t="shared" si="0"/>
        <v>11</v>
      </c>
      <c r="AD16" s="10">
        <f t="shared" si="0"/>
        <v>11</v>
      </c>
      <c r="AE16" s="11">
        <f t="shared" si="0"/>
        <v>11</v>
      </c>
    </row>
    <row r="17" spans="1:31" ht="15.75" thickBot="1" x14ac:dyDescent="0.3">
      <c r="A17" s="59" t="s">
        <v>14</v>
      </c>
      <c r="B17" s="60"/>
      <c r="C17" s="60"/>
      <c r="D17" s="60"/>
      <c r="E17" s="60"/>
      <c r="F17" s="61"/>
      <c r="G17" s="42">
        <f>VLOOKUP(G16,$C$20:$D$30,2)</f>
        <v>0</v>
      </c>
      <c r="H17" s="15">
        <f t="shared" ref="H17:AE17" si="1">VLOOKUP(H16,$C$20:$D$30,2)</f>
        <v>0</v>
      </c>
      <c r="I17" s="15">
        <f t="shared" si="1"/>
        <v>0</v>
      </c>
      <c r="J17" s="15">
        <f t="shared" si="1"/>
        <v>0</v>
      </c>
      <c r="K17" s="15">
        <f t="shared" si="1"/>
        <v>0</v>
      </c>
      <c r="L17" s="15">
        <f t="shared" si="1"/>
        <v>0</v>
      </c>
      <c r="M17" s="15">
        <f t="shared" si="1"/>
        <v>0</v>
      </c>
      <c r="N17" s="15">
        <f t="shared" si="1"/>
        <v>0</v>
      </c>
      <c r="O17" s="15">
        <f t="shared" si="1"/>
        <v>0</v>
      </c>
      <c r="P17" s="15">
        <f t="shared" si="1"/>
        <v>0</v>
      </c>
      <c r="Q17" s="15">
        <f t="shared" si="1"/>
        <v>0</v>
      </c>
      <c r="R17" s="15">
        <f t="shared" si="1"/>
        <v>0</v>
      </c>
      <c r="S17" s="15">
        <f t="shared" si="1"/>
        <v>0</v>
      </c>
      <c r="T17" s="15">
        <f t="shared" si="1"/>
        <v>0</v>
      </c>
      <c r="U17" s="15">
        <f t="shared" si="1"/>
        <v>0</v>
      </c>
      <c r="V17" s="15">
        <f t="shared" si="1"/>
        <v>0</v>
      </c>
      <c r="W17" s="15">
        <f t="shared" si="1"/>
        <v>0</v>
      </c>
      <c r="X17" s="15">
        <f t="shared" si="1"/>
        <v>0</v>
      </c>
      <c r="Y17" s="15">
        <f t="shared" si="1"/>
        <v>0</v>
      </c>
      <c r="Z17" s="15">
        <f t="shared" si="1"/>
        <v>0</v>
      </c>
      <c r="AA17" s="15">
        <f t="shared" si="1"/>
        <v>0</v>
      </c>
      <c r="AB17" s="15">
        <f t="shared" si="1"/>
        <v>0</v>
      </c>
      <c r="AC17" s="15">
        <f t="shared" si="1"/>
        <v>0</v>
      </c>
      <c r="AD17" s="15">
        <f t="shared" si="1"/>
        <v>0</v>
      </c>
      <c r="AE17" s="16">
        <f t="shared" si="1"/>
        <v>0</v>
      </c>
    </row>
    <row r="18" spans="1:31" ht="15.75" thickBot="1" x14ac:dyDescent="0.3"/>
    <row r="19" spans="1:31" ht="17.25" thickBot="1" x14ac:dyDescent="0.3">
      <c r="B19" s="23" t="s">
        <v>15</v>
      </c>
      <c r="C19" s="24" t="s">
        <v>16</v>
      </c>
      <c r="D19" s="25" t="s">
        <v>17</v>
      </c>
      <c r="K19" s="17"/>
    </row>
    <row r="20" spans="1:31" x14ac:dyDescent="0.25">
      <c r="B20" s="26" t="s">
        <v>18</v>
      </c>
      <c r="C20" s="27">
        <v>1</v>
      </c>
      <c r="D20" s="28">
        <v>100</v>
      </c>
    </row>
    <row r="21" spans="1:31" x14ac:dyDescent="0.25">
      <c r="B21" s="29" t="s">
        <v>19</v>
      </c>
      <c r="C21" s="27">
        <v>2</v>
      </c>
      <c r="D21" s="30">
        <v>75</v>
      </c>
    </row>
    <row r="22" spans="1:31" x14ac:dyDescent="0.25">
      <c r="B22" s="29" t="s">
        <v>20</v>
      </c>
      <c r="C22" s="27">
        <v>3</v>
      </c>
      <c r="D22" s="30">
        <v>70</v>
      </c>
    </row>
    <row r="23" spans="1:31" x14ac:dyDescent="0.25">
      <c r="B23" s="29" t="s">
        <v>21</v>
      </c>
      <c r="C23" s="27">
        <v>4</v>
      </c>
      <c r="D23" s="30">
        <v>60</v>
      </c>
    </row>
    <row r="24" spans="1:31" x14ac:dyDescent="0.25">
      <c r="B24" s="29" t="s">
        <v>22</v>
      </c>
      <c r="C24" s="27">
        <v>5</v>
      </c>
      <c r="D24" s="30">
        <v>55</v>
      </c>
    </row>
    <row r="25" spans="1:31" x14ac:dyDescent="0.25">
      <c r="B25" s="31" t="s">
        <v>23</v>
      </c>
      <c r="C25" s="32">
        <v>6</v>
      </c>
      <c r="D25" s="33">
        <v>50</v>
      </c>
    </row>
    <row r="26" spans="1:31" x14ac:dyDescent="0.25">
      <c r="B26" s="29" t="s">
        <v>24</v>
      </c>
      <c r="C26" s="27">
        <v>7</v>
      </c>
      <c r="D26" s="34">
        <v>40</v>
      </c>
    </row>
    <row r="27" spans="1:31" x14ac:dyDescent="0.25">
      <c r="B27" s="29" t="s">
        <v>25</v>
      </c>
      <c r="C27" s="27">
        <v>8</v>
      </c>
      <c r="D27" s="34">
        <v>30</v>
      </c>
    </row>
    <row r="28" spans="1:31" x14ac:dyDescent="0.25">
      <c r="B28" s="29" t="s">
        <v>26</v>
      </c>
      <c r="C28" s="27">
        <v>9</v>
      </c>
      <c r="D28" s="34">
        <v>20</v>
      </c>
    </row>
    <row r="29" spans="1:31" x14ac:dyDescent="0.25">
      <c r="B29" s="29" t="s">
        <v>27</v>
      </c>
      <c r="C29" s="27">
        <v>10</v>
      </c>
      <c r="D29" s="34">
        <v>10</v>
      </c>
    </row>
    <row r="30" spans="1:31" ht="15.75" thickBot="1" x14ac:dyDescent="0.3">
      <c r="B30" s="35" t="s">
        <v>28</v>
      </c>
      <c r="C30" s="27">
        <v>11</v>
      </c>
      <c r="D30" s="36">
        <v>0</v>
      </c>
    </row>
    <row r="31" spans="1:31" ht="15.75" thickBot="1" x14ac:dyDescent="0.3"/>
    <row r="32" spans="1:31" ht="16.5" thickBot="1" x14ac:dyDescent="0.3">
      <c r="B32" s="37" t="s">
        <v>29</v>
      </c>
      <c r="C32" s="38">
        <v>6</v>
      </c>
    </row>
  </sheetData>
  <mergeCells count="43">
    <mergeCell ref="I1:I3"/>
    <mergeCell ref="J1:J3"/>
    <mergeCell ref="A1:A4"/>
    <mergeCell ref="B1:B4"/>
    <mergeCell ref="C1:F1"/>
    <mergeCell ref="G1:G3"/>
    <mergeCell ref="H1:H3"/>
    <mergeCell ref="A16:F16"/>
    <mergeCell ref="A17:F17"/>
    <mergeCell ref="C11:F11"/>
    <mergeCell ref="A12:A15"/>
    <mergeCell ref="C12:F12"/>
    <mergeCell ref="C13:F13"/>
    <mergeCell ref="C14:F14"/>
    <mergeCell ref="C15:F15"/>
    <mergeCell ref="A5:A11"/>
    <mergeCell ref="C5:F5"/>
    <mergeCell ref="C6:F6"/>
    <mergeCell ref="C7:F7"/>
    <mergeCell ref="C8:F8"/>
    <mergeCell ref="C9:F9"/>
    <mergeCell ref="C10:F10"/>
    <mergeCell ref="AC1:AC3"/>
    <mergeCell ref="Z1:Z3"/>
    <mergeCell ref="U1:U3"/>
    <mergeCell ref="P1:P3"/>
    <mergeCell ref="K1:K3"/>
    <mergeCell ref="AD1:AD3"/>
    <mergeCell ref="AE1:AE3"/>
    <mergeCell ref="L1:L3"/>
    <mergeCell ref="M1:M3"/>
    <mergeCell ref="N1:N3"/>
    <mergeCell ref="O1:O3"/>
    <mergeCell ref="Q1:Q3"/>
    <mergeCell ref="R1:R3"/>
    <mergeCell ref="S1:S3"/>
    <mergeCell ref="T1:T3"/>
    <mergeCell ref="V1:V3"/>
    <mergeCell ref="W1:W3"/>
    <mergeCell ref="X1:X3"/>
    <mergeCell ref="Y1:Y3"/>
    <mergeCell ref="AA1:AA3"/>
    <mergeCell ref="AB1:A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CFF25D61573B44BF33C026F42204B2" ma:contentTypeVersion="9" ma:contentTypeDescription="Crie um novo documento." ma:contentTypeScope="" ma:versionID="88d9f7fccd898c04a565f471baab47e5">
  <xsd:schema xmlns:xsd="http://www.w3.org/2001/XMLSchema" xmlns:xs="http://www.w3.org/2001/XMLSchema" xmlns:p="http://schemas.microsoft.com/office/2006/metadata/properties" xmlns:ns2="17a68905-9562-4fb8-9501-49fe46e69773" targetNamespace="http://schemas.microsoft.com/office/2006/metadata/properties" ma:root="true" ma:fieldsID="d48945f68c85a10f7959e499592c770e" ns2:_="">
    <xsd:import namespace="17a68905-9562-4fb8-9501-49fe46e697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68905-9562-4fb8-9501-49fe46e697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B0727A-44B1-4F0E-ADBB-3F21B9B162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68905-9562-4fb8-9501-49fe46e697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3BBAD8-AC8B-4CF6-AD46-337907BF2A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067D0D1-6AFD-4E18-ADC2-7DC650A8DD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SAEP</vt:lpstr>
      <vt:lpstr>Projetos</vt:lpstr>
      <vt:lpstr>Autoavaliação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Martins Alves</dc:creator>
  <cp:keywords/>
  <dc:description/>
  <cp:lastModifiedBy>Aluno</cp:lastModifiedBy>
  <cp:revision/>
  <dcterms:created xsi:type="dcterms:W3CDTF">2021-07-07T13:16:36Z</dcterms:created>
  <dcterms:modified xsi:type="dcterms:W3CDTF">2022-06-06T16:38:03Z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