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r_microcomputador\planilhas\"/>
    </mc:Choice>
  </mc:AlternateContent>
  <xr:revisionPtr revIDLastSave="0" documentId="13_ncr:1_{73C81022-A814-4337-96A0-3E3F455FC6F6}" xr6:coauthVersionLast="47" xr6:coauthVersionMax="47" xr10:uidLastSave="{00000000-0000-0000-0000-000000000000}"/>
  <bookViews>
    <workbookView xWindow="-120" yWindow="-120" windowWidth="29040" windowHeight="15840" xr2:uid="{AA26113C-6F6A-4ECD-8ABF-DFBB3FB900DA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I25" i="1"/>
  <c r="H23" i="1"/>
  <c r="H22" i="1"/>
  <c r="C20" i="1"/>
  <c r="H21" i="1"/>
  <c r="H20" i="1"/>
  <c r="C23" i="1"/>
  <c r="C22" i="1"/>
  <c r="C21" i="1"/>
</calcChain>
</file>

<file path=xl/sharedStrings.xml><?xml version="1.0" encoding="utf-8"?>
<sst xmlns="http://schemas.openxmlformats.org/spreadsheetml/2006/main" count="77" uniqueCount="57">
  <si>
    <t xml:space="preserve">Max Verstappen - Red Bull Honda </t>
  </si>
  <si>
    <t xml:space="preserve">EMILIA ROMAGMA </t>
  </si>
  <si>
    <t>PORTUGAL</t>
  </si>
  <si>
    <t>ESPANHA</t>
  </si>
  <si>
    <t>MONACO</t>
  </si>
  <si>
    <t>AZERBAIJÃO</t>
  </si>
  <si>
    <t>FRANÇA</t>
  </si>
  <si>
    <t>ESTÍRIA</t>
  </si>
  <si>
    <t>AUSTRIA</t>
  </si>
  <si>
    <t>GRÃ BRETANHA</t>
  </si>
  <si>
    <t xml:space="preserve">HUNGRIA </t>
  </si>
  <si>
    <t xml:space="preserve">BELGICA </t>
  </si>
  <si>
    <t>HOLANDA</t>
  </si>
  <si>
    <t xml:space="preserve">ITALIA </t>
  </si>
  <si>
    <t>RUSSIA</t>
  </si>
  <si>
    <t>abandonou</t>
  </si>
  <si>
    <t>LOCAL DA CORRIDA</t>
  </si>
  <si>
    <t>DATA</t>
  </si>
  <si>
    <t xml:space="preserve">GRD  </t>
  </si>
  <si>
    <t>CHEGADA</t>
  </si>
  <si>
    <t xml:space="preserve">PONTOS </t>
  </si>
  <si>
    <t>TURQUIA</t>
  </si>
  <si>
    <t xml:space="preserve">ESTADOS UNIDOS </t>
  </si>
  <si>
    <t>MUNDIAL DE FÓRMULA - 2021</t>
  </si>
  <si>
    <t>MÉXICO</t>
  </si>
  <si>
    <t>BRASIL</t>
  </si>
  <si>
    <t>CATAR</t>
  </si>
  <si>
    <t>ARÁBIA SALDITA</t>
  </si>
  <si>
    <t>ABU DHABI</t>
  </si>
  <si>
    <t xml:space="preserve">lewis Hamilton - Mercedes </t>
  </si>
  <si>
    <t xml:space="preserve">LOCAL DA CORRIDA </t>
  </si>
  <si>
    <t xml:space="preserve">DATA </t>
  </si>
  <si>
    <t>GRD</t>
  </si>
  <si>
    <t>BAHREIN</t>
  </si>
  <si>
    <t>EMILIA ROMAGMA</t>
  </si>
  <si>
    <t>AZEBAIJÃO</t>
  </si>
  <si>
    <t>GRÃ BRATANHA</t>
  </si>
  <si>
    <t xml:space="preserve">HOLANDA </t>
  </si>
  <si>
    <t>ITALIA</t>
  </si>
  <si>
    <t xml:space="preserve">MÉXICO </t>
  </si>
  <si>
    <t xml:space="preserve">BRASIL </t>
  </si>
  <si>
    <t xml:space="preserve">CATAR </t>
  </si>
  <si>
    <t xml:space="preserve">ARÁBIA SALDITA </t>
  </si>
  <si>
    <t>Max Verstapen</t>
  </si>
  <si>
    <t xml:space="preserve">País </t>
  </si>
  <si>
    <t xml:space="preserve">Data </t>
  </si>
  <si>
    <t>GRID</t>
  </si>
  <si>
    <t>Chegada</t>
  </si>
  <si>
    <t xml:space="preserve">Pontos </t>
  </si>
  <si>
    <t>País</t>
  </si>
  <si>
    <t>Data</t>
  </si>
  <si>
    <t>chegada</t>
  </si>
  <si>
    <t xml:space="preserve">Lewis Hamilton </t>
  </si>
  <si>
    <t>total de pontos no campeonato</t>
  </si>
  <si>
    <t xml:space="preserve">Coloque o País da corrida e os dados dessa corrida ficarõa visíveis </t>
  </si>
  <si>
    <t>Total de pontos no campeonato</t>
  </si>
  <si>
    <t>Bahrein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</si>
</sst>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16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6" xfId="0" applyFont="1" applyBorder="1"/>
    <xf numFmtId="0" fontId="0" fillId="0" borderId="1" xfId="0" applyNumberFormat="1" applyBorder="1"/>
    <xf numFmtId="0" fontId="1" fillId="0" borderId="5" xfId="0" applyFont="1" applyFill="1" applyBorder="1"/>
    <xf numFmtId="0" fontId="0" fillId="0" borderId="6" xfId="0" applyNumberFormat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wrapText="1"/>
    </xf>
    <xf numFmtId="164" fontId="0" fillId="0" borderId="6" xfId="0" applyNumberFormat="1" applyBorder="1"/>
    <xf numFmtId="0" fontId="1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0" borderId="6" xfId="0" applyFill="1" applyBorder="1"/>
    <xf numFmtId="164" fontId="0" fillId="0" borderId="6" xfId="0" applyNumberFormat="1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38103</xdr:colOff>
      <xdr:row>18</xdr:row>
      <xdr:rowOff>85725</xdr:rowOff>
    </xdr:from>
    <xdr:to>
      <xdr:col>8</xdr:col>
      <xdr:colOff>466726</xdr:colOff>
      <xdr:row>20</xdr:row>
      <xdr:rowOff>85725</xdr:rowOff>
    </xdr:to>
    <xdr:cxnSp macro="">
      <xdr:nvCxnSpPr>
        <xdr:cNvPr id="15" name="Conector: Curvo 14">
          <a:extLst>
            <a:ext uri="{FF2B5EF4-FFF2-40B4-BE49-F238E27FC236}">
              <a16:creationId xmlns:a16="http://schemas.microsoft.com/office/drawing/2014/main" id="{6D445320-B441-272F-CF66-8FD995C687AF}"/>
            </a:ext>
          </a:extLst>
        </xdr:cNvPr>
        <xdr:cNvCxnSpPr/>
      </xdr:nvCxnSpPr>
      <xdr:spPr>
        <a:xfrm rot="10800000">
          <a:off x="6791328" y="3695700"/>
          <a:ext cx="428623" cy="381000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2C9B-6D51-4B88-B803-538AAEE5A210}">
  <dimension ref="A1:W28"/>
  <sheetViews>
    <sheetView tabSelected="1" workbookViewId="0">
      <selection activeCell="G23" sqref="G23"/>
    </sheetView>
  </sheetViews>
  <sheetFormatPr defaultRowHeight="15" x14ac:dyDescent="0.25"/>
  <cols>
    <col min="1" max="1" width="19" customWidth="1"/>
    <col min="2" max="2" width="10.5703125" customWidth="1"/>
    <col min="3" max="3" width="18.5703125" bestFit="1" customWidth="1"/>
    <col min="4" max="4" width="10.7109375" bestFit="1" customWidth="1"/>
    <col min="5" max="5" width="9.42578125" bestFit="1" customWidth="1"/>
    <col min="6" max="6" width="9.5703125" bestFit="1" customWidth="1"/>
    <col min="7" max="7" width="13" customWidth="1"/>
    <col min="8" max="8" width="10.42578125" customWidth="1"/>
    <col min="9" max="9" width="7.5703125" bestFit="1" customWidth="1"/>
    <col min="10" max="10" width="8.7109375" bestFit="1" customWidth="1"/>
    <col min="11" max="11" width="15.28515625" bestFit="1" customWidth="1"/>
    <col min="12" max="12" width="10" bestFit="1" customWidth="1"/>
    <col min="13" max="13" width="8.85546875" bestFit="1" customWidth="1"/>
    <col min="14" max="14" width="10.28515625" bestFit="1" customWidth="1"/>
    <col min="15" max="15" width="11.42578125" customWidth="1"/>
    <col min="18" max="18" width="16.5703125" customWidth="1"/>
    <col min="19" max="19" width="12.140625" customWidth="1"/>
    <col min="22" max="22" width="16" bestFit="1" customWidth="1"/>
    <col min="23" max="23" width="10.85546875" bestFit="1" customWidth="1"/>
  </cols>
  <sheetData>
    <row r="1" spans="1:23" x14ac:dyDescent="0.2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</row>
    <row r="3" spans="1:23" x14ac:dyDescent="0.25">
      <c r="A3" s="42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</row>
    <row r="4" spans="1:23" x14ac:dyDescent="0.25">
      <c r="A4" s="9" t="s">
        <v>16</v>
      </c>
      <c r="B4" s="10" t="s">
        <v>33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21</v>
      </c>
      <c r="R4" s="10" t="s">
        <v>22</v>
      </c>
      <c r="S4" s="10" t="s">
        <v>24</v>
      </c>
      <c r="T4" s="10" t="s">
        <v>25</v>
      </c>
      <c r="U4" s="10" t="s">
        <v>26</v>
      </c>
      <c r="V4" s="10" t="s">
        <v>27</v>
      </c>
      <c r="W4" s="12" t="s">
        <v>28</v>
      </c>
    </row>
    <row r="5" spans="1:23" x14ac:dyDescent="0.25">
      <c r="A5" s="9" t="s">
        <v>17</v>
      </c>
      <c r="B5" s="2">
        <v>44283</v>
      </c>
      <c r="C5" s="2">
        <v>44302</v>
      </c>
      <c r="D5" s="2">
        <v>44289</v>
      </c>
      <c r="E5" s="2">
        <v>44322</v>
      </c>
      <c r="F5" s="2">
        <v>44336</v>
      </c>
      <c r="G5" s="2">
        <v>44350</v>
      </c>
      <c r="H5" s="2">
        <v>44364</v>
      </c>
      <c r="I5" s="2">
        <v>44372</v>
      </c>
      <c r="J5" s="2">
        <v>44378</v>
      </c>
      <c r="K5" s="2">
        <v>44392</v>
      </c>
      <c r="L5" s="2">
        <v>44406</v>
      </c>
      <c r="M5" s="2">
        <v>44434</v>
      </c>
      <c r="N5" s="2">
        <v>44441</v>
      </c>
      <c r="O5" s="2">
        <v>44448</v>
      </c>
      <c r="P5" s="2">
        <v>44462</v>
      </c>
      <c r="Q5" s="2">
        <v>44477</v>
      </c>
      <c r="R5" s="2">
        <v>44490</v>
      </c>
      <c r="S5" s="2">
        <v>44507</v>
      </c>
      <c r="T5" s="2">
        <v>44514</v>
      </c>
      <c r="U5" s="2">
        <v>44521</v>
      </c>
      <c r="V5" s="2">
        <v>44535</v>
      </c>
      <c r="W5" s="6">
        <v>44542</v>
      </c>
    </row>
    <row r="6" spans="1:23" x14ac:dyDescent="0.25">
      <c r="A6" s="9" t="s">
        <v>18</v>
      </c>
      <c r="B6" s="1">
        <v>1</v>
      </c>
      <c r="C6" s="1">
        <v>3</v>
      </c>
      <c r="D6" s="1">
        <v>3</v>
      </c>
      <c r="E6" s="1">
        <v>2</v>
      </c>
      <c r="F6" s="1">
        <v>2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3</v>
      </c>
      <c r="N6" s="1">
        <v>1</v>
      </c>
      <c r="O6" s="1">
        <v>3</v>
      </c>
      <c r="P6" s="1">
        <v>20</v>
      </c>
      <c r="Q6" s="1">
        <v>1</v>
      </c>
      <c r="R6" s="1">
        <v>1</v>
      </c>
      <c r="S6" s="1">
        <v>3</v>
      </c>
      <c r="T6" s="1">
        <v>2</v>
      </c>
      <c r="U6" s="1">
        <v>2</v>
      </c>
      <c r="V6" s="1">
        <v>3</v>
      </c>
      <c r="W6" s="5">
        <v>1</v>
      </c>
    </row>
    <row r="7" spans="1:23" x14ac:dyDescent="0.25">
      <c r="A7" s="9" t="s">
        <v>19</v>
      </c>
      <c r="B7" s="1">
        <v>2</v>
      </c>
      <c r="C7" s="1">
        <v>1</v>
      </c>
      <c r="D7" s="1">
        <v>2</v>
      </c>
      <c r="E7" s="1">
        <v>2</v>
      </c>
      <c r="F7" s="1">
        <v>1</v>
      </c>
      <c r="G7" s="1">
        <v>18</v>
      </c>
      <c r="H7" s="1">
        <v>1</v>
      </c>
      <c r="I7" s="1">
        <v>1</v>
      </c>
      <c r="J7" s="1">
        <v>1</v>
      </c>
      <c r="K7" s="3" t="s">
        <v>15</v>
      </c>
      <c r="L7" s="1">
        <v>9</v>
      </c>
      <c r="M7" s="1">
        <v>1</v>
      </c>
      <c r="N7" s="1">
        <v>1</v>
      </c>
      <c r="O7" s="3" t="s">
        <v>15</v>
      </c>
      <c r="P7" s="1">
        <v>2</v>
      </c>
      <c r="Q7" s="1">
        <v>2</v>
      </c>
      <c r="R7" s="1">
        <v>1</v>
      </c>
      <c r="S7" s="1">
        <v>1</v>
      </c>
      <c r="T7" s="1">
        <v>2</v>
      </c>
      <c r="U7" s="1">
        <v>2</v>
      </c>
      <c r="V7" s="1">
        <v>2</v>
      </c>
      <c r="W7" s="5">
        <v>1</v>
      </c>
    </row>
    <row r="8" spans="1:23" ht="15.75" thickBot="1" x14ac:dyDescent="0.3">
      <c r="A8" s="11" t="s">
        <v>20</v>
      </c>
      <c r="B8" s="7">
        <v>18</v>
      </c>
      <c r="C8" s="7">
        <v>25</v>
      </c>
      <c r="D8" s="7">
        <v>18</v>
      </c>
      <c r="E8" s="7">
        <v>19</v>
      </c>
      <c r="F8" s="7">
        <v>25</v>
      </c>
      <c r="G8" s="7"/>
      <c r="H8" s="7">
        <v>26</v>
      </c>
      <c r="I8" s="7">
        <v>25</v>
      </c>
      <c r="J8" s="7">
        <v>26</v>
      </c>
      <c r="K8" s="7">
        <v>3</v>
      </c>
      <c r="L8" s="7">
        <v>2</v>
      </c>
      <c r="M8" s="7">
        <v>12.5</v>
      </c>
      <c r="N8" s="7">
        <v>25</v>
      </c>
      <c r="O8" s="7">
        <v>2</v>
      </c>
      <c r="P8" s="7">
        <v>18</v>
      </c>
      <c r="Q8" s="7">
        <v>18</v>
      </c>
      <c r="R8" s="7">
        <v>25</v>
      </c>
      <c r="S8" s="7">
        <v>25</v>
      </c>
      <c r="T8" s="7">
        <v>18</v>
      </c>
      <c r="U8" s="7">
        <v>19</v>
      </c>
      <c r="V8" s="7">
        <v>18</v>
      </c>
      <c r="W8" s="8">
        <v>26</v>
      </c>
    </row>
    <row r="9" spans="1:23" ht="15.75" thickBot="1" x14ac:dyDescent="0.3"/>
    <row r="10" spans="1:23" ht="12.75" customHeight="1" x14ac:dyDescent="0.25">
      <c r="A10" s="39" t="s">
        <v>29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1"/>
    </row>
    <row r="11" spans="1:23" ht="28.5" customHeight="1" x14ac:dyDescent="0.25">
      <c r="A11" s="9" t="s">
        <v>30</v>
      </c>
      <c r="B11" s="10" t="s">
        <v>33</v>
      </c>
      <c r="C11" s="10" t="s">
        <v>34</v>
      </c>
      <c r="D11" s="10" t="s">
        <v>2</v>
      </c>
      <c r="E11" s="10" t="s">
        <v>3</v>
      </c>
      <c r="F11" s="10" t="s">
        <v>4</v>
      </c>
      <c r="G11" s="10" t="s">
        <v>35</v>
      </c>
      <c r="H11" s="10" t="s">
        <v>6</v>
      </c>
      <c r="I11" s="10" t="s">
        <v>7</v>
      </c>
      <c r="J11" s="10" t="s">
        <v>8</v>
      </c>
      <c r="K11" s="10" t="s">
        <v>36</v>
      </c>
      <c r="L11" s="10" t="s">
        <v>10</v>
      </c>
      <c r="M11" s="10" t="s">
        <v>11</v>
      </c>
      <c r="N11" s="10" t="s">
        <v>37</v>
      </c>
      <c r="O11" s="10" t="s">
        <v>38</v>
      </c>
      <c r="P11" s="10" t="s">
        <v>14</v>
      </c>
      <c r="Q11" s="10" t="s">
        <v>21</v>
      </c>
      <c r="R11" s="19" t="s">
        <v>22</v>
      </c>
      <c r="S11" s="10" t="s">
        <v>39</v>
      </c>
      <c r="T11" s="10" t="s">
        <v>40</v>
      </c>
      <c r="U11" s="10" t="s">
        <v>41</v>
      </c>
      <c r="V11" s="19" t="s">
        <v>42</v>
      </c>
      <c r="W11" s="12" t="s">
        <v>28</v>
      </c>
    </row>
    <row r="12" spans="1:23" x14ac:dyDescent="0.25">
      <c r="A12" s="14" t="s">
        <v>31</v>
      </c>
      <c r="B12" s="2">
        <v>44648</v>
      </c>
      <c r="C12" s="2">
        <v>44667</v>
      </c>
      <c r="D12" s="2">
        <v>44654</v>
      </c>
      <c r="E12" s="2">
        <v>44687</v>
      </c>
      <c r="F12" s="2">
        <v>44701</v>
      </c>
      <c r="G12" s="2">
        <v>44715</v>
      </c>
      <c r="H12" s="2">
        <v>44729</v>
      </c>
      <c r="I12" s="2">
        <v>44737</v>
      </c>
      <c r="J12" s="2">
        <v>44743</v>
      </c>
      <c r="K12" s="2">
        <v>44757</v>
      </c>
      <c r="L12" s="2">
        <v>44771</v>
      </c>
      <c r="M12" s="2">
        <v>44799</v>
      </c>
      <c r="N12" s="2">
        <v>44806</v>
      </c>
      <c r="O12" s="2">
        <v>44813</v>
      </c>
      <c r="P12" s="2">
        <v>44827</v>
      </c>
      <c r="Q12" s="2">
        <v>44842</v>
      </c>
      <c r="R12" s="2">
        <v>44855</v>
      </c>
      <c r="S12" s="2">
        <v>44872</v>
      </c>
      <c r="T12" s="2">
        <v>44879</v>
      </c>
      <c r="U12" s="2">
        <v>44886</v>
      </c>
      <c r="V12" s="2">
        <v>44900</v>
      </c>
      <c r="W12" s="6">
        <v>44907</v>
      </c>
    </row>
    <row r="13" spans="1:23" x14ac:dyDescent="0.25">
      <c r="A13" s="14" t="s">
        <v>32</v>
      </c>
      <c r="B13" s="1">
        <v>2</v>
      </c>
      <c r="C13" s="1">
        <v>1</v>
      </c>
      <c r="D13" s="1">
        <v>2</v>
      </c>
      <c r="E13" s="1">
        <v>1</v>
      </c>
      <c r="F13" s="1">
        <v>7</v>
      </c>
      <c r="G13" s="1">
        <v>2</v>
      </c>
      <c r="H13" s="1">
        <v>3</v>
      </c>
      <c r="I13" s="1">
        <v>3</v>
      </c>
      <c r="J13" s="1">
        <v>4</v>
      </c>
      <c r="K13" s="1">
        <v>1</v>
      </c>
      <c r="L13" s="1">
        <v>1</v>
      </c>
      <c r="M13" s="1">
        <v>1</v>
      </c>
      <c r="N13" s="1">
        <v>2</v>
      </c>
      <c r="O13" s="1">
        <v>2</v>
      </c>
      <c r="P13" s="1">
        <v>4</v>
      </c>
      <c r="Q13" s="1">
        <v>1</v>
      </c>
      <c r="R13" s="1">
        <v>2</v>
      </c>
      <c r="S13" s="1">
        <v>2</v>
      </c>
      <c r="T13" s="1">
        <v>5</v>
      </c>
      <c r="U13" s="1">
        <v>1</v>
      </c>
      <c r="V13" s="13">
        <v>1</v>
      </c>
      <c r="W13" s="15">
        <v>2</v>
      </c>
    </row>
    <row r="14" spans="1:23" x14ac:dyDescent="0.25">
      <c r="A14" s="14" t="s">
        <v>19</v>
      </c>
      <c r="B14" s="1">
        <v>1</v>
      </c>
      <c r="C14" s="1">
        <v>2</v>
      </c>
      <c r="D14" s="1">
        <v>1</v>
      </c>
      <c r="E14" s="1">
        <v>1</v>
      </c>
      <c r="F14" s="1">
        <v>7</v>
      </c>
      <c r="G14" s="1">
        <v>15</v>
      </c>
      <c r="H14" s="1">
        <v>2</v>
      </c>
      <c r="I14" s="1">
        <v>2</v>
      </c>
      <c r="J14" s="1">
        <v>4</v>
      </c>
      <c r="K14" s="1">
        <v>1</v>
      </c>
      <c r="L14" s="1">
        <v>2</v>
      </c>
      <c r="M14" s="1">
        <v>3</v>
      </c>
      <c r="N14" s="1">
        <v>2</v>
      </c>
      <c r="O14" s="3" t="s">
        <v>15</v>
      </c>
      <c r="P14" s="1">
        <v>1</v>
      </c>
      <c r="Q14" s="1">
        <v>5</v>
      </c>
      <c r="R14" s="1">
        <v>2</v>
      </c>
      <c r="S14" s="1">
        <v>2</v>
      </c>
      <c r="T14" s="1">
        <v>1</v>
      </c>
      <c r="U14" s="1">
        <v>1</v>
      </c>
      <c r="V14" s="1">
        <v>1</v>
      </c>
      <c r="W14" s="5">
        <v>2</v>
      </c>
    </row>
    <row r="15" spans="1:23" ht="15.75" thickBot="1" x14ac:dyDescent="0.3">
      <c r="A15" s="16" t="s">
        <v>20</v>
      </c>
      <c r="B15" s="7">
        <v>25</v>
      </c>
      <c r="C15" s="7">
        <v>19</v>
      </c>
      <c r="D15" s="7">
        <v>25</v>
      </c>
      <c r="E15" s="7">
        <v>25</v>
      </c>
      <c r="F15" s="7">
        <v>7</v>
      </c>
      <c r="G15" s="7"/>
      <c r="H15" s="7">
        <v>19</v>
      </c>
      <c r="I15" s="7">
        <v>19</v>
      </c>
      <c r="J15" s="7">
        <v>12</v>
      </c>
      <c r="K15" s="7">
        <v>27</v>
      </c>
      <c r="L15" s="7">
        <v>18</v>
      </c>
      <c r="M15" s="7">
        <v>7.5</v>
      </c>
      <c r="N15" s="7">
        <v>19</v>
      </c>
      <c r="O15" s="7"/>
      <c r="P15" s="7">
        <v>25</v>
      </c>
      <c r="Q15" s="7">
        <v>10</v>
      </c>
      <c r="R15" s="7">
        <v>19</v>
      </c>
      <c r="S15" s="7">
        <v>18</v>
      </c>
      <c r="T15" s="7">
        <v>25</v>
      </c>
      <c r="U15" s="7">
        <v>25</v>
      </c>
      <c r="V15" s="7">
        <v>26</v>
      </c>
      <c r="W15" s="8">
        <v>18</v>
      </c>
    </row>
    <row r="17" spans="2:18" ht="15.75" thickBot="1" x14ac:dyDescent="0.3"/>
    <row r="18" spans="2:18" x14ac:dyDescent="0.25">
      <c r="B18" s="45" t="s">
        <v>43</v>
      </c>
      <c r="C18" s="46"/>
      <c r="G18" s="39" t="s">
        <v>52</v>
      </c>
      <c r="H18" s="41"/>
    </row>
    <row r="19" spans="2:18" x14ac:dyDescent="0.25">
      <c r="B19" s="14" t="s">
        <v>44</v>
      </c>
      <c r="C19" s="47" t="s">
        <v>56</v>
      </c>
      <c r="G19" s="9" t="s">
        <v>49</v>
      </c>
      <c r="H19" s="5" t="s">
        <v>56</v>
      </c>
    </row>
    <row r="20" spans="2:18" x14ac:dyDescent="0.25">
      <c r="B20" s="14" t="s">
        <v>45</v>
      </c>
      <c r="C20" s="48">
        <f>HLOOKUP(C19,B4:W8,2,0)</f>
        <v>44283</v>
      </c>
      <c r="G20" s="9" t="s">
        <v>50</v>
      </c>
      <c r="H20" s="18">
        <f>HLOOKUP(H19,B11:W15,2,0)</f>
        <v>44648</v>
      </c>
    </row>
    <row r="21" spans="2:18" x14ac:dyDescent="0.25">
      <c r="B21" s="14" t="s">
        <v>46</v>
      </c>
      <c r="C21" s="47">
        <f>HLOOKUP(C19,B4:W8,3,0)</f>
        <v>1</v>
      </c>
      <c r="G21" s="9" t="s">
        <v>46</v>
      </c>
      <c r="H21" s="5">
        <f>HLOOKUP(H19,B11:W15,3)</f>
        <v>2</v>
      </c>
      <c r="J21" s="24" t="s">
        <v>54</v>
      </c>
      <c r="K21" s="24"/>
      <c r="L21" s="24"/>
      <c r="M21" s="24"/>
      <c r="N21" s="24"/>
      <c r="O21" s="24"/>
      <c r="P21" s="24"/>
      <c r="Q21" s="24"/>
      <c r="R21" s="24"/>
    </row>
    <row r="22" spans="2:18" x14ac:dyDescent="0.25">
      <c r="B22" s="14" t="s">
        <v>47</v>
      </c>
      <c r="C22" s="47">
        <f>HLOOKUP(C19,B4:W8,4,0)</f>
        <v>2</v>
      </c>
      <c r="G22" s="9" t="s">
        <v>51</v>
      </c>
      <c r="H22" s="5">
        <f>HLOOKUP(H19,B11:W15,4,0)</f>
        <v>1</v>
      </c>
      <c r="M22" s="25"/>
      <c r="N22" s="25"/>
    </row>
    <row r="23" spans="2:18" ht="15.75" thickBot="1" x14ac:dyDescent="0.3">
      <c r="B23" s="16" t="s">
        <v>48</v>
      </c>
      <c r="C23" s="49">
        <f>HLOOKUP(C19,B4:W8,5,0)</f>
        <v>18</v>
      </c>
      <c r="G23" s="11" t="s">
        <v>48</v>
      </c>
      <c r="H23" s="8">
        <f>HLOOKUP(H19,B11:W15,5)</f>
        <v>25</v>
      </c>
      <c r="M23" s="25"/>
      <c r="N23" s="25"/>
    </row>
    <row r="24" spans="2:18" ht="20.25" customHeight="1" thickBot="1" x14ac:dyDescent="0.3"/>
    <row r="25" spans="2:18" ht="21" customHeight="1" x14ac:dyDescent="0.25">
      <c r="B25" s="29" t="s">
        <v>55</v>
      </c>
      <c r="C25" s="30"/>
      <c r="D25" s="33">
        <f>SUM(B8:W8)</f>
        <v>393.5</v>
      </c>
      <c r="G25" s="20" t="s">
        <v>53</v>
      </c>
      <c r="H25" s="21"/>
      <c r="I25" s="35">
        <f>SUM(B15:W15)</f>
        <v>388.5</v>
      </c>
      <c r="J25" s="36"/>
    </row>
    <row r="26" spans="2:18" ht="15.75" thickBot="1" x14ac:dyDescent="0.3">
      <c r="B26" s="31"/>
      <c r="C26" s="32"/>
      <c r="D26" s="34"/>
      <c r="G26" s="22"/>
      <c r="H26" s="23"/>
      <c r="I26" s="37"/>
      <c r="J26" s="38"/>
    </row>
    <row r="27" spans="2:18" x14ac:dyDescent="0.25">
      <c r="B27" s="17"/>
    </row>
    <row r="28" spans="2:18" x14ac:dyDescent="0.25">
      <c r="B28" s="17"/>
    </row>
  </sheetData>
  <mergeCells count="11">
    <mergeCell ref="A1:W1"/>
    <mergeCell ref="A3:W3"/>
    <mergeCell ref="A10:W10"/>
    <mergeCell ref="B18:C18"/>
    <mergeCell ref="G18:H18"/>
    <mergeCell ref="M22:N23"/>
    <mergeCell ref="B25:C26"/>
    <mergeCell ref="D25:D26"/>
    <mergeCell ref="G25:H26"/>
    <mergeCell ref="I25:J26"/>
    <mergeCell ref="J21:R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2022-05-25T16:45:52Z</dcterms:created>
  <dcterms:modified xsi:type="dcterms:W3CDTF">2022-06-07T17:19:44Z</dcterms:modified>
</cp:coreProperties>
</file>