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2des\projetos\pregoes\docs\bd\"/>
    </mc:Choice>
  </mc:AlternateContent>
  <xr:revisionPtr revIDLastSave="0" documentId="13_ncr:1_{CED08723-C559-4137-9BB6-3A626A3FF2FE}" xr6:coauthVersionLast="47" xr6:coauthVersionMax="47" xr10:uidLastSave="{00000000-0000-0000-0000-000000000000}"/>
  <bookViews>
    <workbookView xWindow="-120" yWindow="-120" windowWidth="29040" windowHeight="15840" xr2:uid="{3D18E481-EE5A-4EFC-857A-A4BC42B81EC6}"/>
  </bookViews>
  <sheets>
    <sheet name="usuarios" sheetId="1" r:id="rId1"/>
    <sheet name="telefones" sheetId="2" r:id="rId2"/>
    <sheet name="pregoes" sheetId="4" r:id="rId3"/>
    <sheet name="objetos" sheetId="3" r:id="rId4"/>
    <sheet name="ofert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2" i="3"/>
  <c r="C22" i="4"/>
  <c r="D22" i="4"/>
  <c r="D2" i="4"/>
  <c r="C3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22" i="4" l="1"/>
  <c r="F2" i="4"/>
  <c r="D3" i="4"/>
  <c r="F3" i="4" s="1"/>
  <c r="D4" i="4" l="1"/>
  <c r="C4" i="4"/>
  <c r="F4" i="4" l="1"/>
  <c r="C6" i="4"/>
  <c r="D6" i="4"/>
  <c r="C5" i="4"/>
  <c r="D5" i="4"/>
  <c r="F6" i="4" l="1"/>
  <c r="F5" i="4"/>
  <c r="C7" i="4"/>
  <c r="D7" i="4"/>
  <c r="F7" i="4" l="1"/>
  <c r="D9" i="4"/>
  <c r="D8" i="4"/>
  <c r="C8" i="4"/>
  <c r="F8" i="4" l="1"/>
  <c r="D10" i="4"/>
  <c r="C9" i="4"/>
  <c r="F9" i="4" s="1"/>
  <c r="D11" i="4" l="1"/>
  <c r="C10" i="4"/>
  <c r="F10" i="4" s="1"/>
  <c r="D12" i="4" l="1"/>
  <c r="C11" i="4"/>
  <c r="F11" i="4" s="1"/>
  <c r="D13" i="4" l="1"/>
  <c r="C12" i="4"/>
  <c r="F12" i="4" s="1"/>
  <c r="C13" i="4" l="1"/>
  <c r="F13" i="4" s="1"/>
  <c r="D14" i="4"/>
  <c r="D15" i="4" l="1"/>
  <c r="C14" i="4"/>
  <c r="F14" i="4" s="1"/>
  <c r="D16" i="4" l="1"/>
  <c r="C15" i="4"/>
  <c r="F15" i="4" s="1"/>
  <c r="D17" i="4" l="1"/>
  <c r="C16" i="4"/>
  <c r="F16" i="4" s="1"/>
  <c r="C17" i="4" l="1"/>
  <c r="F17" i="4" s="1"/>
  <c r="D18" i="4"/>
  <c r="D19" i="4" l="1"/>
  <c r="C18" i="4"/>
  <c r="F18" i="4" s="1"/>
  <c r="C19" i="4" l="1"/>
  <c r="F19" i="4" s="1"/>
  <c r="D20" i="4"/>
  <c r="C20" i="4" l="1"/>
  <c r="F20" i="4" s="1"/>
  <c r="C21" i="4"/>
  <c r="D21" i="4" l="1"/>
  <c r="F21" i="4" s="1"/>
</calcChain>
</file>

<file path=xl/sharedStrings.xml><?xml version="1.0" encoding="utf-8"?>
<sst xmlns="http://schemas.openxmlformats.org/spreadsheetml/2006/main" count="1061" uniqueCount="681">
  <si>
    <t>Ana Pereira de Souza</t>
  </si>
  <si>
    <t>Maria Mello de Barros</t>
  </si>
  <si>
    <t>Marcos Mello Rego</t>
  </si>
  <si>
    <t>ama@souza.com</t>
  </si>
  <si>
    <t>maria@barros.com</t>
  </si>
  <si>
    <t>marcos@rego.com</t>
  </si>
  <si>
    <t>sansung@sansung.com</t>
  </si>
  <si>
    <t>Sansung</t>
  </si>
  <si>
    <t>Texaco</t>
  </si>
  <si>
    <t>Shell</t>
  </si>
  <si>
    <t>Positivo</t>
  </si>
  <si>
    <t>Ambev</t>
  </si>
  <si>
    <t>Coca Cola</t>
  </si>
  <si>
    <t>texaco@texaco.com</t>
  </si>
  <si>
    <t>Loginha</t>
  </si>
  <si>
    <t>Bar da esquina</t>
  </si>
  <si>
    <t>Bar da Praia</t>
  </si>
  <si>
    <t>Casadoferreiro</t>
  </si>
  <si>
    <t>Seu Oscar</t>
  </si>
  <si>
    <t>Importador do Paraguai</t>
  </si>
  <si>
    <t>Importador de Miami</t>
  </si>
  <si>
    <t>Gente que faz</t>
  </si>
  <si>
    <t>shell@shell.com</t>
  </si>
  <si>
    <t>lg@lg.com</t>
  </si>
  <si>
    <t>positivo@positivo.com</t>
  </si>
  <si>
    <t>ambev@ambev.com</t>
  </si>
  <si>
    <t>cocacola@cocacola.com</t>
  </si>
  <si>
    <t>kodak@kodak.com</t>
  </si>
  <si>
    <t>loginha@loginha.com</t>
  </si>
  <si>
    <t>bardaesquina@bardaesquina.com</t>
  </si>
  <si>
    <t>bardapraia@bardapraia.com</t>
  </si>
  <si>
    <t>casadoferreiro@casadoferreiro.com</t>
  </si>
  <si>
    <t>seuoscar@seuoscar.com</t>
  </si>
  <si>
    <t>importadordoparaguai@importadordoparaguai.com</t>
  </si>
  <si>
    <t>importadordemiami@importadordemiami.com</t>
  </si>
  <si>
    <t>gentequefaz@gentequefaz.com</t>
  </si>
  <si>
    <t>md5('1234')</t>
  </si>
  <si>
    <t>cpf</t>
  </si>
  <si>
    <t>cnpj</t>
  </si>
  <si>
    <t>590.610.841-64</t>
  </si>
  <si>
    <t>481.145.560-64</t>
  </si>
  <si>
    <t>339.455.110-11</t>
  </si>
  <si>
    <t>79.267.167/0001-90</t>
  </si>
  <si>
    <t>69.996.489/0001-05</t>
  </si>
  <si>
    <t>01.682.010/0001-89</t>
  </si>
  <si>
    <t>14.955.306/0001-71</t>
  </si>
  <si>
    <t>11.217.132/0001-70</t>
  </si>
  <si>
    <t>72.666.240/0001-29</t>
  </si>
  <si>
    <t>01.271.049/0001-84</t>
  </si>
  <si>
    <t>76.094.755/0001-56</t>
  </si>
  <si>
    <t>96.024.978/0001-58</t>
  </si>
  <si>
    <t>46.253.921/0001-28</t>
  </si>
  <si>
    <t>61.700.282/0001-97</t>
  </si>
  <si>
    <t>66.797.089/0001-58</t>
  </si>
  <si>
    <t>04.951.566/0001-39</t>
  </si>
  <si>
    <t>77.862.338/0001-30</t>
  </si>
  <si>
    <t>43.644.594/0001-96</t>
  </si>
  <si>
    <t>93.502.224/0001-93</t>
  </si>
  <si>
    <t>celular</t>
  </si>
  <si>
    <t>fixo</t>
  </si>
  <si>
    <t>comercial</t>
  </si>
  <si>
    <t>numero</t>
  </si>
  <si>
    <t>tipo</t>
  </si>
  <si>
    <t>email</t>
  </si>
  <si>
    <t>senha</t>
  </si>
  <si>
    <t>nome</t>
  </si>
  <si>
    <t>query</t>
  </si>
  <si>
    <t>id</t>
  </si>
  <si>
    <t>tipo_documento</t>
  </si>
  <si>
    <t>numero_documento</t>
  </si>
  <si>
    <t>19-64371-4552</t>
  </si>
  <si>
    <t>19-63014-0312</t>
  </si>
  <si>
    <t>19-16445-3821</t>
  </si>
  <si>
    <t>19-03491-8877</t>
  </si>
  <si>
    <t>19-53155-5663</t>
  </si>
  <si>
    <t>19-14063-9720</t>
  </si>
  <si>
    <t>19-02811-2764</t>
  </si>
  <si>
    <t>19-31969-3474</t>
  </si>
  <si>
    <t>19-65220-9230</t>
  </si>
  <si>
    <t>19-05226-9534</t>
  </si>
  <si>
    <t>19-97812-3878</t>
  </si>
  <si>
    <t>19-95799-4248</t>
  </si>
  <si>
    <t>19-08493-9800</t>
  </si>
  <si>
    <t>19-96621-9125</t>
  </si>
  <si>
    <t>19-26745-1669</t>
  </si>
  <si>
    <t>19-15627-3624</t>
  </si>
  <si>
    <t>19-52970-4874</t>
  </si>
  <si>
    <t>19-90745-4896</t>
  </si>
  <si>
    <t>19-18129-7226</t>
  </si>
  <si>
    <t>19-64795-8016</t>
  </si>
  <si>
    <t>19-64769-5901</t>
  </si>
  <si>
    <t>19-86038-2809</t>
  </si>
  <si>
    <t>19-73436-4472</t>
  </si>
  <si>
    <t>19-81209-1528</t>
  </si>
  <si>
    <t>19-41933-8597</t>
  </si>
  <si>
    <t>19-94193-7991</t>
  </si>
  <si>
    <t>19-46787-6152</t>
  </si>
  <si>
    <t>19-34641-8324</t>
  </si>
  <si>
    <t>19-68603-7640</t>
  </si>
  <si>
    <t>19-28582-1323</t>
  </si>
  <si>
    <t>19-04374-1319</t>
  </si>
  <si>
    <t>19-05973-0027</t>
  </si>
  <si>
    <t>19-31822-1361</t>
  </si>
  <si>
    <t>19-72911-0409</t>
  </si>
  <si>
    <t>19-43725-4529</t>
  </si>
  <si>
    <t>19-22646-2856</t>
  </si>
  <si>
    <t>19-13444-8979</t>
  </si>
  <si>
    <t>19-53682-9329</t>
  </si>
  <si>
    <t>19-10872-5425</t>
  </si>
  <si>
    <t>19-53054-6760</t>
  </si>
  <si>
    <t>pregao_id</t>
  </si>
  <si>
    <t>comprador</t>
  </si>
  <si>
    <t>data_abrtura</t>
  </si>
  <si>
    <t>data_encerramento</t>
  </si>
  <si>
    <t>date_sub(curdate(), INTERVAL 180 DAY)</t>
  </si>
  <si>
    <t>date_sub(curdate(), INTERVAL 170 DAY)</t>
  </si>
  <si>
    <t>dias</t>
  </si>
  <si>
    <t>pregao</t>
  </si>
  <si>
    <t>descricao</t>
  </si>
  <si>
    <t>Mesa</t>
  </si>
  <si>
    <t>Cadeira</t>
  </si>
  <si>
    <t>Computador</t>
  </si>
  <si>
    <t>Servidor</t>
  </si>
  <si>
    <t>Equipamento</t>
  </si>
  <si>
    <t>Ferramenta</t>
  </si>
  <si>
    <t>Manutenção</t>
  </si>
  <si>
    <t>Mesa de cozinha</t>
  </si>
  <si>
    <t>Cadeira de cozinha</t>
  </si>
  <si>
    <t>Mesa de escritório</t>
  </si>
  <si>
    <t>Cadeira de escritório</t>
  </si>
  <si>
    <t>Mesa de reuniões</t>
  </si>
  <si>
    <t>Mesa de leitura para biblioteca</t>
  </si>
  <si>
    <t>Cadeira de leitura para biblioteca</t>
  </si>
  <si>
    <t>Cadeira simples básica plástica</t>
  </si>
  <si>
    <t>Cadeira de ferro reforçada</t>
  </si>
  <si>
    <t>orcamento_unitario</t>
  </si>
  <si>
    <t>quantidade</t>
  </si>
  <si>
    <t>Desktop Gráfico - Gabinete, teclado, mouse, monitor (16GB RAM, 1TB HD, CPU 4Núcleos)</t>
  </si>
  <si>
    <t>Laptop Básico - Gabinete, teclado, mouse, monitor (8GB RAM, 500GB HD, CPU 2Núcleos)</t>
  </si>
  <si>
    <t>Desktop Básico - Gabinete, teclado, mouse, monitor (8GB RAM, 500GB HD, CPU 2Núcleos)</t>
  </si>
  <si>
    <t>Desktop Desempenho - Gabinete, teclado, mouse, monitor (16GB RAM, 1TB HD, CPU 8Núcleos)</t>
  </si>
  <si>
    <t>Arquivos Gabinete, teclado, mouse, monitor (32GB RAM, 4TB HD, CPU 8 Nucleos)</t>
  </si>
  <si>
    <t>REDE Gabinete (64GB RAM, 2TB HD, CPU 8 Nucleos)</t>
  </si>
  <si>
    <t>WEB Gabinete (64GB RAM, 2TB HD, CPU 8 Nucleos)</t>
  </si>
  <si>
    <t>Switch 24 Portas não gerenciavel</t>
  </si>
  <si>
    <t>Switch 24 Portas gerenciavel, Spanning Tree Protocol, soporte a redundância</t>
  </si>
  <si>
    <t>Roteador 4 Portas Gerenciavel</t>
  </si>
  <si>
    <t>Cabo de rede tipo pares trançados CAT5E - Caixa 350 metros</t>
  </si>
  <si>
    <t>Cabo de rede tipo pares trançados CAT6 - Caixa 350 metros</t>
  </si>
  <si>
    <t>Conectores de rede tipo Keystone</t>
  </si>
  <si>
    <t>Alicate de Crimpar cabos de rede CAT6</t>
  </si>
  <si>
    <t>Alicate de Corte</t>
  </si>
  <si>
    <t>Impressora Laser PB</t>
  </si>
  <si>
    <t>Impressora Laser Colorida</t>
  </si>
  <si>
    <t>Guilhotina para Papel A2</t>
  </si>
  <si>
    <t>Impressora Jato de tinta colorida</t>
  </si>
  <si>
    <t>Impressora Matricial</t>
  </si>
  <si>
    <t>Alicate universal</t>
  </si>
  <si>
    <t>Martelo</t>
  </si>
  <si>
    <t>Serrote</t>
  </si>
  <si>
    <t>Jogo de chaves Fenda, Philips</t>
  </si>
  <si>
    <t>Jogo de chaves de boca</t>
  </si>
  <si>
    <t>Alicate rebitador</t>
  </si>
  <si>
    <t>Alicate Grampeador</t>
  </si>
  <si>
    <t>Serra circular</t>
  </si>
  <si>
    <t>Serra mármore</t>
  </si>
  <si>
    <t>Lixadeira Orbital</t>
  </si>
  <si>
    <t>Lixadeira angular</t>
  </si>
  <si>
    <t>Esmerilhadeira</t>
  </si>
  <si>
    <t>Enxada</t>
  </si>
  <si>
    <t>Roçadeira a gasolina</t>
  </si>
  <si>
    <t>Foice roçadeira</t>
  </si>
  <si>
    <t>Rastelo</t>
  </si>
  <si>
    <t>Vassoura</t>
  </si>
  <si>
    <t>Botijão de Gás</t>
  </si>
  <si>
    <t>Fogão</t>
  </si>
  <si>
    <t>Freezer Horizontal</t>
  </si>
  <si>
    <t>Geladeira Básica</t>
  </si>
  <si>
    <t>Aplicação de piso laminado</t>
  </si>
  <si>
    <t>Aplicação de piso azuleijo em um Banheiro</t>
  </si>
  <si>
    <t>aplicação de reboco em parede</t>
  </si>
  <si>
    <t>Levantar paredes</t>
  </si>
  <si>
    <t>Fundações de paredes</t>
  </si>
  <si>
    <t>Fundações de muros</t>
  </si>
  <si>
    <t>Pintura de parede</t>
  </si>
  <si>
    <t>Aplicação de revestimento de parede</t>
  </si>
  <si>
    <t>Instalação de Portas</t>
  </si>
  <si>
    <t>Instalação de Janelas</t>
  </si>
  <si>
    <t>objeto_id</t>
  </si>
  <si>
    <t>Fardo de Refrigerante 2L</t>
  </si>
  <si>
    <t>Farinha de trigo 5 KG</t>
  </si>
  <si>
    <t>Marmitex Médio</t>
  </si>
  <si>
    <t>Produto Alimentício</t>
  </si>
  <si>
    <t>oferta_id</t>
  </si>
  <si>
    <t>objeto</t>
  </si>
  <si>
    <t>fornecedor</t>
  </si>
  <si>
    <t>data</t>
  </si>
  <si>
    <t>valor</t>
  </si>
  <si>
    <t>Combustível</t>
  </si>
  <si>
    <t>Óleo díesel</t>
  </si>
  <si>
    <t>Etanol</t>
  </si>
  <si>
    <t>Gasolina</t>
  </si>
  <si>
    <t>Óleo Diesel</t>
  </si>
  <si>
    <t>date_sub(curdate(), INTERVAL 227 DAY)</t>
  </si>
  <si>
    <t>date_sub(curdate(), INTERVAL 236 DAY)</t>
  </si>
  <si>
    <t>date_sub(curdate(), INTERVAL 230 DAY)</t>
  </si>
  <si>
    <t>date_sub(curdate(), INTERVAL 226 DAY)</t>
  </si>
  <si>
    <t>date_sub(curdate(), INTERVAL 229 DAY)</t>
  </si>
  <si>
    <t>date_sub(curdate(), INTERVAL 233 DAY)</t>
  </si>
  <si>
    <t>date_sub(curdate(), INTERVAL 237 DAY)</t>
  </si>
  <si>
    <t>date_sub(curdate(), INTERVAL 235 DAY)</t>
  </si>
  <si>
    <t>date_sub(curdate(), INTERVAL 234 DAY)</t>
  </si>
  <si>
    <t>date_sub(curdate(), INTERVAL 238 DAY)</t>
  </si>
  <si>
    <t>date_sub(curdate(), INTERVAL 217 DAY)</t>
  </si>
  <si>
    <t>date_sub(curdate(), INTERVAL 221 DAY)</t>
  </si>
  <si>
    <t>date_sub(curdate(), INTERVAL 216 DAY)</t>
  </si>
  <si>
    <t>date_sub(curdate(), INTERVAL 219 DAY)</t>
  </si>
  <si>
    <t>date_sub(curdate(), INTERVAL 224 DAY)</t>
  </si>
  <si>
    <t>date_sub(curdate(), INTERVAL 228 DAY)</t>
  </si>
  <si>
    <t>date_sub(curdate(), INTERVAL 222 DAY)</t>
  </si>
  <si>
    <t>date_sub(curdate(), INTERVAL 218 DAY)</t>
  </si>
  <si>
    <t>date_sub(curdate(), INTERVAL 225 DAY)</t>
  </si>
  <si>
    <t>date_sub(curdate(), INTERVAL 214 DAY)</t>
  </si>
  <si>
    <t>date_sub(curdate(), INTERVAL 220 DAY)</t>
  </si>
  <si>
    <t>date_sub(curdate(), INTERVAL 208 DAY)</t>
  </si>
  <si>
    <t>date_sub(curdate(), INTERVAL 209 DAY)</t>
  </si>
  <si>
    <t>date_sub(curdate(), INTERVAL 210 DAY)</t>
  </si>
  <si>
    <t>date_sub(curdate(), INTERVAL 207 DAY)</t>
  </si>
  <si>
    <t>date_sub(curdate(), INTERVAL 215 DAY)</t>
  </si>
  <si>
    <t>date_sub(curdate(), INTERVAL 213 DAY)</t>
  </si>
  <si>
    <t>date_sub(curdate(), INTERVAL 211 DAY)</t>
  </si>
  <si>
    <t>date_sub(curdate(), INTERVAL 212 DAY)</t>
  </si>
  <si>
    <t>date_sub(curdate(), INTERVAL 189 DAY)</t>
  </si>
  <si>
    <t>date_sub(curdate(), INTERVAL 191 DAY)</t>
  </si>
  <si>
    <t>date_sub(curdate(), INTERVAL 197 DAY)</t>
  </si>
  <si>
    <t>date_sub(curdate(), INTERVAL 199 DAY)</t>
  </si>
  <si>
    <t>date_sub(curdate(), INTERVAL 200 DAY)</t>
  </si>
  <si>
    <t>date_sub(curdate(), INTERVAL 194 DAY)</t>
  </si>
  <si>
    <t>date_sub(curdate(), INTERVAL 198 DAY)</t>
  </si>
  <si>
    <t>date_sub(curdate(), INTERVAL 195 DAY)</t>
  </si>
  <si>
    <t>date_sub(curdate(), INTERVAL 201 DAY)</t>
  </si>
  <si>
    <t>date_sub(curdate(), INTERVAL 192 DAY)</t>
  </si>
  <si>
    <t>date_sub(curdate(), INTERVAL 202 DAY)</t>
  </si>
  <si>
    <t>date_sub(curdate(), INTERVAL 187 DAY)</t>
  </si>
  <si>
    <t>date_sub(curdate(), INTERVAL 184 DAY)</t>
  </si>
  <si>
    <t>date_sub(curdate(), INTERVAL 178 DAY)</t>
  </si>
  <si>
    <t>date_sub(curdate(), INTERVAL 183 DAY)</t>
  </si>
  <si>
    <t>date_sub(curdate(), INTERVAL 186 DAY)</t>
  </si>
  <si>
    <t>date_sub(curdate(), INTERVAL 190 DAY)</t>
  </si>
  <si>
    <t>date_sub(curdate(), INTERVAL 188 DAY)</t>
  </si>
  <si>
    <t>date_sub(curdate(), INTERVAL 175 DAY)</t>
  </si>
  <si>
    <t>date_sub(curdate(), INTERVAL 172 DAY)</t>
  </si>
  <si>
    <t>date_sub(curdate(), INTERVAL 177 DAY)</t>
  </si>
  <si>
    <t>date_sub(curdate(), INTERVAL 181 DAY)</t>
  </si>
  <si>
    <t>date_sub(curdate(), INTERVAL 174 DAY)</t>
  </si>
  <si>
    <t>date_sub(curdate(), INTERVAL 182 DAY)</t>
  </si>
  <si>
    <t>date_sub(curdate(), INTERVAL 179 DAY)</t>
  </si>
  <si>
    <t>date_sub(curdate(), INTERVAL 173 DAY)</t>
  </si>
  <si>
    <t>date_sub(curdate(), INTERVAL 171 DAY)</t>
  </si>
  <si>
    <t>date_sub(curdate(), INTERVAL 176 DAY)</t>
  </si>
  <si>
    <t>date_sub(curdate(), INTERVAL 169 DAY)</t>
  </si>
  <si>
    <t>date_sub(curdate(), INTERVAL 167 DAY)</t>
  </si>
  <si>
    <t>date_sub(curdate(), INTERVAL 165 DAY)</t>
  </si>
  <si>
    <t>date_sub(curdate(), INTERVAL 162 DAY)</t>
  </si>
  <si>
    <t>date_sub(curdate(), INTERVAL 164 DAY)</t>
  </si>
  <si>
    <t>date_sub(curdate(), INTERVAL 166 DAY)</t>
  </si>
  <si>
    <t>date_sub(curdate(), INTERVAL 163 DAY)</t>
  </si>
  <si>
    <t>date_sub(curdate(), INTERVAL 156 DAY)</t>
  </si>
  <si>
    <t>date_sub(curdate(), INTERVAL 161 DAY)</t>
  </si>
  <si>
    <t>date_sub(curdate(), INTERVAL 157 DAY)</t>
  </si>
  <si>
    <t>date_sub(curdate(), INTERVAL 155 DAY)</t>
  </si>
  <si>
    <t>date_sub(curdate(), INTERVAL 159 DAY)</t>
  </si>
  <si>
    <t>date_sub(curdate(), INTERVAL 158 DAY)</t>
  </si>
  <si>
    <t>date_sub(curdate(), INTERVAL 146 DAY)</t>
  </si>
  <si>
    <t>date_sub(curdate(), INTERVAL 147 DAY)</t>
  </si>
  <si>
    <t>date_sub(curdate(), INTERVAL 140 DAY)</t>
  </si>
  <si>
    <t>date_sub(curdate(), INTERVAL 139 DAY)</t>
  </si>
  <si>
    <t>date_sub(curdate(), INTERVAL 136 DAY)</t>
  </si>
  <si>
    <t>date_sub(curdate(), INTERVAL 148 DAY)</t>
  </si>
  <si>
    <t>date_sub(curdate(), INTERVAL 143 DAY)</t>
  </si>
  <si>
    <t>date_sub(curdate(), INTERVAL 142 DAY)</t>
  </si>
  <si>
    <t>date_sub(curdate(), INTERVAL 137 DAY)</t>
  </si>
  <si>
    <t>date_sub(curdate(), INTERVAL 144 DAY)</t>
  </si>
  <si>
    <t>date_sub(curdate(), INTERVAL 135 DAY)</t>
  </si>
  <si>
    <t>date_sub(curdate(), INTERVAL 126 DAY)</t>
  </si>
  <si>
    <t>date_sub(curdate(), INTERVAL 130 DAY)</t>
  </si>
  <si>
    <t>date_sub(curdate(), INTERVAL 132 DAY)</t>
  </si>
  <si>
    <t>date_sub(curdate(), INTERVAL 133 DAY)</t>
  </si>
  <si>
    <t>date_sub(curdate(), INTERVAL 127 DAY)</t>
  </si>
  <si>
    <t>date_sub(curdate(), INTERVAL 138 DAY)</t>
  </si>
  <si>
    <t>date_sub(curdate(), INTERVAL 128 DAY)</t>
  </si>
  <si>
    <t>date_sub(curdate(), INTERVAL 129 DAY)</t>
  </si>
  <si>
    <t>date_sub(curdate(), INTERVAL 122 DAY)</t>
  </si>
  <si>
    <t>date_sub(curdate(), INTERVAL 125 DAY)</t>
  </si>
  <si>
    <t>date_sub(curdate(), INTERVAL 124 DAY)</t>
  </si>
  <si>
    <t>date_sub(curdate(), INTERVAL 131 DAY)</t>
  </si>
  <si>
    <t>date_sub(curdate(), INTERVAL 106 DAY)</t>
  </si>
  <si>
    <t>date_sub(curdate(), INTERVAL 103 DAY)</t>
  </si>
  <si>
    <t>date_sub(curdate(), INTERVAL 109 DAY)</t>
  </si>
  <si>
    <t>date_sub(curdate(), INTERVAL 113 DAY)</t>
  </si>
  <si>
    <t>date_sub(curdate(), INTERVAL 105 DAY)</t>
  </si>
  <si>
    <t>date_sub(curdate(), INTERVAL 114 DAY)</t>
  </si>
  <si>
    <t>date_sub(curdate(), INTERVAL 111 DAY)</t>
  </si>
  <si>
    <t>date_sub(curdate(), INTERVAL 112 DAY)</t>
  </si>
  <si>
    <t>date_sub(curdate(), INTERVAL 104 DAY)</t>
  </si>
  <si>
    <t>date_sub(curdate(), INTERVAL 108 DAY)</t>
  </si>
  <si>
    <t>date_sub(curdate(), INTERVAL 93 DAY)</t>
  </si>
  <si>
    <t>date_sub(curdate(), INTERVAL 86 DAY)</t>
  </si>
  <si>
    <t>date_sub(curdate(), INTERVAL 96 DAY)</t>
  </si>
  <si>
    <t>date_sub(curdate(), INTERVAL 95 DAY)</t>
  </si>
  <si>
    <t>date_sub(curdate(), INTERVAL 87 DAY)</t>
  </si>
  <si>
    <t>date_sub(curdate(), INTERVAL 98 DAY)</t>
  </si>
  <si>
    <t>date_sub(curdate(), INTERVAL 94 DAY)</t>
  </si>
  <si>
    <t>date_sub(curdate(), INTERVAL 90 DAY)</t>
  </si>
  <si>
    <t>date_sub(curdate(), INTERVAL 88 DAY)</t>
  </si>
  <si>
    <t>date_sub(curdate(), INTERVAL 74 DAY)</t>
  </si>
  <si>
    <t>date_sub(curdate(), INTERVAL 70 DAY)</t>
  </si>
  <si>
    <t>date_sub(curdate(), INTERVAL 82 DAY)</t>
  </si>
  <si>
    <t>date_sub(curdate(), INTERVAL 76 DAY)</t>
  </si>
  <si>
    <t>date_sub(curdate(), INTERVAL 72 DAY)</t>
  </si>
  <si>
    <t>date_sub(curdate(), INTERVAL 69 DAY)</t>
  </si>
  <si>
    <t>date_sub(curdate(), INTERVAL 71 DAY)</t>
  </si>
  <si>
    <t>date_sub(curdate(), INTERVAL 73 DAY)</t>
  </si>
  <si>
    <t>date_sub(curdate(), INTERVAL 79 DAY)</t>
  </si>
  <si>
    <t>date_sub(curdate(), INTERVAL 78 DAY)</t>
  </si>
  <si>
    <t>date_sub(curdate(), INTERVAL 75 DAY)</t>
  </si>
  <si>
    <t>date_sub(curdate(), INTERVAL 60 DAY)</t>
  </si>
  <si>
    <t>date_sub(curdate(), INTERVAL 59 DAY)</t>
  </si>
  <si>
    <t>date_sub(curdate(), INTERVAL 66 DAY)</t>
  </si>
  <si>
    <t>date_sub(curdate(), INTERVAL 65 DAY)</t>
  </si>
  <si>
    <t>date_sub(curdate(), INTERVAL 64 DAY)</t>
  </si>
  <si>
    <t>date_sub(curdate(), INTERVAL 61 DAY)</t>
  </si>
  <si>
    <t>date_sub(curdate(), INTERVAL 67 DAY)</t>
  </si>
  <si>
    <t>date_sub(curdate(), INTERVAL 49 DAY)</t>
  </si>
  <si>
    <t>date_sub(curdate(), INTERVAL 46 DAY)</t>
  </si>
  <si>
    <t>date_sub(curdate(), INTERVAL 51 DAY)</t>
  </si>
  <si>
    <t>date_sub(curdate(), INTERVAL 52 DAY)</t>
  </si>
  <si>
    <t>date_sub(curdate(), INTERVAL 45 DAY)</t>
  </si>
  <si>
    <t>date_sub(curdate(), INTERVAL 54 DAY)</t>
  </si>
  <si>
    <t>date_sub(curdate(), INTERVAL 53 DAY)</t>
  </si>
  <si>
    <t>date_sub(curdate(), INTERVAL 37 DAY)</t>
  </si>
  <si>
    <t>date_sub(curdate(), INTERVAL 44 DAY)</t>
  </si>
  <si>
    <t>date_sub(curdate(), INTERVAL 31 DAY)</t>
  </si>
  <si>
    <t>date_sub(curdate(), INTERVAL 39 DAY)</t>
  </si>
  <si>
    <t>date_sub(curdate(), INTERVAL 43 DAY)</t>
  </si>
  <si>
    <t>date_sub(curdate(), INTERVAL 36 DAY)</t>
  </si>
  <si>
    <t>date_sub(curdate(), INTERVAL 34 DAY)</t>
  </si>
  <si>
    <t>date_sub(curdate(), INTERVAL 42 DAY)</t>
  </si>
  <si>
    <t>date_sub(curdate(), INTERVAL 38 DAY)</t>
  </si>
  <si>
    <t>date_sub(curdate(), INTERVAL 41 DAY)</t>
  </si>
  <si>
    <t>date_sub(curdate(), INTERVAL 11 DAY)</t>
  </si>
  <si>
    <t>date_sub(curdate(), INTERVAL 13 DAY)</t>
  </si>
  <si>
    <t>date_sub(curdate(), INTERVAL 18 DAY)</t>
  </si>
  <si>
    <t>date_sub(curdate(), INTERVAL 24 DAY)</t>
  </si>
  <si>
    <t>date_sub(curdate(), INTERVAL 15 DAY)</t>
  </si>
  <si>
    <t>date_sub(curdate(), INTERVAL 14 DAY)</t>
  </si>
  <si>
    <t>date_sub(curdate(), INTERVAL 22 DAY)</t>
  </si>
  <si>
    <t>date_sub(curdate(), INTERVAL 19 DAY)</t>
  </si>
  <si>
    <t>date_sub(curdate(), INTERVAL 20 DAY)</t>
  </si>
  <si>
    <t>date_sub(curdate(), INTERVAL 4 DAY)</t>
  </si>
  <si>
    <t>date_sub(curdate(), INTERVAL 3 DAY)</t>
  </si>
  <si>
    <t>date_sub(curdate(), INTERVAL 9 DAY)</t>
  </si>
  <si>
    <t>date_sub(curdate(), INTERVAL -1 DAY)</t>
  </si>
  <si>
    <t>date_sub(curdate(), INTERVAL 2 DAY)</t>
  </si>
  <si>
    <t>date_sub(curdate(), INTERVAL 10 DAY)</t>
  </si>
  <si>
    <t>date_sub(curdate(), INTERVAL 8 DAY)</t>
  </si>
  <si>
    <t>date_sub(curdate(), INTERVAL 0 DAY)</t>
  </si>
  <si>
    <t>date_sub(curdate(), INTERVAL 7 DAY)</t>
  </si>
  <si>
    <t>date_sub(curdate(), INTERVAL 1 DAY)</t>
  </si>
  <si>
    <t>date_sub(curdate(), INTERVAL 5 DAY)</t>
  </si>
  <si>
    <t>36.4</t>
  </si>
  <si>
    <t>40.1</t>
  </si>
  <si>
    <t>35.6</t>
  </si>
  <si>
    <t>1264.1</t>
  </si>
  <si>
    <t>1100.3</t>
  </si>
  <si>
    <t>1201.7</t>
  </si>
  <si>
    <t>1477.3</t>
  </si>
  <si>
    <t>1126.9</t>
  </si>
  <si>
    <t>1059.3</t>
  </si>
  <si>
    <t>1106.3</t>
  </si>
  <si>
    <t>1403.7</t>
  </si>
  <si>
    <t>1413.6</t>
  </si>
  <si>
    <t>1574.4</t>
  </si>
  <si>
    <t>1651.6</t>
  </si>
  <si>
    <t>195.8</t>
  </si>
  <si>
    <t>184.7</t>
  </si>
  <si>
    <t>181.6</t>
  </si>
  <si>
    <t>172.1</t>
  </si>
  <si>
    <t>1127.3</t>
  </si>
  <si>
    <t>1240.6</t>
  </si>
  <si>
    <t>1585.2</t>
  </si>
  <si>
    <t>1510.2</t>
  </si>
  <si>
    <t>75.6</t>
  </si>
  <si>
    <t>83.4</t>
  </si>
  <si>
    <t>74.6</t>
  </si>
  <si>
    <t>84.4</t>
  </si>
  <si>
    <t>36.7</t>
  </si>
  <si>
    <t>45.5</t>
  </si>
  <si>
    <t>39.4</t>
  </si>
  <si>
    <t>5.5</t>
  </si>
  <si>
    <t>6.6</t>
  </si>
  <si>
    <t>5.9</t>
  </si>
  <si>
    <t>6.4</t>
  </si>
  <si>
    <t>15.4</t>
  </si>
  <si>
    <t>14.8</t>
  </si>
  <si>
    <t>14.3</t>
  </si>
  <si>
    <t>643.4</t>
  </si>
  <si>
    <t>632.8</t>
  </si>
  <si>
    <t>547.7</t>
  </si>
  <si>
    <t>712.4</t>
  </si>
  <si>
    <t>76.3</t>
  </si>
  <si>
    <t>76.5</t>
  </si>
  <si>
    <t>94.9</t>
  </si>
  <si>
    <t>116.2</t>
  </si>
  <si>
    <t>88.3</t>
  </si>
  <si>
    <t>114.8</t>
  </si>
  <si>
    <t>141.4</t>
  </si>
  <si>
    <t>194.7</t>
  </si>
  <si>
    <t>185.3</t>
  </si>
  <si>
    <t>160.6</t>
  </si>
  <si>
    <t>754.2</t>
  </si>
  <si>
    <t>785.4</t>
  </si>
  <si>
    <t>810.7</t>
  </si>
  <si>
    <t>495.8</t>
  </si>
  <si>
    <t>460.5</t>
  </si>
  <si>
    <t>367.3</t>
  </si>
  <si>
    <t>452.4</t>
  </si>
  <si>
    <t>179.4</t>
  </si>
  <si>
    <t>158.7</t>
  </si>
  <si>
    <t>47023.5</t>
  </si>
  <si>
    <t>42613.6</t>
  </si>
  <si>
    <t>40752.2</t>
  </si>
  <si>
    <t>35852.4</t>
  </si>
  <si>
    <t>192.9</t>
  </si>
  <si>
    <t>154.1</t>
  </si>
  <si>
    <t>140.6</t>
  </si>
  <si>
    <t>196.6</t>
  </si>
  <si>
    <t>168.6</t>
  </si>
  <si>
    <t>157.4</t>
  </si>
  <si>
    <t>197.1</t>
  </si>
  <si>
    <t>192.5</t>
  </si>
  <si>
    <t>33447.9</t>
  </si>
  <si>
    <t>38584.8</t>
  </si>
  <si>
    <t>171.8</t>
  </si>
  <si>
    <t>141.2</t>
  </si>
  <si>
    <t>200.9</t>
  </si>
  <si>
    <t>196.5</t>
  </si>
  <si>
    <t>41.4</t>
  </si>
  <si>
    <t>38.2</t>
  </si>
  <si>
    <t>41.1</t>
  </si>
  <si>
    <t>733.8</t>
  </si>
  <si>
    <t>579.7</t>
  </si>
  <si>
    <t>622.4</t>
  </si>
  <si>
    <t>796.2</t>
  </si>
  <si>
    <t>6572.1</t>
  </si>
  <si>
    <t>6183.8</t>
  </si>
  <si>
    <t>5510.2</t>
  </si>
  <si>
    <t>6189.1</t>
  </si>
  <si>
    <t>100.5</t>
  </si>
  <si>
    <t>83.6</t>
  </si>
  <si>
    <t>82.4</t>
  </si>
  <si>
    <t>78.6</t>
  </si>
  <si>
    <t>1797.5</t>
  </si>
  <si>
    <t>1682.7</t>
  </si>
  <si>
    <t>1902.5</t>
  </si>
  <si>
    <t>1905.8</t>
  </si>
  <si>
    <t>191.9</t>
  </si>
  <si>
    <t>174.1</t>
  </si>
  <si>
    <t>152.5</t>
  </si>
  <si>
    <t>198.5</t>
  </si>
  <si>
    <t>75.5</t>
  </si>
  <si>
    <t>96.7</t>
  </si>
  <si>
    <t>1626.8</t>
  </si>
  <si>
    <t>1696.7</t>
  </si>
  <si>
    <t>1530.2</t>
  </si>
  <si>
    <t>1418.7</t>
  </si>
  <si>
    <t>90.1</t>
  </si>
  <si>
    <t>87.2</t>
  </si>
  <si>
    <t>158.4</t>
  </si>
  <si>
    <t>175.2</t>
  </si>
  <si>
    <t>157.1</t>
  </si>
  <si>
    <t>312.1</t>
  </si>
  <si>
    <t>296.5</t>
  </si>
  <si>
    <t>352.1</t>
  </si>
  <si>
    <t>4670.9</t>
  </si>
  <si>
    <t>4808.4</t>
  </si>
  <si>
    <t>4740.8</t>
  </si>
  <si>
    <t>1852.9</t>
  </si>
  <si>
    <t>1488.9</t>
  </si>
  <si>
    <t>1562.4</t>
  </si>
  <si>
    <t>1479.5</t>
  </si>
  <si>
    <t>6.3</t>
  </si>
  <si>
    <t>5.4</t>
  </si>
  <si>
    <t>1893.7</t>
  </si>
  <si>
    <t>2084.1</t>
  </si>
  <si>
    <t>2086.9</t>
  </si>
  <si>
    <t>1995.1</t>
  </si>
  <si>
    <t>48.9</t>
  </si>
  <si>
    <t>37.2</t>
  </si>
  <si>
    <t>35.9</t>
  </si>
  <si>
    <t>41.5</t>
  </si>
  <si>
    <t>88.6</t>
  </si>
  <si>
    <t>79.5</t>
  </si>
  <si>
    <t>94.1</t>
  </si>
  <si>
    <t>95.1</t>
  </si>
  <si>
    <t>1433.4</t>
  </si>
  <si>
    <t>1548.2</t>
  </si>
  <si>
    <t>1802.1</t>
  </si>
  <si>
    <t>1767.4</t>
  </si>
  <si>
    <t>688.7</t>
  </si>
  <si>
    <t>776.5</t>
  </si>
  <si>
    <t>587.7</t>
  </si>
  <si>
    <t>775.4</t>
  </si>
  <si>
    <t>156.4</t>
  </si>
  <si>
    <t>150.3</t>
  </si>
  <si>
    <t>163.9</t>
  </si>
  <si>
    <t>156.2</t>
  </si>
  <si>
    <t>179.7</t>
  </si>
  <si>
    <t>179.9</t>
  </si>
  <si>
    <t>171.9</t>
  </si>
  <si>
    <t>154.6</t>
  </si>
  <si>
    <t>35.2</t>
  </si>
  <si>
    <t>38.7</t>
  </si>
  <si>
    <t>50.2</t>
  </si>
  <si>
    <t>197.3</t>
  </si>
  <si>
    <t>190.9</t>
  </si>
  <si>
    <t>191.1</t>
  </si>
  <si>
    <t>80.5</t>
  </si>
  <si>
    <t>100.6</t>
  </si>
  <si>
    <t>70.1</t>
  </si>
  <si>
    <t>76.6</t>
  </si>
  <si>
    <t>1142.5</t>
  </si>
  <si>
    <t>938.7</t>
  </si>
  <si>
    <t>1070.4</t>
  </si>
  <si>
    <t>927.5</t>
  </si>
  <si>
    <t>47.4</t>
  </si>
  <si>
    <t>40.7</t>
  </si>
  <si>
    <t>42.2</t>
  </si>
  <si>
    <t>3958.5</t>
  </si>
  <si>
    <t>4588.8</t>
  </si>
  <si>
    <t>4167.4</t>
  </si>
  <si>
    <t>4631.7</t>
  </si>
  <si>
    <t>2035.4</t>
  </si>
  <si>
    <t>2352.6</t>
  </si>
  <si>
    <t>1910.4</t>
  </si>
  <si>
    <t>2082.2</t>
  </si>
  <si>
    <t>492.1</t>
  </si>
  <si>
    <t>499.6</t>
  </si>
  <si>
    <t>500.8</t>
  </si>
  <si>
    <t>2976.1</t>
  </si>
  <si>
    <t>2117.8</t>
  </si>
  <si>
    <t>2867.5</t>
  </si>
  <si>
    <t>2397.3</t>
  </si>
  <si>
    <t>37184.6</t>
  </si>
  <si>
    <t>45991.1</t>
  </si>
  <si>
    <t>37346.9</t>
  </si>
  <si>
    <t>40257.5</t>
  </si>
  <si>
    <t>1091.1</t>
  </si>
  <si>
    <t>1182.4</t>
  </si>
  <si>
    <t>1179.8</t>
  </si>
  <si>
    <t>1174.2</t>
  </si>
  <si>
    <t>1954.9</t>
  </si>
  <si>
    <t>1888.7</t>
  </si>
  <si>
    <t>1977.4</t>
  </si>
  <si>
    <t>1448.5</t>
  </si>
  <si>
    <t>1886.5</t>
  </si>
  <si>
    <t>1434.2</t>
  </si>
  <si>
    <t>1578.6</t>
  </si>
  <si>
    <t>257.6</t>
  </si>
  <si>
    <t>266.5</t>
  </si>
  <si>
    <t>274.1</t>
  </si>
  <si>
    <t>282.1</t>
  </si>
  <si>
    <t>1211.1</t>
  </si>
  <si>
    <t>1236.6</t>
  </si>
  <si>
    <t>1361.1</t>
  </si>
  <si>
    <t>2433.2</t>
  </si>
  <si>
    <t>1986.2</t>
  </si>
  <si>
    <t>2097.2</t>
  </si>
  <si>
    <t>196.9</t>
  </si>
  <si>
    <t>192.2</t>
  </si>
  <si>
    <t>190.8</t>
  </si>
  <si>
    <t>193.9</t>
  </si>
  <si>
    <t>183.4</t>
  </si>
  <si>
    <t>183.8</t>
  </si>
  <si>
    <t>79.4</t>
  </si>
  <si>
    <t>85.6</t>
  </si>
  <si>
    <t>84.5</t>
  </si>
  <si>
    <t>86.8</t>
  </si>
  <si>
    <t>552.1</t>
  </si>
  <si>
    <t>551.3</t>
  </si>
  <si>
    <t>570.8</t>
  </si>
  <si>
    <t>577.2</t>
  </si>
  <si>
    <t>17.1</t>
  </si>
  <si>
    <t>15.1</t>
  </si>
  <si>
    <t>14.7</t>
  </si>
  <si>
    <t>19.6</t>
  </si>
  <si>
    <t>38.1</t>
  </si>
  <si>
    <t>46.2</t>
  </si>
  <si>
    <t>49.6</t>
  </si>
  <si>
    <t>37.6</t>
  </si>
  <si>
    <t>158.3</t>
  </si>
  <si>
    <t>172.7</t>
  </si>
  <si>
    <t>192.4</t>
  </si>
  <si>
    <t>173.7</t>
  </si>
  <si>
    <t>166.6</t>
  </si>
  <si>
    <t>187.8</t>
  </si>
  <si>
    <t>156.3</t>
  </si>
  <si>
    <t>183.7</t>
  </si>
  <si>
    <t>6.8</t>
  </si>
  <si>
    <t>7.3</t>
  </si>
  <si>
    <t>149.5</t>
  </si>
  <si>
    <t>172.2</t>
  </si>
  <si>
    <t>176.2</t>
  </si>
  <si>
    <t>46.1</t>
  </si>
  <si>
    <t>48.6</t>
  </si>
  <si>
    <t>1076.1</t>
  </si>
  <si>
    <t>1080.9</t>
  </si>
  <si>
    <t>1137.4</t>
  </si>
  <si>
    <t>47383.6</t>
  </si>
  <si>
    <t>36378.2</t>
  </si>
  <si>
    <t>39434.4</t>
  </si>
  <si>
    <t>48000.3</t>
  </si>
  <si>
    <t>94.5</t>
  </si>
  <si>
    <t>71.8</t>
  </si>
  <si>
    <t>81.1</t>
  </si>
  <si>
    <t>40.4</t>
  </si>
  <si>
    <t>39.1</t>
  </si>
  <si>
    <t>48.3</t>
  </si>
  <si>
    <t>1407.2</t>
  </si>
  <si>
    <t>1692.7</t>
  </si>
  <si>
    <t>1666.5</t>
  </si>
  <si>
    <t>187.3</t>
  </si>
  <si>
    <t>148.5</t>
  </si>
  <si>
    <t>98.7</t>
  </si>
  <si>
    <t>88.5</t>
  </si>
  <si>
    <t>77.6</t>
  </si>
  <si>
    <t>74.4</t>
  </si>
  <si>
    <t>4826.4</t>
  </si>
  <si>
    <t>4020.6</t>
  </si>
  <si>
    <t>4196.3</t>
  </si>
  <si>
    <t>4640.7</t>
  </si>
  <si>
    <t>2821.4</t>
  </si>
  <si>
    <t>2659.5</t>
  </si>
  <si>
    <t>2893.4</t>
  </si>
  <si>
    <t>2747.2</t>
  </si>
  <si>
    <t>283.6</t>
  </si>
  <si>
    <t>222.7</t>
  </si>
  <si>
    <t>232.2</t>
  </si>
  <si>
    <t>269.9</t>
  </si>
  <si>
    <t>25.1</t>
  </si>
  <si>
    <t>82.2</t>
  </si>
  <si>
    <t>71.5</t>
  </si>
  <si>
    <t>94.3</t>
  </si>
  <si>
    <t>79.3</t>
  </si>
  <si>
    <t>186.9</t>
  </si>
  <si>
    <t>163.1</t>
  </si>
  <si>
    <t>155.9</t>
  </si>
  <si>
    <t>195.6</t>
  </si>
  <si>
    <t>48423.8</t>
  </si>
  <si>
    <t>49361.5</t>
  </si>
  <si>
    <t>43430.2</t>
  </si>
  <si>
    <t>48357.6</t>
  </si>
  <si>
    <t>93.8</t>
  </si>
  <si>
    <t>106.5</t>
  </si>
  <si>
    <t>165.9</t>
  </si>
  <si>
    <t>172.9</t>
  </si>
  <si>
    <t>198.7</t>
  </si>
  <si>
    <t>3.7</t>
  </si>
  <si>
    <t>3.3</t>
  </si>
  <si>
    <t>4.3</t>
  </si>
  <si>
    <t>3.4</t>
  </si>
  <si>
    <t>15.7</t>
  </si>
  <si>
    <t>16.6</t>
  </si>
  <si>
    <t>19.7</t>
  </si>
  <si>
    <t>834.5</t>
  </si>
  <si>
    <t>807.5</t>
  </si>
  <si>
    <t>823.2</t>
  </si>
  <si>
    <t>23.2</t>
  </si>
  <si>
    <t>usuario_id</t>
  </si>
  <si>
    <t>Posto Ipiranga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</si>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</sst>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itivo@positivo.com" TargetMode="External"/><Relationship Id="rId13" Type="http://schemas.openxmlformats.org/officeDocument/2006/relationships/hyperlink" Target="mailto:bardaesquina@bardaesquina.com" TargetMode="External"/><Relationship Id="rId18" Type="http://schemas.openxmlformats.org/officeDocument/2006/relationships/hyperlink" Target="mailto:importadordemiami@importadordemiami.com" TargetMode="External"/><Relationship Id="rId3" Type="http://schemas.openxmlformats.org/officeDocument/2006/relationships/hyperlink" Target="mailto:marcos@rego.com" TargetMode="External"/><Relationship Id="rId7" Type="http://schemas.openxmlformats.org/officeDocument/2006/relationships/hyperlink" Target="mailto:lg@lg.com" TargetMode="External"/><Relationship Id="rId12" Type="http://schemas.openxmlformats.org/officeDocument/2006/relationships/hyperlink" Target="mailto:loginha@loginha.com" TargetMode="External"/><Relationship Id="rId17" Type="http://schemas.openxmlformats.org/officeDocument/2006/relationships/hyperlink" Target="mailto:importadordoparaguai@importadordoparaguai.com" TargetMode="External"/><Relationship Id="rId2" Type="http://schemas.openxmlformats.org/officeDocument/2006/relationships/hyperlink" Target="mailto:maria@barros.com" TargetMode="External"/><Relationship Id="rId16" Type="http://schemas.openxmlformats.org/officeDocument/2006/relationships/hyperlink" Target="mailto:seuoscar@seuoscar.com" TargetMode="External"/><Relationship Id="rId1" Type="http://schemas.openxmlformats.org/officeDocument/2006/relationships/hyperlink" Target="mailto:ama@souza.com" TargetMode="External"/><Relationship Id="rId6" Type="http://schemas.openxmlformats.org/officeDocument/2006/relationships/hyperlink" Target="mailto:shell@shell.com" TargetMode="External"/><Relationship Id="rId11" Type="http://schemas.openxmlformats.org/officeDocument/2006/relationships/hyperlink" Target="mailto:kodak@kodak.com" TargetMode="External"/><Relationship Id="rId5" Type="http://schemas.openxmlformats.org/officeDocument/2006/relationships/hyperlink" Target="mailto:texaco@texaco.com" TargetMode="External"/><Relationship Id="rId15" Type="http://schemas.openxmlformats.org/officeDocument/2006/relationships/hyperlink" Target="mailto:casadoferreiro@casadoferreiro.com" TargetMode="External"/><Relationship Id="rId10" Type="http://schemas.openxmlformats.org/officeDocument/2006/relationships/hyperlink" Target="mailto:cocacola@cocacola.com" TargetMode="External"/><Relationship Id="rId19" Type="http://schemas.openxmlformats.org/officeDocument/2006/relationships/hyperlink" Target="mailto:gentequefaz@gentequefaz.com" TargetMode="External"/><Relationship Id="rId4" Type="http://schemas.openxmlformats.org/officeDocument/2006/relationships/hyperlink" Target="mailto:sansung@sansung.com" TargetMode="External"/><Relationship Id="rId9" Type="http://schemas.openxmlformats.org/officeDocument/2006/relationships/hyperlink" Target="mailto:ambev@ambev.com" TargetMode="External"/><Relationship Id="rId14" Type="http://schemas.openxmlformats.org/officeDocument/2006/relationships/hyperlink" Target="mailto:bardapraia@bardaprai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DBA4-247E-4FB4-A355-0308A335B438}">
  <dimension ref="A1:H20"/>
  <sheetViews>
    <sheetView tabSelected="1" workbookViewId="0">
      <selection activeCell="F8" sqref="F8"/>
    </sheetView>
  </sheetViews>
  <sheetFormatPr defaultRowHeight="15" x14ac:dyDescent="0.25"/>
  <cols>
    <col min="2" max="2" width="48.140625" bestFit="1" customWidth="1"/>
    <col min="3" max="3" width="11.140625" bestFit="1" customWidth="1"/>
    <col min="4" max="4" width="15.85546875" bestFit="1" customWidth="1"/>
    <col min="5" max="5" width="19.42578125" bestFit="1" customWidth="1"/>
    <col min="6" max="6" width="22.140625" bestFit="1" customWidth="1"/>
    <col min="7" max="7" width="4.5703125" bestFit="1" customWidth="1"/>
    <col min="8" max="8" width="110.85546875" bestFit="1" customWidth="1"/>
  </cols>
  <sheetData>
    <row r="1" spans="1:8" x14ac:dyDescent="0.25">
      <c r="A1" t="s">
        <v>678</v>
      </c>
      <c r="B1" t="s">
        <v>63</v>
      </c>
      <c r="C1" t="s">
        <v>64</v>
      </c>
      <c r="D1" t="s">
        <v>68</v>
      </c>
      <c r="E1" t="s">
        <v>69</v>
      </c>
      <c r="F1" t="s">
        <v>65</v>
      </c>
      <c r="G1" t="s">
        <v>62</v>
      </c>
      <c r="H1" t="s">
        <v>66</v>
      </c>
    </row>
    <row r="2" spans="1:8" x14ac:dyDescent="0.25">
      <c r="A2">
        <v>1</v>
      </c>
      <c r="B2" s="1" t="s">
        <v>3</v>
      </c>
      <c r="C2" t="s">
        <v>36</v>
      </c>
      <c r="D2" t="s">
        <v>37</v>
      </c>
      <c r="E2" t="s">
        <v>39</v>
      </c>
      <c r="F2" t="s">
        <v>0</v>
      </c>
      <c r="G2">
        <v>0</v>
      </c>
      <c r="H2" t="str">
        <f>"('"&amp;B2&amp;"',"&amp;C2&amp;",'"&amp;D2&amp;"','"&amp;E2&amp;"','"&amp;F2&amp;"',"&amp;G2&amp;"),"</f>
        <v>('ama@souza.com',md5('1234'),'cpf','590.610.841-64','Ana Pereira de Souza',0),</v>
      </c>
    </row>
    <row r="3" spans="1:8" x14ac:dyDescent="0.25">
      <c r="A3">
        <v>2</v>
      </c>
      <c r="B3" s="1" t="s">
        <v>4</v>
      </c>
      <c r="C3" t="s">
        <v>36</v>
      </c>
      <c r="D3" t="s">
        <v>37</v>
      </c>
      <c r="E3" t="s">
        <v>40</v>
      </c>
      <c r="F3" t="s">
        <v>1</v>
      </c>
      <c r="G3">
        <v>0</v>
      </c>
      <c r="H3" t="str">
        <f t="shared" ref="H3:H20" si="0">"('"&amp;B3&amp;"',"&amp;C3&amp;",'"&amp;D3&amp;"','"&amp;E3&amp;"','"&amp;F3&amp;"',"&amp;G3&amp;"),"</f>
        <v>('maria@barros.com',md5('1234'),'cpf','481.145.560-64','Maria Mello de Barros',0),</v>
      </c>
    </row>
    <row r="4" spans="1:8" x14ac:dyDescent="0.25">
      <c r="A4">
        <v>3</v>
      </c>
      <c r="B4" s="1" t="s">
        <v>5</v>
      </c>
      <c r="C4" t="s">
        <v>36</v>
      </c>
      <c r="D4" t="s">
        <v>37</v>
      </c>
      <c r="E4" t="s">
        <v>41</v>
      </c>
      <c r="F4" t="s">
        <v>2</v>
      </c>
      <c r="G4">
        <v>0</v>
      </c>
      <c r="H4" t="str">
        <f t="shared" si="0"/>
        <v>('marcos@rego.com',md5('1234'),'cpf','339.455.110-11','Marcos Mello Rego',0),</v>
      </c>
    </row>
    <row r="5" spans="1:8" x14ac:dyDescent="0.25">
      <c r="A5">
        <v>4</v>
      </c>
      <c r="B5" s="1" t="s">
        <v>6</v>
      </c>
      <c r="C5" t="s">
        <v>36</v>
      </c>
      <c r="D5" t="s">
        <v>38</v>
      </c>
      <c r="E5" t="s">
        <v>42</v>
      </c>
      <c r="F5" t="s">
        <v>7</v>
      </c>
      <c r="G5">
        <v>1</v>
      </c>
      <c r="H5" t="str">
        <f t="shared" si="0"/>
        <v>('sansung@sansung.com',md5('1234'),'cnpj','79.267.167/0001-90','Sansung',1),</v>
      </c>
    </row>
    <row r="6" spans="1:8" x14ac:dyDescent="0.25">
      <c r="A6">
        <v>5</v>
      </c>
      <c r="B6" s="1" t="s">
        <v>13</v>
      </c>
      <c r="C6" t="s">
        <v>36</v>
      </c>
      <c r="D6" t="s">
        <v>38</v>
      </c>
      <c r="E6" t="s">
        <v>43</v>
      </c>
      <c r="F6" t="s">
        <v>8</v>
      </c>
      <c r="G6">
        <v>1</v>
      </c>
      <c r="H6" t="str">
        <f t="shared" si="0"/>
        <v>('texaco@texaco.com',md5('1234'),'cnpj','69.996.489/0001-05','Texaco',1),</v>
      </c>
    </row>
    <row r="7" spans="1:8" x14ac:dyDescent="0.25">
      <c r="A7">
        <v>6</v>
      </c>
      <c r="B7" s="1" t="s">
        <v>22</v>
      </c>
      <c r="C7" t="s">
        <v>36</v>
      </c>
      <c r="D7" t="s">
        <v>38</v>
      </c>
      <c r="E7" t="s">
        <v>44</v>
      </c>
      <c r="F7" t="s">
        <v>9</v>
      </c>
      <c r="G7">
        <v>1</v>
      </c>
      <c r="H7" t="str">
        <f t="shared" si="0"/>
        <v>('shell@shell.com',md5('1234'),'cnpj','01.682.010/0001-89','Shell',1),</v>
      </c>
    </row>
    <row r="8" spans="1:8" x14ac:dyDescent="0.25">
      <c r="A8">
        <v>7</v>
      </c>
      <c r="B8" s="1" t="s">
        <v>23</v>
      </c>
      <c r="C8" t="s">
        <v>36</v>
      </c>
      <c r="D8" t="s">
        <v>38</v>
      </c>
      <c r="E8" t="s">
        <v>45</v>
      </c>
      <c r="F8" t="s">
        <v>680</v>
      </c>
      <c r="G8">
        <v>1</v>
      </c>
      <c r="H8" t="str">
        <f t="shared" si="0"/>
        <v>('lg@lg.com',md5('1234'),'cnpj','14.955.306/0001-71','DEL',1),</v>
      </c>
    </row>
    <row r="9" spans="1:8" x14ac:dyDescent="0.25">
      <c r="A9">
        <v>8</v>
      </c>
      <c r="B9" s="1" t="s">
        <v>24</v>
      </c>
      <c r="C9" t="s">
        <v>36</v>
      </c>
      <c r="D9" t="s">
        <v>38</v>
      </c>
      <c r="E9" t="s">
        <v>46</v>
      </c>
      <c r="F9" t="s">
        <v>10</v>
      </c>
      <c r="G9">
        <v>1</v>
      </c>
      <c r="H9" t="str">
        <f t="shared" si="0"/>
        <v>('positivo@positivo.com',md5('1234'),'cnpj','11.217.132/0001-70','Positivo',1),</v>
      </c>
    </row>
    <row r="10" spans="1:8" x14ac:dyDescent="0.25">
      <c r="A10">
        <v>9</v>
      </c>
      <c r="B10" s="1" t="s">
        <v>25</v>
      </c>
      <c r="C10" t="s">
        <v>36</v>
      </c>
      <c r="D10" t="s">
        <v>38</v>
      </c>
      <c r="E10" t="s">
        <v>47</v>
      </c>
      <c r="F10" t="s">
        <v>11</v>
      </c>
      <c r="G10">
        <v>1</v>
      </c>
      <c r="H10" t="str">
        <f t="shared" si="0"/>
        <v>('ambev@ambev.com',md5('1234'),'cnpj','72.666.240/0001-29','Ambev',1),</v>
      </c>
    </row>
    <row r="11" spans="1:8" x14ac:dyDescent="0.25">
      <c r="A11">
        <v>10</v>
      </c>
      <c r="B11" s="1" t="s">
        <v>26</v>
      </c>
      <c r="C11" t="s">
        <v>36</v>
      </c>
      <c r="D11" t="s">
        <v>38</v>
      </c>
      <c r="E11" t="s">
        <v>48</v>
      </c>
      <c r="F11" t="s">
        <v>12</v>
      </c>
      <c r="G11">
        <v>1</v>
      </c>
      <c r="H11" t="str">
        <f t="shared" si="0"/>
        <v>('cocacola@cocacola.com',md5('1234'),'cnpj','01.271.049/0001-84','Coca Cola',1),</v>
      </c>
    </row>
    <row r="12" spans="1:8" x14ac:dyDescent="0.25">
      <c r="A12">
        <v>11</v>
      </c>
      <c r="B12" s="1" t="s">
        <v>27</v>
      </c>
      <c r="C12" t="s">
        <v>36</v>
      </c>
      <c r="D12" t="s">
        <v>38</v>
      </c>
      <c r="E12" t="s">
        <v>49</v>
      </c>
      <c r="F12" t="s">
        <v>679</v>
      </c>
      <c r="G12">
        <v>1</v>
      </c>
      <c r="H12" t="str">
        <f t="shared" si="0"/>
        <v>('kodak@kodak.com',md5('1234'),'cnpj','76.094.755/0001-56','Posto Ipiranga',1),</v>
      </c>
    </row>
    <row r="13" spans="1:8" x14ac:dyDescent="0.25">
      <c r="A13">
        <v>12</v>
      </c>
      <c r="B13" s="1" t="s">
        <v>28</v>
      </c>
      <c r="C13" t="s">
        <v>36</v>
      </c>
      <c r="D13" t="s">
        <v>38</v>
      </c>
      <c r="E13" t="s">
        <v>50</v>
      </c>
      <c r="F13" t="s">
        <v>14</v>
      </c>
      <c r="G13">
        <v>1</v>
      </c>
      <c r="H13" t="str">
        <f t="shared" si="0"/>
        <v>('loginha@loginha.com',md5('1234'),'cnpj','96.024.978/0001-58','Loginha',1),</v>
      </c>
    </row>
    <row r="14" spans="1:8" x14ac:dyDescent="0.25">
      <c r="A14">
        <v>13</v>
      </c>
      <c r="B14" s="1" t="s">
        <v>29</v>
      </c>
      <c r="C14" t="s">
        <v>36</v>
      </c>
      <c r="D14" t="s">
        <v>38</v>
      </c>
      <c r="E14" t="s">
        <v>51</v>
      </c>
      <c r="F14" t="s">
        <v>15</v>
      </c>
      <c r="G14">
        <v>1</v>
      </c>
      <c r="H14" t="str">
        <f t="shared" si="0"/>
        <v>('bardaesquina@bardaesquina.com',md5('1234'),'cnpj','46.253.921/0001-28','Bar da esquina',1),</v>
      </c>
    </row>
    <row r="15" spans="1:8" x14ac:dyDescent="0.25">
      <c r="A15">
        <v>14</v>
      </c>
      <c r="B15" s="1" t="s">
        <v>30</v>
      </c>
      <c r="C15" t="s">
        <v>36</v>
      </c>
      <c r="D15" t="s">
        <v>38</v>
      </c>
      <c r="E15" t="s">
        <v>52</v>
      </c>
      <c r="F15" t="s">
        <v>16</v>
      </c>
      <c r="G15">
        <v>1</v>
      </c>
      <c r="H15" t="str">
        <f t="shared" si="0"/>
        <v>('bardapraia@bardapraia.com',md5('1234'),'cnpj','61.700.282/0001-97','Bar da Praia',1),</v>
      </c>
    </row>
    <row r="16" spans="1:8" x14ac:dyDescent="0.25">
      <c r="A16">
        <v>15</v>
      </c>
      <c r="B16" s="1" t="s">
        <v>31</v>
      </c>
      <c r="C16" t="s">
        <v>36</v>
      </c>
      <c r="D16" t="s">
        <v>38</v>
      </c>
      <c r="E16" t="s">
        <v>53</v>
      </c>
      <c r="F16" t="s">
        <v>17</v>
      </c>
      <c r="G16">
        <v>1</v>
      </c>
      <c r="H16" t="str">
        <f t="shared" si="0"/>
        <v>('casadoferreiro@casadoferreiro.com',md5('1234'),'cnpj','66.797.089/0001-58','Casadoferreiro',1),</v>
      </c>
    </row>
    <row r="17" spans="1:8" x14ac:dyDescent="0.25">
      <c r="A17">
        <v>16</v>
      </c>
      <c r="B17" s="1" t="s">
        <v>32</v>
      </c>
      <c r="C17" t="s">
        <v>36</v>
      </c>
      <c r="D17" t="s">
        <v>38</v>
      </c>
      <c r="E17" t="s">
        <v>54</v>
      </c>
      <c r="F17" t="s">
        <v>18</v>
      </c>
      <c r="G17">
        <v>1</v>
      </c>
      <c r="H17" t="str">
        <f t="shared" si="0"/>
        <v>('seuoscar@seuoscar.com',md5('1234'),'cnpj','04.951.566/0001-39','Seu Oscar',1),</v>
      </c>
    </row>
    <row r="18" spans="1:8" x14ac:dyDescent="0.25">
      <c r="A18">
        <v>17</v>
      </c>
      <c r="B18" s="1" t="s">
        <v>33</v>
      </c>
      <c r="C18" t="s">
        <v>36</v>
      </c>
      <c r="D18" t="s">
        <v>38</v>
      </c>
      <c r="E18" t="s">
        <v>55</v>
      </c>
      <c r="F18" t="s">
        <v>19</v>
      </c>
      <c r="G18">
        <v>1</v>
      </c>
      <c r="H18" t="str">
        <f t="shared" si="0"/>
        <v>('importadordoparaguai@importadordoparaguai.com',md5('1234'),'cnpj','77.862.338/0001-30','Importador do Paraguai',1),</v>
      </c>
    </row>
    <row r="19" spans="1:8" x14ac:dyDescent="0.25">
      <c r="A19">
        <v>18</v>
      </c>
      <c r="B19" s="1" t="s">
        <v>34</v>
      </c>
      <c r="C19" t="s">
        <v>36</v>
      </c>
      <c r="D19" t="s">
        <v>38</v>
      </c>
      <c r="E19" t="s">
        <v>56</v>
      </c>
      <c r="F19" t="s">
        <v>20</v>
      </c>
      <c r="G19">
        <v>1</v>
      </c>
      <c r="H19" t="str">
        <f t="shared" si="0"/>
        <v>('importadordemiami@importadordemiami.com',md5('1234'),'cnpj','43.644.594/0001-96','Importador de Miami',1),</v>
      </c>
    </row>
    <row r="20" spans="1:8" x14ac:dyDescent="0.25">
      <c r="A20">
        <v>19</v>
      </c>
      <c r="B20" s="1" t="s">
        <v>35</v>
      </c>
      <c r="C20" t="s">
        <v>36</v>
      </c>
      <c r="D20" t="s">
        <v>38</v>
      </c>
      <c r="E20" t="s">
        <v>57</v>
      </c>
      <c r="F20" t="s">
        <v>21</v>
      </c>
      <c r="G20">
        <v>1</v>
      </c>
      <c r="H20" t="str">
        <f t="shared" si="0"/>
        <v>('gentequefaz@gentequefaz.com',md5('1234'),'cnpj','93.502.224/0001-93','Gente que faz',1),</v>
      </c>
    </row>
  </sheetData>
  <hyperlinks>
    <hyperlink ref="B2" r:id="rId1" xr:uid="{29E2FAEE-21DE-4988-B9C2-47B4BBDF9069}"/>
    <hyperlink ref="B3" r:id="rId2" xr:uid="{CEC26FF2-2BE2-49E5-8803-A5DFA0B14D33}"/>
    <hyperlink ref="B4" r:id="rId3" xr:uid="{DC8BB989-F9F1-4D5B-8163-32BE176C9EA2}"/>
    <hyperlink ref="B5" r:id="rId4" xr:uid="{3BA7B98C-CEAF-4EAA-A510-17B7429BE5A2}"/>
    <hyperlink ref="B6" r:id="rId5" xr:uid="{9E78AD2A-9106-4176-AFDB-98CBB78C008E}"/>
    <hyperlink ref="B7" r:id="rId6" xr:uid="{FC322C08-E55F-4828-AC7F-9E6249C9D472}"/>
    <hyperlink ref="B8" r:id="rId7" xr:uid="{E0FD04E8-E5D2-4B3C-B4D9-037383763F98}"/>
    <hyperlink ref="B9" r:id="rId8" xr:uid="{BBC97E4E-9B9C-49B9-A492-3B15CA4855F5}"/>
    <hyperlink ref="B10" r:id="rId9" xr:uid="{E885CCE1-F829-4CF1-903E-AE2B88BA8AF9}"/>
    <hyperlink ref="B11" r:id="rId10" xr:uid="{089D1F65-1EC5-4581-A58A-040FCD99612F}"/>
    <hyperlink ref="B12" r:id="rId11" xr:uid="{20D730E0-1715-4EA5-8358-4AD6110075C9}"/>
    <hyperlink ref="B13" r:id="rId12" xr:uid="{59B6A517-C0F9-422C-9E4C-647504EB0C72}"/>
    <hyperlink ref="B14" r:id="rId13" xr:uid="{2E5777CA-075B-4056-AF5E-273AD3F1E1B1}"/>
    <hyperlink ref="B15" r:id="rId14" xr:uid="{1AFC2634-0984-4633-8DDD-8AB3CC2528FE}"/>
    <hyperlink ref="B16" r:id="rId15" xr:uid="{5E2982E9-2459-41E1-9348-89259DD31C71}"/>
    <hyperlink ref="B17" r:id="rId16" xr:uid="{A59F67E8-B080-4750-AEB4-A7BE6D4CA494}"/>
    <hyperlink ref="B18" r:id="rId17" xr:uid="{92269935-157E-4081-8A27-0525662C08B2}"/>
    <hyperlink ref="B19" r:id="rId18" xr:uid="{BAA561C5-F7DB-4617-8220-8A457C52A607}"/>
    <hyperlink ref="B20" r:id="rId19" xr:uid="{20905A7C-7AAD-4AC6-9B9F-E48DA7ADCED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8021-2E44-4869-B2A6-5EDE5FB5E12F}">
  <dimension ref="A1:D41"/>
  <sheetViews>
    <sheetView workbookViewId="0"/>
  </sheetViews>
  <sheetFormatPr defaultRowHeight="15" x14ac:dyDescent="0.25"/>
  <cols>
    <col min="1" max="1" width="3" bestFit="1" customWidth="1"/>
    <col min="2" max="2" width="9.5703125" bestFit="1" customWidth="1"/>
    <col min="3" max="3" width="13.5703125" bestFit="1" customWidth="1"/>
    <col min="4" max="4" width="29.42578125" bestFit="1" customWidth="1"/>
  </cols>
  <sheetData>
    <row r="1" spans="1:4" x14ac:dyDescent="0.25">
      <c r="A1" t="s">
        <v>67</v>
      </c>
      <c r="B1" t="s">
        <v>62</v>
      </c>
      <c r="C1" t="s">
        <v>61</v>
      </c>
      <c r="D1" t="s">
        <v>66</v>
      </c>
    </row>
    <row r="2" spans="1:4" x14ac:dyDescent="0.25">
      <c r="A2">
        <v>1</v>
      </c>
      <c r="B2" t="s">
        <v>58</v>
      </c>
      <c r="C2" t="s">
        <v>70</v>
      </c>
      <c r="D2" t="str">
        <f>"("&amp;A2&amp;",'"&amp;B2&amp;"','"&amp;C2&amp;"'),"</f>
        <v>(1,'celular','19-64371-4552'),</v>
      </c>
    </row>
    <row r="3" spans="1:4" x14ac:dyDescent="0.25">
      <c r="A3">
        <v>1</v>
      </c>
      <c r="B3" t="s">
        <v>59</v>
      </c>
      <c r="C3" t="s">
        <v>71</v>
      </c>
      <c r="D3" t="str">
        <f t="shared" ref="D3:D41" si="0">"("&amp;A3&amp;",'"&amp;B3&amp;"','"&amp;C3&amp;"'),"</f>
        <v>(1,'fixo','19-63014-0312'),</v>
      </c>
    </row>
    <row r="4" spans="1:4" x14ac:dyDescent="0.25">
      <c r="A4">
        <v>2</v>
      </c>
      <c r="B4" t="s">
        <v>58</v>
      </c>
      <c r="C4" t="s">
        <v>72</v>
      </c>
      <c r="D4" t="str">
        <f t="shared" si="0"/>
        <v>(2,'celular','19-16445-3821'),</v>
      </c>
    </row>
    <row r="5" spans="1:4" x14ac:dyDescent="0.25">
      <c r="A5">
        <v>3</v>
      </c>
      <c r="B5" t="s">
        <v>58</v>
      </c>
      <c r="C5" t="s">
        <v>73</v>
      </c>
      <c r="D5" t="str">
        <f t="shared" si="0"/>
        <v>(3,'celular','19-03491-8877'),</v>
      </c>
    </row>
    <row r="6" spans="1:4" x14ac:dyDescent="0.25">
      <c r="A6">
        <v>3</v>
      </c>
      <c r="B6" t="s">
        <v>59</v>
      </c>
      <c r="C6" t="s">
        <v>74</v>
      </c>
      <c r="D6" t="str">
        <f t="shared" si="0"/>
        <v>(3,'fixo','19-53155-5663'),</v>
      </c>
    </row>
    <row r="7" spans="1:4" x14ac:dyDescent="0.25">
      <c r="A7">
        <v>4</v>
      </c>
      <c r="B7" t="s">
        <v>58</v>
      </c>
      <c r="C7" t="s">
        <v>75</v>
      </c>
      <c r="D7" t="str">
        <f t="shared" si="0"/>
        <v>(4,'celular','19-14063-9720'),</v>
      </c>
    </row>
    <row r="8" spans="1:4" x14ac:dyDescent="0.25">
      <c r="A8">
        <v>4</v>
      </c>
      <c r="B8" t="s">
        <v>59</v>
      </c>
      <c r="C8" t="s">
        <v>76</v>
      </c>
      <c r="D8" t="str">
        <f t="shared" si="0"/>
        <v>(4,'fixo','19-02811-2764'),</v>
      </c>
    </row>
    <row r="9" spans="1:4" x14ac:dyDescent="0.25">
      <c r="A9">
        <v>5</v>
      </c>
      <c r="B9" t="s">
        <v>58</v>
      </c>
      <c r="C9" t="s">
        <v>77</v>
      </c>
      <c r="D9" t="str">
        <f t="shared" si="0"/>
        <v>(5,'celular','19-31969-3474'),</v>
      </c>
    </row>
    <row r="10" spans="1:4" x14ac:dyDescent="0.25">
      <c r="A10">
        <v>5</v>
      </c>
      <c r="B10" t="s">
        <v>59</v>
      </c>
      <c r="C10" t="s">
        <v>78</v>
      </c>
      <c r="D10" t="str">
        <f t="shared" si="0"/>
        <v>(5,'fixo','19-65220-9230'),</v>
      </c>
    </row>
    <row r="11" spans="1:4" x14ac:dyDescent="0.25">
      <c r="A11">
        <v>6</v>
      </c>
      <c r="B11" t="s">
        <v>58</v>
      </c>
      <c r="C11" t="s">
        <v>79</v>
      </c>
      <c r="D11" t="str">
        <f t="shared" si="0"/>
        <v>(6,'celular','19-05226-9534'),</v>
      </c>
    </row>
    <row r="12" spans="1:4" x14ac:dyDescent="0.25">
      <c r="A12">
        <v>6</v>
      </c>
      <c r="B12" t="s">
        <v>59</v>
      </c>
      <c r="C12" t="s">
        <v>80</v>
      </c>
      <c r="D12" t="str">
        <f t="shared" si="0"/>
        <v>(6,'fixo','19-97812-3878'),</v>
      </c>
    </row>
    <row r="13" spans="1:4" x14ac:dyDescent="0.25">
      <c r="A13">
        <v>6</v>
      </c>
      <c r="B13" t="s">
        <v>60</v>
      </c>
      <c r="C13" t="s">
        <v>81</v>
      </c>
      <c r="D13" t="str">
        <f t="shared" si="0"/>
        <v>(6,'comercial','19-95799-4248'),</v>
      </c>
    </row>
    <row r="14" spans="1:4" x14ac:dyDescent="0.25">
      <c r="A14">
        <v>7</v>
      </c>
      <c r="B14" t="s">
        <v>58</v>
      </c>
      <c r="C14" t="s">
        <v>82</v>
      </c>
      <c r="D14" t="str">
        <f t="shared" si="0"/>
        <v>(7,'celular','19-08493-9800'),</v>
      </c>
    </row>
    <row r="15" spans="1:4" x14ac:dyDescent="0.25">
      <c r="A15">
        <v>7</v>
      </c>
      <c r="B15" t="s">
        <v>59</v>
      </c>
      <c r="C15" t="s">
        <v>83</v>
      </c>
      <c r="D15" t="str">
        <f t="shared" si="0"/>
        <v>(7,'fixo','19-96621-9125'),</v>
      </c>
    </row>
    <row r="16" spans="1:4" x14ac:dyDescent="0.25">
      <c r="A16">
        <v>8</v>
      </c>
      <c r="B16" t="s">
        <v>58</v>
      </c>
      <c r="C16" t="s">
        <v>84</v>
      </c>
      <c r="D16" t="str">
        <f t="shared" si="0"/>
        <v>(8,'celular','19-26745-1669'),</v>
      </c>
    </row>
    <row r="17" spans="1:4" x14ac:dyDescent="0.25">
      <c r="A17">
        <v>8</v>
      </c>
      <c r="B17" t="s">
        <v>59</v>
      </c>
      <c r="C17" t="s">
        <v>85</v>
      </c>
      <c r="D17" t="str">
        <f t="shared" si="0"/>
        <v>(8,'fixo','19-15627-3624'),</v>
      </c>
    </row>
    <row r="18" spans="1:4" x14ac:dyDescent="0.25">
      <c r="A18">
        <v>9</v>
      </c>
      <c r="B18" t="s">
        <v>58</v>
      </c>
      <c r="C18" t="s">
        <v>86</v>
      </c>
      <c r="D18" t="str">
        <f t="shared" si="0"/>
        <v>(9,'celular','19-52970-4874'),</v>
      </c>
    </row>
    <row r="19" spans="1:4" x14ac:dyDescent="0.25">
      <c r="A19">
        <v>9</v>
      </c>
      <c r="B19" t="s">
        <v>59</v>
      </c>
      <c r="C19" t="s">
        <v>87</v>
      </c>
      <c r="D19" t="str">
        <f t="shared" si="0"/>
        <v>(9,'fixo','19-90745-4896'),</v>
      </c>
    </row>
    <row r="20" spans="1:4" x14ac:dyDescent="0.25">
      <c r="A20">
        <v>9</v>
      </c>
      <c r="B20" t="s">
        <v>60</v>
      </c>
      <c r="C20" t="s">
        <v>88</v>
      </c>
      <c r="D20" t="str">
        <f t="shared" si="0"/>
        <v>(9,'comercial','19-18129-7226'),</v>
      </c>
    </row>
    <row r="21" spans="1:4" x14ac:dyDescent="0.25">
      <c r="A21">
        <v>10</v>
      </c>
      <c r="B21" t="s">
        <v>58</v>
      </c>
      <c r="C21" t="s">
        <v>89</v>
      </c>
      <c r="D21" t="str">
        <f t="shared" si="0"/>
        <v>(10,'celular','19-64795-8016'),</v>
      </c>
    </row>
    <row r="22" spans="1:4" x14ac:dyDescent="0.25">
      <c r="A22">
        <v>10</v>
      </c>
      <c r="B22" t="s">
        <v>59</v>
      </c>
      <c r="C22" t="s">
        <v>90</v>
      </c>
      <c r="D22" t="str">
        <f t="shared" si="0"/>
        <v>(10,'fixo','19-64769-5901'),</v>
      </c>
    </row>
    <row r="23" spans="1:4" x14ac:dyDescent="0.25">
      <c r="A23">
        <v>11</v>
      </c>
      <c r="B23" t="s">
        <v>58</v>
      </c>
      <c r="C23" t="s">
        <v>91</v>
      </c>
      <c r="D23" t="str">
        <f t="shared" si="0"/>
        <v>(11,'celular','19-86038-2809'),</v>
      </c>
    </row>
    <row r="24" spans="1:4" x14ac:dyDescent="0.25">
      <c r="A24">
        <v>11</v>
      </c>
      <c r="B24" t="s">
        <v>59</v>
      </c>
      <c r="C24" t="s">
        <v>92</v>
      </c>
      <c r="D24" t="str">
        <f t="shared" si="0"/>
        <v>(11,'fixo','19-73436-4472'),</v>
      </c>
    </row>
    <row r="25" spans="1:4" x14ac:dyDescent="0.25">
      <c r="A25">
        <v>12</v>
      </c>
      <c r="B25" t="s">
        <v>58</v>
      </c>
      <c r="C25" t="s">
        <v>93</v>
      </c>
      <c r="D25" t="str">
        <f t="shared" si="0"/>
        <v>(12,'celular','19-81209-1528'),</v>
      </c>
    </row>
    <row r="26" spans="1:4" x14ac:dyDescent="0.25">
      <c r="A26">
        <v>12</v>
      </c>
      <c r="B26" t="s">
        <v>59</v>
      </c>
      <c r="C26" t="s">
        <v>94</v>
      </c>
      <c r="D26" t="str">
        <f t="shared" si="0"/>
        <v>(12,'fixo','19-41933-8597'),</v>
      </c>
    </row>
    <row r="27" spans="1:4" x14ac:dyDescent="0.25">
      <c r="A27">
        <v>13</v>
      </c>
      <c r="B27" t="s">
        <v>58</v>
      </c>
      <c r="C27" t="s">
        <v>95</v>
      </c>
      <c r="D27" t="str">
        <f t="shared" si="0"/>
        <v>(13,'celular','19-94193-7991'),</v>
      </c>
    </row>
    <row r="28" spans="1:4" x14ac:dyDescent="0.25">
      <c r="A28">
        <v>13</v>
      </c>
      <c r="B28" t="s">
        <v>59</v>
      </c>
      <c r="C28" t="s">
        <v>96</v>
      </c>
      <c r="D28" t="str">
        <f t="shared" si="0"/>
        <v>(13,'fixo','19-46787-6152'),</v>
      </c>
    </row>
    <row r="29" spans="1:4" x14ac:dyDescent="0.25">
      <c r="A29">
        <v>14</v>
      </c>
      <c r="B29" t="s">
        <v>58</v>
      </c>
      <c r="C29" t="s">
        <v>97</v>
      </c>
      <c r="D29" t="str">
        <f t="shared" si="0"/>
        <v>(14,'celular','19-34641-8324'),</v>
      </c>
    </row>
    <row r="30" spans="1:4" x14ac:dyDescent="0.25">
      <c r="A30">
        <v>14</v>
      </c>
      <c r="B30" t="s">
        <v>59</v>
      </c>
      <c r="C30" t="s">
        <v>98</v>
      </c>
      <c r="D30" t="str">
        <f t="shared" si="0"/>
        <v>(14,'fixo','19-68603-7640'),</v>
      </c>
    </row>
    <row r="31" spans="1:4" x14ac:dyDescent="0.25">
      <c r="A31">
        <v>15</v>
      </c>
      <c r="B31" t="s">
        <v>58</v>
      </c>
      <c r="C31" t="s">
        <v>99</v>
      </c>
      <c r="D31" t="str">
        <f t="shared" si="0"/>
        <v>(15,'celular','19-28582-1323'),</v>
      </c>
    </row>
    <row r="32" spans="1:4" x14ac:dyDescent="0.25">
      <c r="A32">
        <v>15</v>
      </c>
      <c r="B32" t="s">
        <v>59</v>
      </c>
      <c r="C32" t="s">
        <v>100</v>
      </c>
      <c r="D32" t="str">
        <f t="shared" si="0"/>
        <v>(15,'fixo','19-04374-1319'),</v>
      </c>
    </row>
    <row r="33" spans="1:4" x14ac:dyDescent="0.25">
      <c r="A33">
        <v>16</v>
      </c>
      <c r="B33" t="s">
        <v>58</v>
      </c>
      <c r="C33" t="s">
        <v>101</v>
      </c>
      <c r="D33" t="str">
        <f t="shared" si="0"/>
        <v>(16,'celular','19-05973-0027'),</v>
      </c>
    </row>
    <row r="34" spans="1:4" x14ac:dyDescent="0.25">
      <c r="A34">
        <v>16</v>
      </c>
      <c r="B34" t="s">
        <v>59</v>
      </c>
      <c r="C34" t="s">
        <v>102</v>
      </c>
      <c r="D34" t="str">
        <f t="shared" si="0"/>
        <v>(16,'fixo','19-31822-1361'),</v>
      </c>
    </row>
    <row r="35" spans="1:4" x14ac:dyDescent="0.25">
      <c r="A35">
        <v>16</v>
      </c>
      <c r="B35" t="s">
        <v>60</v>
      </c>
      <c r="C35" t="s">
        <v>103</v>
      </c>
      <c r="D35" t="str">
        <f t="shared" si="0"/>
        <v>(16,'comercial','19-72911-0409'),</v>
      </c>
    </row>
    <row r="36" spans="1:4" x14ac:dyDescent="0.25">
      <c r="A36">
        <v>17</v>
      </c>
      <c r="B36" t="s">
        <v>58</v>
      </c>
      <c r="C36" t="s">
        <v>104</v>
      </c>
      <c r="D36" t="str">
        <f t="shared" si="0"/>
        <v>(17,'celular','19-43725-4529'),</v>
      </c>
    </row>
    <row r="37" spans="1:4" x14ac:dyDescent="0.25">
      <c r="A37">
        <v>17</v>
      </c>
      <c r="B37" t="s">
        <v>59</v>
      </c>
      <c r="C37" t="s">
        <v>105</v>
      </c>
      <c r="D37" t="str">
        <f t="shared" si="0"/>
        <v>(17,'fixo','19-22646-2856'),</v>
      </c>
    </row>
    <row r="38" spans="1:4" x14ac:dyDescent="0.25">
      <c r="A38">
        <v>18</v>
      </c>
      <c r="B38" t="s">
        <v>58</v>
      </c>
      <c r="C38" t="s">
        <v>106</v>
      </c>
      <c r="D38" t="str">
        <f t="shared" si="0"/>
        <v>(18,'celular','19-13444-8979'),</v>
      </c>
    </row>
    <row r="39" spans="1:4" x14ac:dyDescent="0.25">
      <c r="A39">
        <v>18</v>
      </c>
      <c r="B39" t="s">
        <v>59</v>
      </c>
      <c r="C39" t="s">
        <v>107</v>
      </c>
      <c r="D39" t="str">
        <f t="shared" si="0"/>
        <v>(18,'fixo','19-53682-9329'),</v>
      </c>
    </row>
    <row r="40" spans="1:4" x14ac:dyDescent="0.25">
      <c r="A40">
        <v>19</v>
      </c>
      <c r="B40" t="s">
        <v>58</v>
      </c>
      <c r="C40" t="s">
        <v>108</v>
      </c>
      <c r="D40" t="str">
        <f t="shared" si="0"/>
        <v>(19,'celular','19-10872-5425'),</v>
      </c>
    </row>
    <row r="41" spans="1:4" x14ac:dyDescent="0.25">
      <c r="A41">
        <v>19</v>
      </c>
      <c r="B41" t="s">
        <v>59</v>
      </c>
      <c r="C41" t="s">
        <v>109</v>
      </c>
      <c r="D41" t="str">
        <f t="shared" si="0"/>
        <v>(19,'fixo','19-53054-6760'),</v>
      </c>
    </row>
  </sheetData>
  <sortState xmlns:xlrd2="http://schemas.microsoft.com/office/spreadsheetml/2017/richdata2" ref="A2:B41">
    <sortCondition ref="A1:A4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6D4-5AAA-445A-BCFC-4D5AA87DF67A}">
  <dimension ref="A1:F22"/>
  <sheetViews>
    <sheetView workbookViewId="0"/>
  </sheetViews>
  <sheetFormatPr defaultRowHeight="15" x14ac:dyDescent="0.25"/>
  <cols>
    <col min="1" max="1" width="9.85546875" bestFit="1" customWidth="1"/>
    <col min="2" max="2" width="10.5703125" bestFit="1" customWidth="1"/>
    <col min="3" max="4" width="36.5703125" bestFit="1" customWidth="1"/>
    <col min="5" max="5" width="4.5703125" bestFit="1" customWidth="1"/>
    <col min="6" max="6" width="83.7109375" bestFit="1" customWidth="1"/>
  </cols>
  <sheetData>
    <row r="1" spans="1:6" x14ac:dyDescent="0.25">
      <c r="A1" t="s">
        <v>110</v>
      </c>
      <c r="B1" t="s">
        <v>111</v>
      </c>
      <c r="C1" t="s">
        <v>112</v>
      </c>
      <c r="D1" t="s">
        <v>113</v>
      </c>
      <c r="E1" t="s">
        <v>116</v>
      </c>
    </row>
    <row r="2" spans="1:6" x14ac:dyDescent="0.25">
      <c r="A2">
        <v>202201</v>
      </c>
      <c r="B2">
        <v>2</v>
      </c>
      <c r="C2" t="str">
        <f t="shared" ref="C2:C22" si="0">"date_sub(curdate(), INTERVAL "&amp;E2&amp;" DAY)"</f>
        <v>date_sub(curdate(), INTERVAL 240 DAY)</v>
      </c>
      <c r="D2" t="str">
        <f t="shared" ref="D2:D22" si="1">"date_sub(curdate(), INTERVAL "&amp;E2-15&amp;" DAY)"</f>
        <v>date_sub(curdate(), INTERVAL 225 DAY)</v>
      </c>
      <c r="E2">
        <v>240</v>
      </c>
      <c r="F2" t="str">
        <f t="shared" ref="F2:F22" si="2">"("&amp;A2&amp;","&amp;B2&amp;","&amp;C2&amp;","&amp;D2&amp;"),"</f>
        <v>(202201,2,date_sub(curdate(), INTERVAL 240 DAY),date_sub(curdate(), INTERVAL 225 DAY)),</v>
      </c>
    </row>
    <row r="3" spans="1:6" x14ac:dyDescent="0.25">
      <c r="A3">
        <v>202202</v>
      </c>
      <c r="B3">
        <v>1</v>
      </c>
      <c r="C3" t="str">
        <f t="shared" si="0"/>
        <v>date_sub(curdate(), INTERVAL 230 DAY)</v>
      </c>
      <c r="D3" t="str">
        <f t="shared" si="1"/>
        <v>date_sub(curdate(), INTERVAL 215 DAY)</v>
      </c>
      <c r="E3">
        <v>230</v>
      </c>
      <c r="F3" t="str">
        <f t="shared" si="2"/>
        <v>(202202,1,date_sub(curdate(), INTERVAL 230 DAY),date_sub(curdate(), INTERVAL 215 DAY)),</v>
      </c>
    </row>
    <row r="4" spans="1:6" x14ac:dyDescent="0.25">
      <c r="A4">
        <v>202203</v>
      </c>
      <c r="B4">
        <v>3</v>
      </c>
      <c r="C4" t="str">
        <f t="shared" si="0"/>
        <v>date_sub(curdate(), INTERVAL 221 DAY)</v>
      </c>
      <c r="D4" t="str">
        <f t="shared" si="1"/>
        <v>date_sub(curdate(), INTERVAL 206 DAY)</v>
      </c>
      <c r="E4">
        <v>221</v>
      </c>
      <c r="F4" t="str">
        <f t="shared" si="2"/>
        <v>(202203,3,date_sub(curdate(), INTERVAL 221 DAY),date_sub(curdate(), INTERVAL 206 DAY)),</v>
      </c>
    </row>
    <row r="5" spans="1:6" x14ac:dyDescent="0.25">
      <c r="A5">
        <v>202204</v>
      </c>
      <c r="B5">
        <v>3</v>
      </c>
      <c r="C5" t="str">
        <f t="shared" si="0"/>
        <v>date_sub(curdate(), INTERVAL 203 DAY)</v>
      </c>
      <c r="D5" t="str">
        <f t="shared" si="1"/>
        <v>date_sub(curdate(), INTERVAL 188 DAY)</v>
      </c>
      <c r="E5">
        <v>203</v>
      </c>
      <c r="F5" t="str">
        <f t="shared" si="2"/>
        <v>(202204,3,date_sub(curdate(), INTERVAL 203 DAY),date_sub(curdate(), INTERVAL 188 DAY)),</v>
      </c>
    </row>
    <row r="6" spans="1:6" x14ac:dyDescent="0.25">
      <c r="A6">
        <v>202205</v>
      </c>
      <c r="B6">
        <v>1</v>
      </c>
      <c r="C6" t="str">
        <f t="shared" si="0"/>
        <v>date_sub(curdate(), INTERVAL 192 DAY)</v>
      </c>
      <c r="D6" t="str">
        <f t="shared" si="1"/>
        <v>date_sub(curdate(), INTERVAL 177 DAY)</v>
      </c>
      <c r="E6">
        <v>192</v>
      </c>
      <c r="F6" t="str">
        <f t="shared" si="2"/>
        <v>(202205,1,date_sub(curdate(), INTERVAL 192 DAY),date_sub(curdate(), INTERVAL 177 DAY)),</v>
      </c>
    </row>
    <row r="7" spans="1:6" x14ac:dyDescent="0.25">
      <c r="A7">
        <v>202206</v>
      </c>
      <c r="B7">
        <v>1</v>
      </c>
      <c r="C7" t="str">
        <f t="shared" si="0"/>
        <v>date_sub(curdate(), INTERVAL 184 DAY)</v>
      </c>
      <c r="D7" t="str">
        <f t="shared" si="1"/>
        <v>date_sub(curdate(), INTERVAL 169 DAY)</v>
      </c>
      <c r="E7">
        <v>184</v>
      </c>
      <c r="F7" t="str">
        <f t="shared" si="2"/>
        <v>(202206,1,date_sub(curdate(), INTERVAL 184 DAY),date_sub(curdate(), INTERVAL 169 DAY)),</v>
      </c>
    </row>
    <row r="8" spans="1:6" x14ac:dyDescent="0.25">
      <c r="A8">
        <v>202207</v>
      </c>
      <c r="B8">
        <v>2</v>
      </c>
      <c r="C8" t="str">
        <f t="shared" si="0"/>
        <v>date_sub(curdate(), INTERVAL 175 DAY)</v>
      </c>
      <c r="D8" t="str">
        <f t="shared" si="1"/>
        <v>date_sub(curdate(), INTERVAL 160 DAY)</v>
      </c>
      <c r="E8">
        <v>175</v>
      </c>
      <c r="F8" t="str">
        <f t="shared" si="2"/>
        <v>(202207,2,date_sub(curdate(), INTERVAL 175 DAY),date_sub(curdate(), INTERVAL 160 DAY)),</v>
      </c>
    </row>
    <row r="9" spans="1:6" x14ac:dyDescent="0.25">
      <c r="A9">
        <v>202208</v>
      </c>
      <c r="B9">
        <v>3</v>
      </c>
      <c r="C9" t="str">
        <f t="shared" si="0"/>
        <v>date_sub(curdate(), INTERVAL 169 DAY)</v>
      </c>
      <c r="D9" t="str">
        <f t="shared" si="1"/>
        <v>date_sub(curdate(), INTERVAL 154 DAY)</v>
      </c>
      <c r="E9">
        <v>169</v>
      </c>
      <c r="F9" t="str">
        <f t="shared" si="2"/>
        <v>(202208,3,date_sub(curdate(), INTERVAL 169 DAY),date_sub(curdate(), INTERVAL 154 DAY)),</v>
      </c>
    </row>
    <row r="10" spans="1:6" x14ac:dyDescent="0.25">
      <c r="A10">
        <v>202209</v>
      </c>
      <c r="B10">
        <v>1</v>
      </c>
      <c r="C10" t="str">
        <f t="shared" si="0"/>
        <v>date_sub(curdate(), INTERVAL 150 DAY)</v>
      </c>
      <c r="D10" t="str">
        <f t="shared" si="1"/>
        <v>date_sub(curdate(), INTERVAL 135 DAY)</v>
      </c>
      <c r="E10">
        <v>150</v>
      </c>
      <c r="F10" t="str">
        <f t="shared" si="2"/>
        <v>(202209,1,date_sub(curdate(), INTERVAL 150 DAY),date_sub(curdate(), INTERVAL 135 DAY)),</v>
      </c>
    </row>
    <row r="11" spans="1:6" x14ac:dyDescent="0.25">
      <c r="A11">
        <v>202210</v>
      </c>
      <c r="B11">
        <v>2</v>
      </c>
      <c r="C11" t="str">
        <f t="shared" si="0"/>
        <v>date_sub(curdate(), INTERVAL 140 DAY)</v>
      </c>
      <c r="D11" t="str">
        <f t="shared" si="1"/>
        <v>date_sub(curdate(), INTERVAL 125 DAY)</v>
      </c>
      <c r="E11">
        <v>140</v>
      </c>
      <c r="F11" t="str">
        <f t="shared" si="2"/>
        <v>(202210,2,date_sub(curdate(), INTERVAL 140 DAY),date_sub(curdate(), INTERVAL 125 DAY)),</v>
      </c>
    </row>
    <row r="12" spans="1:6" x14ac:dyDescent="0.25">
      <c r="A12">
        <v>202211</v>
      </c>
      <c r="B12">
        <v>3</v>
      </c>
      <c r="C12" t="str">
        <f t="shared" si="0"/>
        <v>date_sub(curdate(), INTERVAL 135 DAY)</v>
      </c>
      <c r="D12" t="str">
        <f t="shared" si="1"/>
        <v>date_sub(curdate(), INTERVAL 120 DAY)</v>
      </c>
      <c r="E12">
        <v>135</v>
      </c>
      <c r="F12" t="str">
        <f t="shared" si="2"/>
        <v>(202211,3,date_sub(curdate(), INTERVAL 135 DAY),date_sub(curdate(), INTERVAL 120 DAY)),</v>
      </c>
    </row>
    <row r="13" spans="1:6" x14ac:dyDescent="0.25">
      <c r="A13">
        <v>202212</v>
      </c>
      <c r="B13">
        <v>1</v>
      </c>
      <c r="C13" t="str">
        <f t="shared" si="0"/>
        <v>date_sub(curdate(), INTERVAL 116 DAY)</v>
      </c>
      <c r="D13" t="str">
        <f t="shared" si="1"/>
        <v>date_sub(curdate(), INTERVAL 101 DAY)</v>
      </c>
      <c r="E13">
        <v>116</v>
      </c>
      <c r="F13" t="str">
        <f t="shared" si="2"/>
        <v>(202212,1,date_sub(curdate(), INTERVAL 116 DAY),date_sub(curdate(), INTERVAL 101 DAY)),</v>
      </c>
    </row>
    <row r="14" spans="1:6" x14ac:dyDescent="0.25">
      <c r="A14">
        <v>202213</v>
      </c>
      <c r="B14">
        <v>2</v>
      </c>
      <c r="C14" t="str">
        <f t="shared" si="0"/>
        <v>date_sub(curdate(), INTERVAL 100 DAY)</v>
      </c>
      <c r="D14" t="str">
        <f t="shared" si="1"/>
        <v>date_sub(curdate(), INTERVAL 85 DAY)</v>
      </c>
      <c r="E14">
        <v>100</v>
      </c>
      <c r="F14" t="str">
        <f t="shared" si="2"/>
        <v>(202213,2,date_sub(curdate(), INTERVAL 100 DAY),date_sub(curdate(), INTERVAL 85 DAY)),</v>
      </c>
    </row>
    <row r="15" spans="1:6" x14ac:dyDescent="0.25">
      <c r="A15">
        <v>202214</v>
      </c>
      <c r="B15">
        <v>1</v>
      </c>
      <c r="C15" t="str">
        <f t="shared" si="0"/>
        <v>date_sub(curdate(), INTERVAL 83 DAY)</v>
      </c>
      <c r="D15" t="str">
        <f t="shared" si="1"/>
        <v>date_sub(curdate(), INTERVAL 68 DAY)</v>
      </c>
      <c r="E15">
        <v>83</v>
      </c>
      <c r="F15" t="str">
        <f t="shared" si="2"/>
        <v>(202214,1,date_sub(curdate(), INTERVAL 83 DAY),date_sub(curdate(), INTERVAL 68 DAY)),</v>
      </c>
    </row>
    <row r="16" spans="1:6" x14ac:dyDescent="0.25">
      <c r="A16">
        <v>202215</v>
      </c>
      <c r="B16">
        <v>3</v>
      </c>
      <c r="C16" t="str">
        <f t="shared" si="0"/>
        <v>date_sub(curdate(), INTERVAL 73 DAY)</v>
      </c>
      <c r="D16" t="str">
        <f t="shared" si="1"/>
        <v>date_sub(curdate(), INTERVAL 58 DAY)</v>
      </c>
      <c r="E16">
        <v>73</v>
      </c>
      <c r="F16" t="str">
        <f t="shared" si="2"/>
        <v>(202215,3,date_sub(curdate(), INTERVAL 73 DAY),date_sub(curdate(), INTERVAL 58 DAY)),</v>
      </c>
    </row>
    <row r="17" spans="1:6" x14ac:dyDescent="0.25">
      <c r="A17">
        <v>202216</v>
      </c>
      <c r="B17">
        <v>1</v>
      </c>
      <c r="C17" t="str">
        <f t="shared" si="0"/>
        <v>date_sub(curdate(), INTERVAL 55 DAY)</v>
      </c>
      <c r="D17" t="str">
        <f t="shared" si="1"/>
        <v>date_sub(curdate(), INTERVAL 40 DAY)</v>
      </c>
      <c r="E17">
        <v>55</v>
      </c>
      <c r="F17" t="str">
        <f t="shared" si="2"/>
        <v>(202216,1,date_sub(curdate(), INTERVAL 55 DAY),date_sub(curdate(), INTERVAL 40 DAY)),</v>
      </c>
    </row>
    <row r="18" spans="1:6" x14ac:dyDescent="0.25">
      <c r="A18">
        <v>202217</v>
      </c>
      <c r="B18">
        <v>3</v>
      </c>
      <c r="C18" t="str">
        <f t="shared" si="0"/>
        <v>date_sub(curdate(), INTERVAL 45 DAY)</v>
      </c>
      <c r="D18" t="str">
        <f t="shared" si="1"/>
        <v>date_sub(curdate(), INTERVAL 30 DAY)</v>
      </c>
      <c r="E18">
        <v>45</v>
      </c>
      <c r="F18" t="str">
        <f t="shared" si="2"/>
        <v>(202217,3,date_sub(curdate(), INTERVAL 45 DAY),date_sub(curdate(), INTERVAL 30 DAY)),</v>
      </c>
    </row>
    <row r="19" spans="1:6" x14ac:dyDescent="0.25">
      <c r="A19">
        <v>202218</v>
      </c>
      <c r="B19">
        <v>3</v>
      </c>
      <c r="C19" t="str">
        <f t="shared" si="0"/>
        <v>date_sub(curdate(), INTERVAL 25 DAY)</v>
      </c>
      <c r="D19" t="str">
        <f t="shared" si="1"/>
        <v>date_sub(curdate(), INTERVAL 10 DAY)</v>
      </c>
      <c r="E19">
        <v>25</v>
      </c>
      <c r="F19" t="str">
        <f t="shared" si="2"/>
        <v>(202218,3,date_sub(curdate(), INTERVAL 25 DAY),date_sub(curdate(), INTERVAL 10 DAY)),</v>
      </c>
    </row>
    <row r="20" spans="1:6" x14ac:dyDescent="0.25">
      <c r="A20">
        <v>202219</v>
      </c>
      <c r="B20">
        <v>1</v>
      </c>
      <c r="C20" t="str">
        <f t="shared" si="0"/>
        <v>date_sub(curdate(), INTERVAL 12 DAY)</v>
      </c>
      <c r="D20" t="str">
        <f t="shared" si="1"/>
        <v>date_sub(curdate(), INTERVAL -3 DAY)</v>
      </c>
      <c r="E20">
        <v>12</v>
      </c>
      <c r="F20" t="str">
        <f t="shared" si="2"/>
        <v>(202219,1,date_sub(curdate(), INTERVAL 12 DAY),date_sub(curdate(), INTERVAL -3 DAY)),</v>
      </c>
    </row>
    <row r="21" spans="1:6" x14ac:dyDescent="0.25">
      <c r="A21">
        <v>202220</v>
      </c>
      <c r="B21">
        <v>2</v>
      </c>
      <c r="C21" t="str">
        <f t="shared" si="0"/>
        <v>date_sub(curdate(), INTERVAL 5 DAY)</v>
      </c>
      <c r="D21" t="str">
        <f t="shared" si="1"/>
        <v>date_sub(curdate(), INTERVAL -10 DAY)</v>
      </c>
      <c r="E21">
        <v>5</v>
      </c>
      <c r="F21" t="str">
        <f t="shared" si="2"/>
        <v>(202220,2,date_sub(curdate(), INTERVAL 5 DAY),date_sub(curdate(), INTERVAL -10 DAY)),</v>
      </c>
    </row>
    <row r="22" spans="1:6" x14ac:dyDescent="0.25">
      <c r="A22">
        <v>202221</v>
      </c>
      <c r="B22">
        <v>1</v>
      </c>
      <c r="C22" t="str">
        <f t="shared" si="0"/>
        <v>date_sub(curdate(), INTERVAL 1 DAY)</v>
      </c>
      <c r="D22" t="str">
        <f t="shared" si="1"/>
        <v>date_sub(curdate(), INTERVAL -14 DAY)</v>
      </c>
      <c r="E22">
        <v>1</v>
      </c>
      <c r="F22" t="str">
        <f t="shared" si="2"/>
        <v>(202221,1,date_sub(curdate(), INTERVAL 1 DAY),date_sub(curdate(), INTERVAL -14 DAY)),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139F-FDF4-4886-A4C5-68E84866931E}">
  <dimension ref="A1:G91"/>
  <sheetViews>
    <sheetView workbookViewId="0">
      <selection activeCell="C9" sqref="C9"/>
    </sheetView>
  </sheetViews>
  <sheetFormatPr defaultRowHeight="15" x14ac:dyDescent="0.25"/>
  <cols>
    <col min="2" max="2" width="7.140625" bestFit="1" customWidth="1"/>
    <col min="3" max="3" width="19.5703125" bestFit="1" customWidth="1"/>
    <col min="4" max="4" width="86.7109375" bestFit="1" customWidth="1"/>
    <col min="5" max="5" width="11.140625" bestFit="1" customWidth="1"/>
    <col min="6" max="6" width="18.85546875" bestFit="1" customWidth="1"/>
  </cols>
  <sheetData>
    <row r="1" spans="1:7" x14ac:dyDescent="0.25">
      <c r="A1" t="s">
        <v>188</v>
      </c>
      <c r="B1" t="s">
        <v>117</v>
      </c>
      <c r="C1" t="s">
        <v>65</v>
      </c>
      <c r="D1" t="s">
        <v>118</v>
      </c>
      <c r="E1" t="s">
        <v>136</v>
      </c>
      <c r="F1" t="s">
        <v>135</v>
      </c>
      <c r="G1" t="s">
        <v>66</v>
      </c>
    </row>
    <row r="2" spans="1:7" x14ac:dyDescent="0.25">
      <c r="A2">
        <v>1</v>
      </c>
      <c r="B2">
        <v>202201</v>
      </c>
      <c r="C2" t="s">
        <v>120</v>
      </c>
      <c r="D2" t="s">
        <v>133</v>
      </c>
      <c r="E2">
        <v>8</v>
      </c>
      <c r="F2">
        <v>50</v>
      </c>
      <c r="G2" t="str">
        <f>"("&amp;B2&amp;",'"&amp;C2&amp;"','"&amp;D2&amp;"',"&amp;E2&amp;","&amp;F2&amp;"),"</f>
        <v>(202201,'Cadeira','Cadeira simples básica plástica',8,50),</v>
      </c>
    </row>
    <row r="3" spans="1:7" x14ac:dyDescent="0.25">
      <c r="A3">
        <v>2</v>
      </c>
      <c r="B3">
        <v>202201</v>
      </c>
      <c r="C3" t="s">
        <v>119</v>
      </c>
      <c r="D3" t="s">
        <v>128</v>
      </c>
      <c r="E3">
        <v>9</v>
      </c>
      <c r="F3">
        <v>1500</v>
      </c>
      <c r="G3" t="str">
        <f t="shared" ref="G3:G66" si="0">"("&amp;B3&amp;",'"&amp;C3&amp;"','"&amp;D3&amp;"',"&amp;E3&amp;","&amp;F3&amp;"),"</f>
        <v>(202201,'Mesa','Mesa de escritório',9,1500),</v>
      </c>
    </row>
    <row r="4" spans="1:7" x14ac:dyDescent="0.25">
      <c r="A4">
        <v>3</v>
      </c>
      <c r="B4">
        <v>202201</v>
      </c>
      <c r="C4" t="s">
        <v>123</v>
      </c>
      <c r="D4" t="s">
        <v>156</v>
      </c>
      <c r="E4">
        <v>3</v>
      </c>
      <c r="F4">
        <v>1500</v>
      </c>
      <c r="G4" t="str">
        <f t="shared" si="0"/>
        <v>(202201,'Equipamento','Impressora Matricial',3,1500),</v>
      </c>
    </row>
    <row r="5" spans="1:7" x14ac:dyDescent="0.25">
      <c r="A5">
        <v>4</v>
      </c>
      <c r="B5">
        <v>202201</v>
      </c>
      <c r="C5" t="s">
        <v>123</v>
      </c>
      <c r="D5" t="s">
        <v>152</v>
      </c>
      <c r="E5">
        <v>6</v>
      </c>
      <c r="F5">
        <v>2000</v>
      </c>
      <c r="G5" t="str">
        <f t="shared" si="0"/>
        <v>(202201,'Equipamento','Impressora Laser PB',6,2000),</v>
      </c>
    </row>
    <row r="6" spans="1:7" x14ac:dyDescent="0.25">
      <c r="A6">
        <v>5</v>
      </c>
      <c r="B6">
        <v>202202</v>
      </c>
      <c r="C6" t="s">
        <v>125</v>
      </c>
      <c r="D6" t="s">
        <v>181</v>
      </c>
      <c r="E6">
        <v>10</v>
      </c>
      <c r="F6">
        <v>200</v>
      </c>
      <c r="G6" t="str">
        <f t="shared" si="0"/>
        <v>(202202,'Manutenção','Levantar paredes',10,200),</v>
      </c>
    </row>
    <row r="7" spans="1:7" x14ac:dyDescent="0.25">
      <c r="A7">
        <v>6</v>
      </c>
      <c r="B7">
        <v>202202</v>
      </c>
      <c r="C7" t="s">
        <v>123</v>
      </c>
      <c r="D7" t="s">
        <v>144</v>
      </c>
      <c r="E7">
        <v>1</v>
      </c>
      <c r="F7">
        <v>1600</v>
      </c>
      <c r="G7" t="str">
        <f t="shared" si="0"/>
        <v>(202202,'Equipamento','Switch 24 Portas não gerenciavel',1,1600),</v>
      </c>
    </row>
    <row r="8" spans="1:7" x14ac:dyDescent="0.25">
      <c r="A8">
        <v>7</v>
      </c>
      <c r="B8">
        <v>202202</v>
      </c>
      <c r="C8" t="s">
        <v>120</v>
      </c>
      <c r="D8" t="s">
        <v>127</v>
      </c>
      <c r="E8">
        <v>6</v>
      </c>
      <c r="F8">
        <v>100</v>
      </c>
      <c r="G8" t="str">
        <f t="shared" si="0"/>
        <v>(202202,'Cadeira','Cadeira de cozinha',6,100),</v>
      </c>
    </row>
    <row r="9" spans="1:7" x14ac:dyDescent="0.25">
      <c r="A9">
        <v>8</v>
      </c>
      <c r="B9">
        <v>202202</v>
      </c>
      <c r="C9" t="s">
        <v>124</v>
      </c>
      <c r="D9" t="s">
        <v>151</v>
      </c>
      <c r="E9">
        <v>7</v>
      </c>
      <c r="F9">
        <v>50</v>
      </c>
      <c r="G9" t="str">
        <f t="shared" si="0"/>
        <v>(202202,'Ferramenta','Alicate de Corte',7,50),</v>
      </c>
    </row>
    <row r="10" spans="1:7" x14ac:dyDescent="0.25">
      <c r="A10">
        <v>9</v>
      </c>
      <c r="B10">
        <v>202202</v>
      </c>
      <c r="C10" t="s">
        <v>198</v>
      </c>
      <c r="D10" t="s">
        <v>202</v>
      </c>
      <c r="E10">
        <v>100</v>
      </c>
      <c r="F10">
        <v>7</v>
      </c>
      <c r="G10" t="str">
        <f t="shared" si="0"/>
        <v>(202202,'Combustível','Óleo Diesel',100,7),</v>
      </c>
    </row>
    <row r="11" spans="1:7" x14ac:dyDescent="0.25">
      <c r="A11">
        <v>10</v>
      </c>
      <c r="B11">
        <v>202203</v>
      </c>
      <c r="C11" t="s">
        <v>123</v>
      </c>
      <c r="D11" t="s">
        <v>149</v>
      </c>
      <c r="E11">
        <v>2</v>
      </c>
      <c r="F11">
        <v>20</v>
      </c>
      <c r="G11" t="str">
        <f t="shared" si="0"/>
        <v>(202203,'Equipamento','Conectores de rede tipo Keystone',2,20),</v>
      </c>
    </row>
    <row r="12" spans="1:7" x14ac:dyDescent="0.25">
      <c r="A12">
        <v>11</v>
      </c>
      <c r="B12">
        <v>202203</v>
      </c>
      <c r="C12" t="s">
        <v>119</v>
      </c>
      <c r="D12" t="s">
        <v>126</v>
      </c>
      <c r="E12">
        <v>4</v>
      </c>
      <c r="F12">
        <v>750</v>
      </c>
      <c r="G12" t="str">
        <f t="shared" si="0"/>
        <v>(202203,'Mesa','Mesa de cozinha',4,750),</v>
      </c>
    </row>
    <row r="13" spans="1:7" x14ac:dyDescent="0.25">
      <c r="A13">
        <v>12</v>
      </c>
      <c r="B13">
        <v>202203</v>
      </c>
      <c r="C13" t="s">
        <v>124</v>
      </c>
      <c r="D13" t="s">
        <v>162</v>
      </c>
      <c r="E13">
        <v>3</v>
      </c>
      <c r="F13">
        <v>100</v>
      </c>
      <c r="G13" t="str">
        <f t="shared" si="0"/>
        <v>(202203,'Ferramenta','Alicate rebitador',3,100),</v>
      </c>
    </row>
    <row r="14" spans="1:7" x14ac:dyDescent="0.25">
      <c r="A14">
        <v>13</v>
      </c>
      <c r="B14">
        <v>202203</v>
      </c>
      <c r="C14" t="s">
        <v>120</v>
      </c>
      <c r="D14" t="s">
        <v>132</v>
      </c>
      <c r="E14">
        <v>2</v>
      </c>
      <c r="F14">
        <v>120</v>
      </c>
      <c r="G14" t="str">
        <f t="shared" si="0"/>
        <v>(202203,'Cadeira','Cadeira de leitura para biblioteca',2,120),</v>
      </c>
    </row>
    <row r="15" spans="1:7" x14ac:dyDescent="0.25">
      <c r="A15">
        <v>14</v>
      </c>
      <c r="B15">
        <v>202203</v>
      </c>
      <c r="C15" t="s">
        <v>125</v>
      </c>
      <c r="D15" t="s">
        <v>179</v>
      </c>
      <c r="E15">
        <v>9</v>
      </c>
      <c r="F15">
        <v>200</v>
      </c>
      <c r="G15" t="str">
        <f t="shared" si="0"/>
        <v>(202203,'Manutenção','Aplicação de piso azuleijo em um Banheiro',9,200),</v>
      </c>
    </row>
    <row r="16" spans="1:7" x14ac:dyDescent="0.25">
      <c r="A16">
        <v>15</v>
      </c>
      <c r="B16">
        <v>202204</v>
      </c>
      <c r="C16" t="s">
        <v>120</v>
      </c>
      <c r="D16" t="s">
        <v>129</v>
      </c>
      <c r="E16">
        <v>9</v>
      </c>
      <c r="F16">
        <v>1000</v>
      </c>
      <c r="G16" t="str">
        <f t="shared" si="0"/>
        <v>(202204,'Cadeira','Cadeira de escritório',9,1000),</v>
      </c>
    </row>
    <row r="17" spans="1:7" x14ac:dyDescent="0.25">
      <c r="A17">
        <v>16</v>
      </c>
      <c r="B17">
        <v>202204</v>
      </c>
      <c r="C17" t="s">
        <v>123</v>
      </c>
      <c r="D17" t="s">
        <v>148</v>
      </c>
      <c r="E17">
        <v>6</v>
      </c>
      <c r="F17">
        <v>500</v>
      </c>
      <c r="G17" t="str">
        <f t="shared" si="0"/>
        <v>(202204,'Equipamento','Cabo de rede tipo pares trançados CAT6 - Caixa 350 metros',6,500),</v>
      </c>
    </row>
    <row r="18" spans="1:7" x14ac:dyDescent="0.25">
      <c r="A18">
        <v>17</v>
      </c>
      <c r="B18">
        <v>202204</v>
      </c>
      <c r="C18" t="s">
        <v>125</v>
      </c>
      <c r="D18" t="s">
        <v>182</v>
      </c>
      <c r="E18">
        <v>5</v>
      </c>
      <c r="F18">
        <v>200</v>
      </c>
      <c r="G18" t="str">
        <f t="shared" si="0"/>
        <v>(202204,'Manutenção','Fundações de paredes',5,200),</v>
      </c>
    </row>
    <row r="19" spans="1:7" x14ac:dyDescent="0.25">
      <c r="A19">
        <v>18</v>
      </c>
      <c r="B19">
        <v>202204</v>
      </c>
      <c r="C19" t="s">
        <v>122</v>
      </c>
      <c r="D19" t="s">
        <v>142</v>
      </c>
      <c r="E19">
        <v>3</v>
      </c>
      <c r="F19">
        <v>50000</v>
      </c>
      <c r="G19" t="str">
        <f t="shared" si="0"/>
        <v>(202204,'Servidor','REDE Gabinete (64GB RAM, 2TB HD, CPU 8 Nucleos)',3,50000),</v>
      </c>
    </row>
    <row r="20" spans="1:7" x14ac:dyDescent="0.25">
      <c r="A20">
        <v>19</v>
      </c>
      <c r="B20">
        <v>202204</v>
      </c>
      <c r="C20" t="s">
        <v>125</v>
      </c>
      <c r="D20" t="s">
        <v>187</v>
      </c>
      <c r="E20">
        <v>9</v>
      </c>
      <c r="F20">
        <v>200</v>
      </c>
      <c r="G20" t="str">
        <f t="shared" si="0"/>
        <v>(202204,'Manutenção','Instalação de Janelas',9,200),</v>
      </c>
    </row>
    <row r="21" spans="1:7" x14ac:dyDescent="0.25">
      <c r="A21">
        <v>20</v>
      </c>
      <c r="B21">
        <v>202205</v>
      </c>
      <c r="C21" t="s">
        <v>125</v>
      </c>
      <c r="D21" t="s">
        <v>180</v>
      </c>
      <c r="E21">
        <v>4</v>
      </c>
      <c r="F21">
        <v>200</v>
      </c>
      <c r="G21" t="str">
        <f t="shared" si="0"/>
        <v>(202205,'Manutenção','aplicação de reboco em parede',4,200),</v>
      </c>
    </row>
    <row r="22" spans="1:7" x14ac:dyDescent="0.25">
      <c r="A22">
        <v>21</v>
      </c>
      <c r="B22">
        <v>202205</v>
      </c>
      <c r="C22" t="s">
        <v>122</v>
      </c>
      <c r="D22" t="s">
        <v>141</v>
      </c>
      <c r="E22">
        <v>5</v>
      </c>
      <c r="F22">
        <v>40000</v>
      </c>
      <c r="G22" t="str">
        <f t="shared" si="0"/>
        <v>(202205,'Servidor','Arquivos Gabinete, teclado, mouse, monitor (32GB RAM, 4TB HD, CPU 8 Nucleos)',5,40000),</v>
      </c>
    </row>
    <row r="23" spans="1:7" x14ac:dyDescent="0.25">
      <c r="A23">
        <v>22</v>
      </c>
      <c r="B23">
        <v>202205</v>
      </c>
      <c r="C23" t="s">
        <v>120</v>
      </c>
      <c r="D23" t="s">
        <v>134</v>
      </c>
      <c r="E23">
        <v>10</v>
      </c>
      <c r="F23">
        <v>200</v>
      </c>
      <c r="G23" t="str">
        <f t="shared" si="0"/>
        <v>(202205,'Cadeira','Cadeira de ferro reforçada',10,200),</v>
      </c>
    </row>
    <row r="24" spans="1:7" x14ac:dyDescent="0.25">
      <c r="A24">
        <v>23</v>
      </c>
      <c r="B24">
        <v>202205</v>
      </c>
      <c r="C24" t="s">
        <v>124</v>
      </c>
      <c r="D24" t="s">
        <v>173</v>
      </c>
      <c r="E24">
        <v>8</v>
      </c>
      <c r="F24">
        <v>50</v>
      </c>
      <c r="G24" t="str">
        <f t="shared" si="0"/>
        <v>(202205,'Ferramenta','Vassoura',8,50),</v>
      </c>
    </row>
    <row r="25" spans="1:7" x14ac:dyDescent="0.25">
      <c r="A25">
        <v>24</v>
      </c>
      <c r="B25">
        <v>202205</v>
      </c>
      <c r="C25" t="s">
        <v>124</v>
      </c>
      <c r="D25" t="s">
        <v>166</v>
      </c>
      <c r="E25">
        <v>1</v>
      </c>
      <c r="F25">
        <v>800</v>
      </c>
      <c r="G25" t="str">
        <f t="shared" si="0"/>
        <v>(202205,'Ferramenta','Lixadeira Orbital',1,800),</v>
      </c>
    </row>
    <row r="26" spans="1:7" x14ac:dyDescent="0.25">
      <c r="A26">
        <v>25</v>
      </c>
      <c r="B26">
        <v>202206</v>
      </c>
      <c r="C26" t="s">
        <v>121</v>
      </c>
      <c r="D26" t="s">
        <v>140</v>
      </c>
      <c r="E26">
        <v>8</v>
      </c>
      <c r="F26">
        <v>7000</v>
      </c>
      <c r="G26" t="str">
        <f t="shared" si="0"/>
        <v>(202206,'Computador','Desktop Desempenho - Gabinete, teclado, mouse, monitor (16GB RAM, 1TB HD, CPU 8Núcleos)',8,7000),</v>
      </c>
    </row>
    <row r="27" spans="1:7" x14ac:dyDescent="0.25">
      <c r="A27">
        <v>26</v>
      </c>
      <c r="B27">
        <v>202206</v>
      </c>
      <c r="C27" t="s">
        <v>124</v>
      </c>
      <c r="D27" t="s">
        <v>161</v>
      </c>
      <c r="E27">
        <v>10</v>
      </c>
      <c r="F27">
        <v>100</v>
      </c>
      <c r="G27" t="str">
        <f t="shared" si="0"/>
        <v>(202206,'Ferramenta','Jogo de chaves de boca',10,100),</v>
      </c>
    </row>
    <row r="28" spans="1:7" x14ac:dyDescent="0.25">
      <c r="A28">
        <v>27</v>
      </c>
      <c r="B28">
        <v>202206</v>
      </c>
      <c r="C28" t="s">
        <v>123</v>
      </c>
      <c r="D28" t="s">
        <v>176</v>
      </c>
      <c r="E28">
        <v>3</v>
      </c>
      <c r="F28">
        <v>2000</v>
      </c>
      <c r="G28" t="str">
        <f t="shared" si="0"/>
        <v>(202206,'Equipamento','Freezer Horizontal',3,2000),</v>
      </c>
    </row>
    <row r="29" spans="1:7" x14ac:dyDescent="0.25">
      <c r="A29">
        <v>28</v>
      </c>
      <c r="B29">
        <v>202206</v>
      </c>
      <c r="C29" t="s">
        <v>125</v>
      </c>
      <c r="D29" t="s">
        <v>183</v>
      </c>
      <c r="E29">
        <v>3</v>
      </c>
      <c r="F29">
        <v>200</v>
      </c>
      <c r="G29" t="str">
        <f t="shared" si="0"/>
        <v>(202206,'Manutenção','Fundações de muros',3,200),</v>
      </c>
    </row>
    <row r="30" spans="1:7" x14ac:dyDescent="0.25">
      <c r="A30">
        <v>29</v>
      </c>
      <c r="B30">
        <v>202207</v>
      </c>
      <c r="C30" t="s">
        <v>124</v>
      </c>
      <c r="D30" t="s">
        <v>163</v>
      </c>
      <c r="E30">
        <v>7</v>
      </c>
      <c r="F30">
        <v>100</v>
      </c>
      <c r="G30" t="str">
        <f t="shared" si="0"/>
        <v>(202207,'Ferramenta','Alicate Grampeador',7,100),</v>
      </c>
    </row>
    <row r="31" spans="1:7" x14ac:dyDescent="0.25">
      <c r="A31">
        <v>30</v>
      </c>
      <c r="B31">
        <v>202207</v>
      </c>
      <c r="C31" t="s">
        <v>123</v>
      </c>
      <c r="D31" t="s">
        <v>145</v>
      </c>
      <c r="E31">
        <v>4</v>
      </c>
      <c r="F31">
        <v>1800</v>
      </c>
      <c r="G31" t="str">
        <f t="shared" si="0"/>
        <v>(202207,'Equipamento','Switch 24 Portas gerenciavel, Spanning Tree Protocol, soporte a redundância',4,1800),</v>
      </c>
    </row>
    <row r="32" spans="1:7" x14ac:dyDescent="0.25">
      <c r="A32">
        <v>31</v>
      </c>
      <c r="B32">
        <v>202207</v>
      </c>
      <c r="C32" t="s">
        <v>124</v>
      </c>
      <c r="D32" t="s">
        <v>169</v>
      </c>
      <c r="E32">
        <v>7</v>
      </c>
      <c r="F32">
        <v>100</v>
      </c>
      <c r="G32" t="str">
        <f t="shared" si="0"/>
        <v>(202207,'Ferramenta','Enxada',7,100),</v>
      </c>
    </row>
    <row r="33" spans="1:7" x14ac:dyDescent="0.25">
      <c r="A33">
        <v>32</v>
      </c>
      <c r="B33">
        <v>202207</v>
      </c>
      <c r="C33" t="s">
        <v>125</v>
      </c>
      <c r="D33" t="s">
        <v>184</v>
      </c>
      <c r="E33">
        <v>2</v>
      </c>
      <c r="F33">
        <v>200</v>
      </c>
      <c r="G33" t="str">
        <f t="shared" si="0"/>
        <v>(202207,'Manutenção','Pintura de parede',2,200),</v>
      </c>
    </row>
    <row r="34" spans="1:7" x14ac:dyDescent="0.25">
      <c r="A34">
        <v>33</v>
      </c>
      <c r="B34">
        <v>202208</v>
      </c>
      <c r="C34" t="s">
        <v>123</v>
      </c>
      <c r="D34" t="s">
        <v>147</v>
      </c>
      <c r="E34">
        <v>6</v>
      </c>
      <c r="F34">
        <v>400</v>
      </c>
      <c r="G34" t="str">
        <f t="shared" si="0"/>
        <v>(202208,'Equipamento','Cabo de rede tipo pares trançados CAT5E - Caixa 350 metros',6,400),</v>
      </c>
    </row>
    <row r="35" spans="1:7" x14ac:dyDescent="0.25">
      <c r="A35">
        <v>34</v>
      </c>
      <c r="B35">
        <v>202208</v>
      </c>
      <c r="C35" t="s">
        <v>123</v>
      </c>
      <c r="D35" t="s">
        <v>153</v>
      </c>
      <c r="E35">
        <v>1</v>
      </c>
      <c r="F35">
        <v>5000</v>
      </c>
      <c r="G35" t="str">
        <f t="shared" si="0"/>
        <v>(202208,'Equipamento','Impressora Laser Colorida',1,5000),</v>
      </c>
    </row>
    <row r="36" spans="1:7" x14ac:dyDescent="0.25">
      <c r="A36">
        <v>35</v>
      </c>
      <c r="B36">
        <v>202208</v>
      </c>
      <c r="C36" t="s">
        <v>124</v>
      </c>
      <c r="D36" t="s">
        <v>170</v>
      </c>
      <c r="E36">
        <v>1</v>
      </c>
      <c r="F36">
        <v>2000</v>
      </c>
      <c r="G36" t="str">
        <f t="shared" si="0"/>
        <v>(202208,'Ferramenta','Roçadeira a gasolina',1,2000),</v>
      </c>
    </row>
    <row r="37" spans="1:7" x14ac:dyDescent="0.25">
      <c r="A37">
        <v>36</v>
      </c>
      <c r="B37">
        <v>202208</v>
      </c>
      <c r="C37" t="s">
        <v>198</v>
      </c>
      <c r="D37" t="s">
        <v>201</v>
      </c>
      <c r="E37">
        <v>50</v>
      </c>
      <c r="F37">
        <v>6</v>
      </c>
      <c r="G37" t="str">
        <f t="shared" si="0"/>
        <v>(202208,'Combustível','Gasolina',50,6),</v>
      </c>
    </row>
    <row r="38" spans="1:7" x14ac:dyDescent="0.25">
      <c r="A38">
        <v>37</v>
      </c>
      <c r="B38">
        <v>202209</v>
      </c>
      <c r="C38" t="s">
        <v>119</v>
      </c>
      <c r="D38" t="s">
        <v>130</v>
      </c>
      <c r="E38">
        <v>8</v>
      </c>
      <c r="F38">
        <v>2200</v>
      </c>
      <c r="G38" t="str">
        <f t="shared" si="0"/>
        <v>(202209,'Mesa','Mesa de reuniões',8,2200),</v>
      </c>
    </row>
    <row r="39" spans="1:7" x14ac:dyDescent="0.25">
      <c r="A39">
        <v>38</v>
      </c>
      <c r="B39">
        <v>202209</v>
      </c>
      <c r="C39" t="s">
        <v>124</v>
      </c>
      <c r="D39" t="s">
        <v>159</v>
      </c>
      <c r="E39">
        <v>2</v>
      </c>
      <c r="F39">
        <v>50</v>
      </c>
      <c r="G39" t="str">
        <f t="shared" si="0"/>
        <v>(202209,'Ferramenta','Serrote',2,50),</v>
      </c>
    </row>
    <row r="40" spans="1:7" x14ac:dyDescent="0.25">
      <c r="A40">
        <v>39</v>
      </c>
      <c r="B40">
        <v>202209</v>
      </c>
      <c r="C40" t="s">
        <v>124</v>
      </c>
      <c r="D40" t="s">
        <v>160</v>
      </c>
      <c r="E40">
        <v>1</v>
      </c>
      <c r="F40">
        <v>100</v>
      </c>
      <c r="G40" t="str">
        <f t="shared" si="0"/>
        <v>(202209,'Ferramenta','Jogo de chaves Fenda, Philips',1,100),</v>
      </c>
    </row>
    <row r="41" spans="1:7" x14ac:dyDescent="0.25">
      <c r="A41">
        <v>40</v>
      </c>
      <c r="B41">
        <v>202209</v>
      </c>
      <c r="C41" t="s">
        <v>123</v>
      </c>
      <c r="D41" t="s">
        <v>177</v>
      </c>
      <c r="E41">
        <v>7</v>
      </c>
      <c r="F41">
        <v>2000</v>
      </c>
      <c r="G41" t="str">
        <f t="shared" si="0"/>
        <v>(202209,'Equipamento','Geladeira Básica',7,2000),</v>
      </c>
    </row>
    <row r="42" spans="1:7" x14ac:dyDescent="0.25">
      <c r="A42">
        <v>41</v>
      </c>
      <c r="B42">
        <v>202210</v>
      </c>
      <c r="C42" t="s">
        <v>123</v>
      </c>
      <c r="D42" t="s">
        <v>155</v>
      </c>
      <c r="E42">
        <v>10</v>
      </c>
      <c r="F42">
        <v>800</v>
      </c>
      <c r="G42" t="str">
        <f t="shared" si="0"/>
        <v>(202210,'Equipamento','Impressora Jato de tinta colorida',10,800),</v>
      </c>
    </row>
    <row r="43" spans="1:7" x14ac:dyDescent="0.25">
      <c r="A43">
        <v>42</v>
      </c>
      <c r="B43">
        <v>202210</v>
      </c>
      <c r="C43" t="s">
        <v>125</v>
      </c>
      <c r="D43" t="s">
        <v>186</v>
      </c>
      <c r="E43">
        <v>1</v>
      </c>
      <c r="F43">
        <v>200</v>
      </c>
      <c r="G43" t="str">
        <f t="shared" si="0"/>
        <v>(202210,'Manutenção','Instalação de Portas',1,200),</v>
      </c>
    </row>
    <row r="44" spans="1:7" x14ac:dyDescent="0.25">
      <c r="A44">
        <v>43</v>
      </c>
      <c r="B44">
        <v>202210</v>
      </c>
      <c r="C44" t="s">
        <v>124</v>
      </c>
      <c r="D44" t="s">
        <v>150</v>
      </c>
      <c r="E44">
        <v>7</v>
      </c>
      <c r="F44">
        <v>200</v>
      </c>
      <c r="G44" t="str">
        <f t="shared" si="0"/>
        <v>(202210,'Ferramenta','Alicate de Crimpar cabos de rede CAT6',7,200),</v>
      </c>
    </row>
    <row r="45" spans="1:7" x14ac:dyDescent="0.25">
      <c r="A45">
        <v>44</v>
      </c>
      <c r="B45">
        <v>202210</v>
      </c>
      <c r="C45" t="s">
        <v>124</v>
      </c>
      <c r="D45" t="s">
        <v>157</v>
      </c>
      <c r="E45">
        <v>6</v>
      </c>
      <c r="F45">
        <v>50</v>
      </c>
      <c r="G45" t="str">
        <f t="shared" si="0"/>
        <v>(202210,'Ferramenta','Alicate universal',6,50),</v>
      </c>
    </row>
    <row r="46" spans="1:7" x14ac:dyDescent="0.25">
      <c r="A46">
        <v>45</v>
      </c>
      <c r="B46">
        <v>202211</v>
      </c>
      <c r="C46" t="s">
        <v>125</v>
      </c>
      <c r="D46" t="s">
        <v>185</v>
      </c>
      <c r="E46">
        <v>4</v>
      </c>
      <c r="F46">
        <v>200</v>
      </c>
      <c r="G46" t="str">
        <f t="shared" si="0"/>
        <v>(202211,'Manutenção','Aplicação de revestimento de parede',4,200),</v>
      </c>
    </row>
    <row r="47" spans="1:7" x14ac:dyDescent="0.25">
      <c r="A47">
        <v>46</v>
      </c>
      <c r="B47">
        <v>202211</v>
      </c>
      <c r="C47" t="s">
        <v>124</v>
      </c>
      <c r="D47" t="s">
        <v>171</v>
      </c>
      <c r="E47">
        <v>7</v>
      </c>
      <c r="F47">
        <v>100</v>
      </c>
      <c r="G47" t="str">
        <f t="shared" si="0"/>
        <v>(202211,'Ferramenta','Foice roçadeira',7,100),</v>
      </c>
    </row>
    <row r="48" spans="1:7" x14ac:dyDescent="0.25">
      <c r="A48">
        <v>47</v>
      </c>
      <c r="B48">
        <v>202211</v>
      </c>
      <c r="C48" t="s">
        <v>123</v>
      </c>
      <c r="D48" t="s">
        <v>146</v>
      </c>
      <c r="E48">
        <v>1</v>
      </c>
      <c r="F48">
        <v>1200</v>
      </c>
      <c r="G48" t="str">
        <f t="shared" si="0"/>
        <v>(202211,'Equipamento','Roteador 4 Portas Gerenciavel',1,1200),</v>
      </c>
    </row>
    <row r="49" spans="1:7" x14ac:dyDescent="0.25">
      <c r="A49">
        <v>48</v>
      </c>
      <c r="B49">
        <v>202211</v>
      </c>
      <c r="C49" t="s">
        <v>124</v>
      </c>
      <c r="D49" t="s">
        <v>158</v>
      </c>
      <c r="E49">
        <v>4</v>
      </c>
      <c r="F49">
        <v>50</v>
      </c>
      <c r="G49" t="str">
        <f t="shared" si="0"/>
        <v>(202211,'Ferramenta','Martelo',4,50),</v>
      </c>
    </row>
    <row r="50" spans="1:7" x14ac:dyDescent="0.25">
      <c r="A50">
        <v>49</v>
      </c>
      <c r="B50">
        <v>202212</v>
      </c>
      <c r="C50" t="s">
        <v>121</v>
      </c>
      <c r="D50" t="s">
        <v>137</v>
      </c>
      <c r="E50">
        <v>2</v>
      </c>
      <c r="F50">
        <v>5000</v>
      </c>
      <c r="G50" t="str">
        <f t="shared" si="0"/>
        <v>(202212,'Computador','Desktop Gráfico - Gabinete, teclado, mouse, monitor (16GB RAM, 1TB HD, CPU 4Núcleos)',2,5000),</v>
      </c>
    </row>
    <row r="51" spans="1:7" x14ac:dyDescent="0.25">
      <c r="A51">
        <v>50</v>
      </c>
      <c r="B51">
        <v>202212</v>
      </c>
      <c r="C51" t="s">
        <v>121</v>
      </c>
      <c r="D51" t="s">
        <v>139</v>
      </c>
      <c r="E51">
        <v>4</v>
      </c>
      <c r="F51">
        <v>2500</v>
      </c>
      <c r="G51" t="str">
        <f t="shared" si="0"/>
        <v>(202212,'Computador','Desktop Básico - Gabinete, teclado, mouse, monitor (8GB RAM, 500GB HD, CPU 2Núcleos)',4,2500),</v>
      </c>
    </row>
    <row r="52" spans="1:7" x14ac:dyDescent="0.25">
      <c r="A52">
        <v>51</v>
      </c>
      <c r="B52">
        <v>202212</v>
      </c>
      <c r="C52" t="s">
        <v>119</v>
      </c>
      <c r="D52" t="s">
        <v>131</v>
      </c>
      <c r="E52">
        <v>10</v>
      </c>
      <c r="F52">
        <v>600</v>
      </c>
      <c r="G52" t="str">
        <f t="shared" si="0"/>
        <v>(202212,'Mesa','Mesa de leitura para biblioteca',10,600),</v>
      </c>
    </row>
    <row r="53" spans="1:7" x14ac:dyDescent="0.25">
      <c r="A53">
        <v>52</v>
      </c>
      <c r="B53">
        <v>202212</v>
      </c>
      <c r="C53" t="s">
        <v>121</v>
      </c>
      <c r="D53" t="s">
        <v>138</v>
      </c>
      <c r="E53">
        <v>4</v>
      </c>
      <c r="F53">
        <v>3000</v>
      </c>
      <c r="G53" t="str">
        <f t="shared" si="0"/>
        <v>(202212,'Computador','Laptop Básico - Gabinete, teclado, mouse, monitor (8GB RAM, 500GB HD, CPU 2Núcleos)',4,3000),</v>
      </c>
    </row>
    <row r="54" spans="1:7" x14ac:dyDescent="0.25">
      <c r="A54">
        <v>53</v>
      </c>
      <c r="B54">
        <v>202213</v>
      </c>
      <c r="C54" t="s">
        <v>122</v>
      </c>
      <c r="D54" t="s">
        <v>143</v>
      </c>
      <c r="E54">
        <v>3</v>
      </c>
      <c r="F54">
        <v>50000</v>
      </c>
      <c r="G54" t="str">
        <f t="shared" si="0"/>
        <v>(202213,'Servidor','WEB Gabinete (64GB RAM, 2TB HD, CPU 8 Nucleos)',3,50000),</v>
      </c>
    </row>
    <row r="55" spans="1:7" x14ac:dyDescent="0.25">
      <c r="A55">
        <v>54</v>
      </c>
      <c r="B55">
        <v>202213</v>
      </c>
      <c r="C55" t="s">
        <v>124</v>
      </c>
      <c r="D55" t="s">
        <v>167</v>
      </c>
      <c r="E55">
        <v>5</v>
      </c>
      <c r="F55">
        <v>1500</v>
      </c>
      <c r="G55" t="str">
        <f t="shared" si="0"/>
        <v>(202213,'Ferramenta','Lixadeira angular',5,1500),</v>
      </c>
    </row>
    <row r="56" spans="1:7" x14ac:dyDescent="0.25">
      <c r="A56">
        <v>55</v>
      </c>
      <c r="B56">
        <v>202213</v>
      </c>
      <c r="C56" t="s">
        <v>124</v>
      </c>
      <c r="D56" t="s">
        <v>168</v>
      </c>
      <c r="E56">
        <v>8</v>
      </c>
      <c r="F56">
        <v>2000</v>
      </c>
      <c r="G56" t="str">
        <f t="shared" si="0"/>
        <v>(202213,'Ferramenta','Esmerilhadeira',8,2000),</v>
      </c>
    </row>
    <row r="57" spans="1:7" x14ac:dyDescent="0.25">
      <c r="A57">
        <v>56</v>
      </c>
      <c r="B57">
        <v>202213</v>
      </c>
      <c r="C57" t="s">
        <v>124</v>
      </c>
      <c r="D57" t="s">
        <v>165</v>
      </c>
      <c r="E57">
        <v>2</v>
      </c>
      <c r="F57">
        <v>2000</v>
      </c>
      <c r="G57" t="str">
        <f t="shared" si="0"/>
        <v>(202213,'Ferramenta','Serra mármore',2,2000),</v>
      </c>
    </row>
    <row r="58" spans="1:7" x14ac:dyDescent="0.25">
      <c r="A58">
        <v>57</v>
      </c>
      <c r="B58">
        <v>202214</v>
      </c>
      <c r="C58" t="s">
        <v>123</v>
      </c>
      <c r="D58" t="s">
        <v>154</v>
      </c>
      <c r="E58">
        <v>4</v>
      </c>
      <c r="F58">
        <v>300</v>
      </c>
      <c r="G58" t="str">
        <f t="shared" si="0"/>
        <v>(202214,'Equipamento','Guilhotina para Papel A2',4,300),</v>
      </c>
    </row>
    <row r="59" spans="1:7" x14ac:dyDescent="0.25">
      <c r="A59">
        <v>58</v>
      </c>
      <c r="B59">
        <v>202214</v>
      </c>
      <c r="C59" t="s">
        <v>123</v>
      </c>
      <c r="D59" t="s">
        <v>175</v>
      </c>
      <c r="E59">
        <v>5</v>
      </c>
      <c r="F59">
        <v>1500</v>
      </c>
      <c r="G59" t="str">
        <f t="shared" si="0"/>
        <v>(202214,'Equipamento','Fogão',5,1500),</v>
      </c>
    </row>
    <row r="60" spans="1:7" x14ac:dyDescent="0.25">
      <c r="A60">
        <v>59</v>
      </c>
      <c r="B60">
        <v>202214</v>
      </c>
      <c r="C60" t="s">
        <v>124</v>
      </c>
      <c r="D60" t="s">
        <v>164</v>
      </c>
      <c r="E60">
        <v>8</v>
      </c>
      <c r="F60">
        <v>2500</v>
      </c>
      <c r="G60" t="str">
        <f t="shared" si="0"/>
        <v>(202214,'Ferramenta','Serra circular',8,2500),</v>
      </c>
    </row>
    <row r="61" spans="1:7" x14ac:dyDescent="0.25">
      <c r="A61">
        <v>60</v>
      </c>
      <c r="B61">
        <v>202214</v>
      </c>
      <c r="C61" t="s">
        <v>125</v>
      </c>
      <c r="D61" t="s">
        <v>178</v>
      </c>
      <c r="E61">
        <v>2</v>
      </c>
      <c r="F61">
        <v>200</v>
      </c>
      <c r="G61" t="str">
        <f t="shared" si="0"/>
        <v>(202214,'Manutenção','Aplicação de piso laminado',2,200),</v>
      </c>
    </row>
    <row r="62" spans="1:7" x14ac:dyDescent="0.25">
      <c r="A62">
        <v>61</v>
      </c>
      <c r="B62">
        <v>202215</v>
      </c>
      <c r="C62" t="s">
        <v>125</v>
      </c>
      <c r="D62" t="s">
        <v>178</v>
      </c>
      <c r="E62">
        <v>3</v>
      </c>
      <c r="F62">
        <v>200</v>
      </c>
      <c r="G62" t="str">
        <f t="shared" si="0"/>
        <v>(202215,'Manutenção','Aplicação de piso laminado',3,200),</v>
      </c>
    </row>
    <row r="63" spans="1:7" x14ac:dyDescent="0.25">
      <c r="A63">
        <v>62</v>
      </c>
      <c r="B63">
        <v>202215</v>
      </c>
      <c r="C63" t="s">
        <v>124</v>
      </c>
      <c r="D63" t="s">
        <v>171</v>
      </c>
      <c r="E63">
        <v>1</v>
      </c>
      <c r="F63">
        <v>100</v>
      </c>
      <c r="G63" t="str">
        <f t="shared" si="0"/>
        <v>(202215,'Ferramenta','Foice roçadeira',1,100),</v>
      </c>
    </row>
    <row r="64" spans="1:7" x14ac:dyDescent="0.25">
      <c r="A64">
        <v>63</v>
      </c>
      <c r="B64">
        <v>202215</v>
      </c>
      <c r="C64" t="s">
        <v>119</v>
      </c>
      <c r="D64" t="s">
        <v>126</v>
      </c>
      <c r="E64">
        <v>10</v>
      </c>
      <c r="F64">
        <v>750</v>
      </c>
      <c r="G64" t="str">
        <f t="shared" si="0"/>
        <v>(202215,'Mesa','Mesa de cozinha',10,750),</v>
      </c>
    </row>
    <row r="65" spans="1:7" x14ac:dyDescent="0.25">
      <c r="A65">
        <v>64</v>
      </c>
      <c r="B65">
        <v>202215</v>
      </c>
      <c r="C65" t="s">
        <v>123</v>
      </c>
      <c r="D65" t="s">
        <v>149</v>
      </c>
      <c r="E65">
        <v>6</v>
      </c>
      <c r="F65">
        <v>20</v>
      </c>
      <c r="G65" t="str">
        <f t="shared" si="0"/>
        <v>(202215,'Equipamento','Conectores de rede tipo Keystone',6,20),</v>
      </c>
    </row>
    <row r="66" spans="1:7" x14ac:dyDescent="0.25">
      <c r="A66">
        <v>65</v>
      </c>
      <c r="B66">
        <v>202216</v>
      </c>
      <c r="C66" t="s">
        <v>124</v>
      </c>
      <c r="D66" t="s">
        <v>173</v>
      </c>
      <c r="E66">
        <v>2</v>
      </c>
      <c r="F66">
        <v>50</v>
      </c>
      <c r="G66" t="str">
        <f t="shared" si="0"/>
        <v>(202216,'Ferramenta','Vassoura',2,50),</v>
      </c>
    </row>
    <row r="67" spans="1:7" x14ac:dyDescent="0.25">
      <c r="A67">
        <v>66</v>
      </c>
      <c r="B67">
        <v>202216</v>
      </c>
      <c r="C67" t="s">
        <v>125</v>
      </c>
      <c r="D67" t="s">
        <v>186</v>
      </c>
      <c r="E67">
        <v>6</v>
      </c>
      <c r="F67">
        <v>200</v>
      </c>
      <c r="G67" t="str">
        <f t="shared" ref="G67:G91" si="1">"("&amp;B67&amp;",'"&amp;C67&amp;"','"&amp;D67&amp;"',"&amp;E67&amp;","&amp;F67&amp;"),"</f>
        <v>(202216,'Manutenção','Instalação de Portas',6,200),</v>
      </c>
    </row>
    <row r="68" spans="1:7" x14ac:dyDescent="0.25">
      <c r="A68">
        <v>67</v>
      </c>
      <c r="B68">
        <v>202216</v>
      </c>
      <c r="C68" t="s">
        <v>120</v>
      </c>
      <c r="D68" t="s">
        <v>134</v>
      </c>
      <c r="E68">
        <v>4</v>
      </c>
      <c r="F68">
        <v>200</v>
      </c>
      <c r="G68" t="str">
        <f t="shared" si="1"/>
        <v>(202216,'Cadeira','Cadeira de ferro reforçada',4,200),</v>
      </c>
    </row>
    <row r="69" spans="1:7" x14ac:dyDescent="0.25">
      <c r="A69">
        <v>68</v>
      </c>
      <c r="B69">
        <v>202216</v>
      </c>
      <c r="C69" t="s">
        <v>198</v>
      </c>
      <c r="D69" t="s">
        <v>199</v>
      </c>
      <c r="E69">
        <v>7</v>
      </c>
      <c r="F69">
        <v>7</v>
      </c>
      <c r="G69" t="str">
        <f t="shared" si="1"/>
        <v>(202216,'Combustível','Óleo díesel',7,7),</v>
      </c>
    </row>
    <row r="70" spans="1:7" x14ac:dyDescent="0.25">
      <c r="A70">
        <v>69</v>
      </c>
      <c r="B70">
        <v>202217</v>
      </c>
      <c r="C70" t="s">
        <v>125</v>
      </c>
      <c r="D70" t="s">
        <v>187</v>
      </c>
      <c r="E70">
        <v>4</v>
      </c>
      <c r="F70">
        <v>200</v>
      </c>
      <c r="G70" t="str">
        <f t="shared" si="1"/>
        <v>(202217,'Manutenção','Instalação de Janelas',4,200),</v>
      </c>
    </row>
    <row r="71" spans="1:7" x14ac:dyDescent="0.25">
      <c r="A71">
        <v>70</v>
      </c>
      <c r="B71">
        <v>202217</v>
      </c>
      <c r="C71" t="s">
        <v>120</v>
      </c>
      <c r="D71" t="s">
        <v>133</v>
      </c>
      <c r="E71">
        <v>8</v>
      </c>
      <c r="F71">
        <v>50</v>
      </c>
      <c r="G71" t="str">
        <f t="shared" si="1"/>
        <v>(202217,'Cadeira','Cadeira simples básica plástica',8,50),</v>
      </c>
    </row>
    <row r="72" spans="1:7" x14ac:dyDescent="0.25">
      <c r="A72">
        <v>71</v>
      </c>
      <c r="B72">
        <v>202217</v>
      </c>
      <c r="C72" t="s">
        <v>119</v>
      </c>
      <c r="D72" t="s">
        <v>128</v>
      </c>
      <c r="E72">
        <v>6</v>
      </c>
      <c r="F72">
        <v>1500</v>
      </c>
      <c r="G72" t="str">
        <f t="shared" si="1"/>
        <v>(202217,'Mesa','Mesa de escritório',6,1500),</v>
      </c>
    </row>
    <row r="73" spans="1:7" x14ac:dyDescent="0.25">
      <c r="A73">
        <v>72</v>
      </c>
      <c r="B73">
        <v>202217</v>
      </c>
      <c r="C73" t="s">
        <v>122</v>
      </c>
      <c r="D73" t="s">
        <v>142</v>
      </c>
      <c r="E73">
        <v>8</v>
      </c>
      <c r="F73">
        <v>50000</v>
      </c>
      <c r="G73" t="str">
        <f t="shared" si="1"/>
        <v>(202217,'Servidor','REDE Gabinete (64GB RAM, 2TB HD, CPU 8 Nucleos)',8,50000),</v>
      </c>
    </row>
    <row r="74" spans="1:7" x14ac:dyDescent="0.25">
      <c r="A74">
        <v>73</v>
      </c>
      <c r="B74">
        <v>202218</v>
      </c>
      <c r="C74" t="s">
        <v>124</v>
      </c>
      <c r="D74" t="s">
        <v>160</v>
      </c>
      <c r="E74">
        <v>4</v>
      </c>
      <c r="F74">
        <v>100</v>
      </c>
      <c r="G74" t="str">
        <f t="shared" si="1"/>
        <v>(202218,'Ferramenta','Jogo de chaves Fenda, Philips',4,100),</v>
      </c>
    </row>
    <row r="75" spans="1:7" x14ac:dyDescent="0.25">
      <c r="A75">
        <v>74</v>
      </c>
      <c r="B75">
        <v>202218</v>
      </c>
      <c r="C75" t="s">
        <v>124</v>
      </c>
      <c r="D75" t="s">
        <v>158</v>
      </c>
      <c r="E75">
        <v>4</v>
      </c>
      <c r="F75">
        <v>50</v>
      </c>
      <c r="G75" t="str">
        <f t="shared" si="1"/>
        <v>(202218,'Ferramenta','Martelo',4,50),</v>
      </c>
    </row>
    <row r="76" spans="1:7" x14ac:dyDescent="0.25">
      <c r="A76">
        <v>75</v>
      </c>
      <c r="B76">
        <v>202218</v>
      </c>
      <c r="C76" t="s">
        <v>124</v>
      </c>
      <c r="D76" t="s">
        <v>165</v>
      </c>
      <c r="E76">
        <v>10</v>
      </c>
      <c r="F76">
        <v>2000</v>
      </c>
      <c r="G76" t="str">
        <f t="shared" si="1"/>
        <v>(202218,'Ferramenta','Serra mármore',10,2000),</v>
      </c>
    </row>
    <row r="77" spans="1:7" x14ac:dyDescent="0.25">
      <c r="A77">
        <v>76</v>
      </c>
      <c r="B77">
        <v>202218</v>
      </c>
      <c r="C77" t="s">
        <v>125</v>
      </c>
      <c r="D77" t="s">
        <v>179</v>
      </c>
      <c r="E77">
        <v>3</v>
      </c>
      <c r="F77">
        <v>200</v>
      </c>
      <c r="G77" t="str">
        <f t="shared" si="1"/>
        <v>(202218,'Manutenção','Aplicação de piso azuleijo em um Banheiro',3,200),</v>
      </c>
    </row>
    <row r="78" spans="1:7" x14ac:dyDescent="0.25">
      <c r="A78">
        <v>77</v>
      </c>
      <c r="B78">
        <v>202219</v>
      </c>
      <c r="C78" t="s">
        <v>124</v>
      </c>
      <c r="D78" t="s">
        <v>161</v>
      </c>
      <c r="E78">
        <v>2</v>
      </c>
      <c r="F78">
        <v>100</v>
      </c>
      <c r="G78" t="str">
        <f t="shared" si="1"/>
        <v>(202219,'Ferramenta','Jogo de chaves de boca',2,100),</v>
      </c>
    </row>
    <row r="79" spans="1:7" x14ac:dyDescent="0.25">
      <c r="A79">
        <v>78</v>
      </c>
      <c r="B79">
        <v>202219</v>
      </c>
      <c r="C79" t="s">
        <v>121</v>
      </c>
      <c r="D79" t="s">
        <v>137</v>
      </c>
      <c r="E79">
        <v>3</v>
      </c>
      <c r="F79">
        <v>5000</v>
      </c>
      <c r="G79" t="str">
        <f t="shared" si="1"/>
        <v>(202219,'Computador','Desktop Gráfico - Gabinete, teclado, mouse, monitor (16GB RAM, 1TB HD, CPU 4Núcleos)',3,5000),</v>
      </c>
    </row>
    <row r="80" spans="1:7" x14ac:dyDescent="0.25">
      <c r="A80">
        <v>79</v>
      </c>
      <c r="B80">
        <v>202219</v>
      </c>
      <c r="C80" t="s">
        <v>121</v>
      </c>
      <c r="D80" t="s">
        <v>138</v>
      </c>
      <c r="E80">
        <v>8</v>
      </c>
      <c r="F80">
        <v>3000</v>
      </c>
      <c r="G80" t="str">
        <f t="shared" si="1"/>
        <v>(202219,'Computador','Laptop Básico - Gabinete, teclado, mouse, monitor (8GB RAM, 500GB HD, CPU 2Núcleos)',8,3000),</v>
      </c>
    </row>
    <row r="81" spans="1:7" x14ac:dyDescent="0.25">
      <c r="A81">
        <v>80</v>
      </c>
      <c r="B81">
        <v>202219</v>
      </c>
      <c r="C81" t="s">
        <v>123</v>
      </c>
      <c r="D81" t="s">
        <v>154</v>
      </c>
      <c r="E81">
        <v>10</v>
      </c>
      <c r="F81">
        <v>300</v>
      </c>
      <c r="G81" t="str">
        <f t="shared" si="1"/>
        <v>(202219,'Equipamento','Guilhotina para Papel A2',10,300),</v>
      </c>
    </row>
    <row r="82" spans="1:7" x14ac:dyDescent="0.25">
      <c r="A82">
        <v>81</v>
      </c>
      <c r="B82">
        <v>202220</v>
      </c>
      <c r="C82" t="s">
        <v>192</v>
      </c>
      <c r="D82" t="s">
        <v>191</v>
      </c>
      <c r="E82">
        <v>8</v>
      </c>
      <c r="F82">
        <v>25</v>
      </c>
      <c r="G82" t="str">
        <f t="shared" si="1"/>
        <v>(202220,'Produto Alimentício','Marmitex Médio',8,25),</v>
      </c>
    </row>
    <row r="83" spans="1:7" x14ac:dyDescent="0.25">
      <c r="A83">
        <v>82</v>
      </c>
      <c r="B83">
        <v>202220</v>
      </c>
      <c r="C83" t="s">
        <v>124</v>
      </c>
      <c r="D83" t="s">
        <v>172</v>
      </c>
      <c r="E83">
        <v>8</v>
      </c>
      <c r="F83">
        <v>100</v>
      </c>
      <c r="G83" t="str">
        <f t="shared" si="1"/>
        <v>(202220,'Ferramenta','Rastelo',8,100),</v>
      </c>
    </row>
    <row r="84" spans="1:7" x14ac:dyDescent="0.25">
      <c r="A84">
        <v>83</v>
      </c>
      <c r="B84">
        <v>202220</v>
      </c>
      <c r="C84" t="s">
        <v>123</v>
      </c>
      <c r="D84" t="s">
        <v>174</v>
      </c>
      <c r="E84">
        <v>10</v>
      </c>
      <c r="F84">
        <v>200</v>
      </c>
      <c r="G84" t="str">
        <f t="shared" si="1"/>
        <v>(202220,'Equipamento','Botijão de Gás',10,200),</v>
      </c>
    </row>
    <row r="85" spans="1:7" x14ac:dyDescent="0.25">
      <c r="A85">
        <v>84</v>
      </c>
      <c r="B85">
        <v>202220</v>
      </c>
      <c r="C85" t="s">
        <v>192</v>
      </c>
      <c r="D85" t="s">
        <v>190</v>
      </c>
      <c r="E85">
        <v>4</v>
      </c>
      <c r="F85">
        <v>50000</v>
      </c>
      <c r="G85" t="str">
        <f t="shared" si="1"/>
        <v>(202220,'Produto Alimentício','Farinha de trigo 5 KG',4,50000),</v>
      </c>
    </row>
    <row r="86" spans="1:7" x14ac:dyDescent="0.25">
      <c r="A86">
        <v>85</v>
      </c>
      <c r="B86">
        <v>202220</v>
      </c>
      <c r="C86" t="s">
        <v>120</v>
      </c>
      <c r="D86" t="s">
        <v>132</v>
      </c>
      <c r="E86">
        <v>4</v>
      </c>
      <c r="F86">
        <v>120</v>
      </c>
      <c r="G86" t="str">
        <f t="shared" si="1"/>
        <v>(202220,'Cadeira','Cadeira de leitura para biblioteca',4,120),</v>
      </c>
    </row>
    <row r="87" spans="1:7" x14ac:dyDescent="0.25">
      <c r="A87">
        <v>86</v>
      </c>
      <c r="B87">
        <v>202221</v>
      </c>
      <c r="C87" t="s">
        <v>125</v>
      </c>
      <c r="D87" t="s">
        <v>180</v>
      </c>
      <c r="E87">
        <v>2</v>
      </c>
      <c r="F87">
        <v>200</v>
      </c>
      <c r="G87" t="str">
        <f t="shared" si="1"/>
        <v>(202221,'Manutenção','aplicação de reboco em parede',2,200),</v>
      </c>
    </row>
    <row r="88" spans="1:7" x14ac:dyDescent="0.25">
      <c r="A88">
        <v>87</v>
      </c>
      <c r="B88">
        <v>202221</v>
      </c>
      <c r="C88" t="s">
        <v>198</v>
      </c>
      <c r="D88" t="s">
        <v>200</v>
      </c>
      <c r="E88">
        <v>9</v>
      </c>
      <c r="F88">
        <v>4</v>
      </c>
      <c r="G88" t="str">
        <f t="shared" si="1"/>
        <v>(202221,'Combustível','Etanol',9,4),</v>
      </c>
    </row>
    <row r="89" spans="1:7" x14ac:dyDescent="0.25">
      <c r="A89">
        <v>88</v>
      </c>
      <c r="B89">
        <v>202221</v>
      </c>
      <c r="C89" s="2" t="s">
        <v>192</v>
      </c>
      <c r="D89" t="s">
        <v>189</v>
      </c>
      <c r="E89">
        <v>2</v>
      </c>
      <c r="F89">
        <v>20</v>
      </c>
      <c r="G89" t="str">
        <f t="shared" si="1"/>
        <v>(202221,'Produto Alimentício','Fardo de Refrigerante 2L',2,20),</v>
      </c>
    </row>
    <row r="90" spans="1:7" x14ac:dyDescent="0.25">
      <c r="A90">
        <v>89</v>
      </c>
      <c r="B90">
        <v>202221</v>
      </c>
      <c r="C90" t="s">
        <v>120</v>
      </c>
      <c r="D90" t="s">
        <v>129</v>
      </c>
      <c r="E90">
        <v>4</v>
      </c>
      <c r="F90">
        <v>1000</v>
      </c>
      <c r="G90" t="str">
        <f t="shared" si="1"/>
        <v>(202221,'Cadeira','Cadeira de escritório',4,1000),</v>
      </c>
    </row>
    <row r="91" spans="1:7" x14ac:dyDescent="0.25">
      <c r="A91">
        <v>90</v>
      </c>
      <c r="B91">
        <v>202221</v>
      </c>
      <c r="C91" t="s">
        <v>192</v>
      </c>
      <c r="D91" t="s">
        <v>191</v>
      </c>
      <c r="E91">
        <v>9</v>
      </c>
      <c r="F91">
        <v>25</v>
      </c>
      <c r="G91" t="str">
        <f t="shared" si="1"/>
        <v>(202221,'Produto Alimentício','Marmitex Médio',9,25),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6696-725C-489E-AC21-0B7AEFFFAEB9}">
  <dimension ref="A1:F355"/>
  <sheetViews>
    <sheetView workbookViewId="0">
      <selection activeCell="B30" sqref="B30"/>
    </sheetView>
  </sheetViews>
  <sheetFormatPr defaultRowHeight="15" x14ac:dyDescent="0.25"/>
  <cols>
    <col min="2" max="2" width="6.85546875" bestFit="1" customWidth="1"/>
    <col min="3" max="3" width="10.85546875" bestFit="1" customWidth="1"/>
    <col min="4" max="4" width="36.5703125" bestFit="1" customWidth="1"/>
    <col min="5" max="5" width="7.5703125" bestFit="1" customWidth="1"/>
    <col min="6" max="6" width="51.42578125" bestFit="1" customWidth="1"/>
  </cols>
  <sheetData>
    <row r="1" spans="1:6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66</v>
      </c>
    </row>
    <row r="2" spans="1:6" x14ac:dyDescent="0.25">
      <c r="A2">
        <v>1</v>
      </c>
      <c r="B2">
        <v>1</v>
      </c>
      <c r="C2">
        <v>11</v>
      </c>
      <c r="D2" t="s">
        <v>203</v>
      </c>
      <c r="E2" t="s">
        <v>370</v>
      </c>
      <c r="F2" t="str">
        <f>"("&amp;B2&amp;","&amp;C2&amp;","&amp;D2&amp;","&amp;E2&amp;"),"</f>
        <v>(1,11,date_sub(curdate(), INTERVAL 227 DAY),36.4),</v>
      </c>
    </row>
    <row r="3" spans="1:6" x14ac:dyDescent="0.25">
      <c r="A3">
        <v>2</v>
      </c>
      <c r="B3">
        <v>1</v>
      </c>
      <c r="C3">
        <v>16</v>
      </c>
      <c r="D3" t="s">
        <v>204</v>
      </c>
      <c r="E3" t="s">
        <v>371</v>
      </c>
      <c r="F3" t="str">
        <f t="shared" ref="F3:F66" si="0">"("&amp;B3&amp;","&amp;C3&amp;","&amp;D3&amp;","&amp;E3&amp;"),"</f>
        <v>(1,16,date_sub(curdate(), INTERVAL 236 DAY),40.1),</v>
      </c>
    </row>
    <row r="4" spans="1:6" x14ac:dyDescent="0.25">
      <c r="A4">
        <v>3</v>
      </c>
      <c r="B4">
        <v>1</v>
      </c>
      <c r="C4">
        <v>17</v>
      </c>
      <c r="D4" t="s">
        <v>205</v>
      </c>
      <c r="E4">
        <v>50</v>
      </c>
      <c r="F4" t="str">
        <f t="shared" si="0"/>
        <v>(1,17,date_sub(curdate(), INTERVAL 230 DAY),50),</v>
      </c>
    </row>
    <row r="5" spans="1:6" x14ac:dyDescent="0.25">
      <c r="A5">
        <v>4</v>
      </c>
      <c r="B5">
        <v>1</v>
      </c>
      <c r="C5">
        <v>11</v>
      </c>
      <c r="D5" t="s">
        <v>205</v>
      </c>
      <c r="E5" t="s">
        <v>372</v>
      </c>
      <c r="F5" t="str">
        <f t="shared" si="0"/>
        <v>(1,11,date_sub(curdate(), INTERVAL 230 DAY),35.6),</v>
      </c>
    </row>
    <row r="6" spans="1:6" x14ac:dyDescent="0.25">
      <c r="A6">
        <v>5</v>
      </c>
      <c r="B6">
        <v>2</v>
      </c>
      <c r="C6">
        <v>11</v>
      </c>
      <c r="D6" t="s">
        <v>206</v>
      </c>
      <c r="E6" t="s">
        <v>373</v>
      </c>
      <c r="F6" t="str">
        <f t="shared" si="0"/>
        <v>(2,11,date_sub(curdate(), INTERVAL 226 DAY),1264.1),</v>
      </c>
    </row>
    <row r="7" spans="1:6" x14ac:dyDescent="0.25">
      <c r="A7">
        <v>6</v>
      </c>
      <c r="B7">
        <v>2</v>
      </c>
      <c r="C7">
        <v>14</v>
      </c>
      <c r="D7" t="s">
        <v>207</v>
      </c>
      <c r="E7" t="s">
        <v>374</v>
      </c>
      <c r="F7" t="str">
        <f t="shared" si="0"/>
        <v>(2,14,date_sub(curdate(), INTERVAL 229 DAY),1100.3),</v>
      </c>
    </row>
    <row r="8" spans="1:6" x14ac:dyDescent="0.25">
      <c r="A8">
        <v>7</v>
      </c>
      <c r="B8">
        <v>2</v>
      </c>
      <c r="C8">
        <v>16</v>
      </c>
      <c r="D8" t="s">
        <v>207</v>
      </c>
      <c r="E8" t="s">
        <v>375</v>
      </c>
      <c r="F8" t="str">
        <f t="shared" si="0"/>
        <v>(2,16,date_sub(curdate(), INTERVAL 229 DAY),1201.7),</v>
      </c>
    </row>
    <row r="9" spans="1:6" x14ac:dyDescent="0.25">
      <c r="A9">
        <v>8</v>
      </c>
      <c r="B9">
        <v>2</v>
      </c>
      <c r="C9">
        <v>17</v>
      </c>
      <c r="D9" t="s">
        <v>207</v>
      </c>
      <c r="E9" t="s">
        <v>376</v>
      </c>
      <c r="F9" t="str">
        <f t="shared" si="0"/>
        <v>(2,17,date_sub(curdate(), INTERVAL 229 DAY),1477.3),</v>
      </c>
    </row>
    <row r="10" spans="1:6" x14ac:dyDescent="0.25">
      <c r="A10">
        <v>9</v>
      </c>
      <c r="B10">
        <v>3</v>
      </c>
      <c r="C10">
        <v>14</v>
      </c>
      <c r="D10" t="s">
        <v>208</v>
      </c>
      <c r="E10" t="s">
        <v>377</v>
      </c>
      <c r="F10" t="str">
        <f t="shared" si="0"/>
        <v>(3,14,date_sub(curdate(), INTERVAL 233 DAY),1126.9),</v>
      </c>
    </row>
    <row r="11" spans="1:6" x14ac:dyDescent="0.25">
      <c r="A11">
        <v>10</v>
      </c>
      <c r="B11">
        <v>3</v>
      </c>
      <c r="C11">
        <v>16</v>
      </c>
      <c r="D11" t="s">
        <v>209</v>
      </c>
      <c r="E11">
        <v>1335</v>
      </c>
      <c r="F11" t="str">
        <f t="shared" si="0"/>
        <v>(3,16,date_sub(curdate(), INTERVAL 237 DAY),1335),</v>
      </c>
    </row>
    <row r="12" spans="1:6" x14ac:dyDescent="0.25">
      <c r="A12">
        <v>11</v>
      </c>
      <c r="B12">
        <v>3</v>
      </c>
      <c r="C12">
        <v>17</v>
      </c>
      <c r="D12" t="s">
        <v>208</v>
      </c>
      <c r="E12" t="s">
        <v>378</v>
      </c>
      <c r="F12" t="str">
        <f t="shared" si="0"/>
        <v>(3,17,date_sub(curdate(), INTERVAL 233 DAY),1059.3),</v>
      </c>
    </row>
    <row r="13" spans="1:6" x14ac:dyDescent="0.25">
      <c r="A13">
        <v>12</v>
      </c>
      <c r="B13">
        <v>3</v>
      </c>
      <c r="C13">
        <v>14</v>
      </c>
      <c r="D13" t="s">
        <v>210</v>
      </c>
      <c r="E13" t="s">
        <v>379</v>
      </c>
      <c r="F13" t="str">
        <f t="shared" si="0"/>
        <v>(3,14,date_sub(curdate(), INTERVAL 235 DAY),1106.3),</v>
      </c>
    </row>
    <row r="14" spans="1:6" x14ac:dyDescent="0.25">
      <c r="A14">
        <v>13</v>
      </c>
      <c r="B14">
        <v>4</v>
      </c>
      <c r="C14">
        <v>16</v>
      </c>
      <c r="D14" t="s">
        <v>207</v>
      </c>
      <c r="E14" t="s">
        <v>380</v>
      </c>
      <c r="F14" t="str">
        <f t="shared" si="0"/>
        <v>(4,16,date_sub(curdate(), INTERVAL 229 DAY),1403.7),</v>
      </c>
    </row>
    <row r="15" spans="1:6" x14ac:dyDescent="0.25">
      <c r="A15">
        <v>14</v>
      </c>
      <c r="B15">
        <v>4</v>
      </c>
      <c r="C15">
        <v>17</v>
      </c>
      <c r="D15" t="s">
        <v>207</v>
      </c>
      <c r="E15" t="s">
        <v>381</v>
      </c>
      <c r="F15" t="str">
        <f t="shared" si="0"/>
        <v>(4,17,date_sub(curdate(), INTERVAL 229 DAY),1413.6),</v>
      </c>
    </row>
    <row r="16" spans="1:6" x14ac:dyDescent="0.25">
      <c r="A16">
        <v>15</v>
      </c>
      <c r="B16">
        <v>4</v>
      </c>
      <c r="C16">
        <v>14</v>
      </c>
      <c r="D16" t="s">
        <v>211</v>
      </c>
      <c r="E16" t="s">
        <v>382</v>
      </c>
      <c r="F16" t="str">
        <f t="shared" si="0"/>
        <v>(4,14,date_sub(curdate(), INTERVAL 234 DAY),1574.4),</v>
      </c>
    </row>
    <row r="17" spans="1:6" x14ac:dyDescent="0.25">
      <c r="A17">
        <v>16</v>
      </c>
      <c r="B17">
        <v>4</v>
      </c>
      <c r="C17">
        <v>16</v>
      </c>
      <c r="D17" t="s">
        <v>212</v>
      </c>
      <c r="E17" t="s">
        <v>383</v>
      </c>
      <c r="F17" t="str">
        <f t="shared" si="0"/>
        <v>(4,16,date_sub(curdate(), INTERVAL 238 DAY),1651.6),</v>
      </c>
    </row>
    <row r="18" spans="1:6" x14ac:dyDescent="0.25">
      <c r="A18">
        <v>17</v>
      </c>
      <c r="B18">
        <v>5</v>
      </c>
      <c r="C18">
        <v>14</v>
      </c>
      <c r="D18" t="s">
        <v>213</v>
      </c>
      <c r="E18" t="s">
        <v>384</v>
      </c>
      <c r="F18" t="str">
        <f t="shared" si="0"/>
        <v>(5,14,date_sub(curdate(), INTERVAL 217 DAY),195.8),</v>
      </c>
    </row>
    <row r="19" spans="1:6" x14ac:dyDescent="0.25">
      <c r="A19">
        <v>18</v>
      </c>
      <c r="B19">
        <v>5</v>
      </c>
      <c r="C19">
        <v>15</v>
      </c>
      <c r="D19" t="s">
        <v>214</v>
      </c>
      <c r="E19" t="s">
        <v>385</v>
      </c>
      <c r="F19" t="str">
        <f t="shared" si="0"/>
        <v>(5,15,date_sub(curdate(), INTERVAL 221 DAY),184.7),</v>
      </c>
    </row>
    <row r="20" spans="1:6" x14ac:dyDescent="0.25">
      <c r="A20">
        <v>19</v>
      </c>
      <c r="B20">
        <v>5</v>
      </c>
      <c r="C20">
        <v>18</v>
      </c>
      <c r="D20" t="s">
        <v>203</v>
      </c>
      <c r="E20" t="s">
        <v>386</v>
      </c>
      <c r="F20" t="str">
        <f t="shared" si="0"/>
        <v>(5,18,date_sub(curdate(), INTERVAL 227 DAY),181.6),</v>
      </c>
    </row>
    <row r="21" spans="1:6" x14ac:dyDescent="0.25">
      <c r="A21">
        <v>20</v>
      </c>
      <c r="B21">
        <v>5</v>
      </c>
      <c r="C21">
        <v>14</v>
      </c>
      <c r="D21" t="s">
        <v>215</v>
      </c>
      <c r="E21" t="s">
        <v>387</v>
      </c>
      <c r="F21" t="str">
        <f t="shared" si="0"/>
        <v>(5,14,date_sub(curdate(), INTERVAL 216 DAY),172.1),</v>
      </c>
    </row>
    <row r="22" spans="1:6" x14ac:dyDescent="0.25">
      <c r="A22">
        <v>21</v>
      </c>
      <c r="B22">
        <v>6</v>
      </c>
      <c r="C22">
        <v>17</v>
      </c>
      <c r="D22" t="s">
        <v>207</v>
      </c>
      <c r="E22" t="s">
        <v>388</v>
      </c>
      <c r="F22" t="str">
        <f t="shared" si="0"/>
        <v>(6,17,date_sub(curdate(), INTERVAL 229 DAY),1127.3),</v>
      </c>
    </row>
    <row r="23" spans="1:6" x14ac:dyDescent="0.25">
      <c r="A23">
        <v>22</v>
      </c>
      <c r="B23">
        <v>6</v>
      </c>
      <c r="C23">
        <v>14</v>
      </c>
      <c r="D23" t="s">
        <v>216</v>
      </c>
      <c r="E23" t="s">
        <v>389</v>
      </c>
      <c r="F23" t="str">
        <f t="shared" si="0"/>
        <v>(6,14,date_sub(curdate(), INTERVAL 219 DAY),1240.6),</v>
      </c>
    </row>
    <row r="24" spans="1:6" x14ac:dyDescent="0.25">
      <c r="A24">
        <v>23</v>
      </c>
      <c r="B24">
        <v>6</v>
      </c>
      <c r="C24">
        <v>16</v>
      </c>
      <c r="D24" t="s">
        <v>217</v>
      </c>
      <c r="E24" t="s">
        <v>390</v>
      </c>
      <c r="F24" t="str">
        <f t="shared" si="0"/>
        <v>(6,16,date_sub(curdate(), INTERVAL 224 DAY),1585.2),</v>
      </c>
    </row>
    <row r="25" spans="1:6" x14ac:dyDescent="0.25">
      <c r="A25">
        <v>24</v>
      </c>
      <c r="B25">
        <v>6</v>
      </c>
      <c r="C25">
        <v>17</v>
      </c>
      <c r="D25" t="s">
        <v>217</v>
      </c>
      <c r="E25" t="s">
        <v>391</v>
      </c>
      <c r="F25" t="str">
        <f t="shared" si="0"/>
        <v>(6,17,date_sub(curdate(), INTERVAL 224 DAY),1510.2),</v>
      </c>
    </row>
    <row r="26" spans="1:6" x14ac:dyDescent="0.25">
      <c r="A26">
        <v>25</v>
      </c>
      <c r="B26">
        <v>7</v>
      </c>
      <c r="C26">
        <v>11</v>
      </c>
      <c r="D26" t="s">
        <v>216</v>
      </c>
      <c r="E26" t="s">
        <v>392</v>
      </c>
      <c r="F26" t="str">
        <f t="shared" si="0"/>
        <v>(7,11,date_sub(curdate(), INTERVAL 219 DAY),75.6),</v>
      </c>
    </row>
    <row r="27" spans="1:6" x14ac:dyDescent="0.25">
      <c r="A27">
        <v>26</v>
      </c>
      <c r="B27">
        <v>7</v>
      </c>
      <c r="C27">
        <v>16</v>
      </c>
      <c r="D27" t="s">
        <v>216</v>
      </c>
      <c r="E27" t="s">
        <v>393</v>
      </c>
      <c r="F27" t="str">
        <f t="shared" si="0"/>
        <v>(7,16,date_sub(curdate(), INTERVAL 219 DAY),83.4),</v>
      </c>
    </row>
    <row r="28" spans="1:6" x14ac:dyDescent="0.25">
      <c r="A28">
        <v>27</v>
      </c>
      <c r="B28">
        <v>7</v>
      </c>
      <c r="C28">
        <v>17</v>
      </c>
      <c r="D28" t="s">
        <v>215</v>
      </c>
      <c r="E28" t="s">
        <v>394</v>
      </c>
      <c r="F28" t="str">
        <f t="shared" si="0"/>
        <v>(7,17,date_sub(curdate(), INTERVAL 216 DAY),74.6),</v>
      </c>
    </row>
    <row r="29" spans="1:6" x14ac:dyDescent="0.25">
      <c r="A29">
        <v>28</v>
      </c>
      <c r="B29">
        <v>7</v>
      </c>
      <c r="C29">
        <v>11</v>
      </c>
      <c r="D29" t="s">
        <v>213</v>
      </c>
      <c r="E29" t="s">
        <v>395</v>
      </c>
      <c r="F29" t="str">
        <f t="shared" si="0"/>
        <v>(7,11,date_sub(curdate(), INTERVAL 217 DAY),84.4),</v>
      </c>
    </row>
    <row r="30" spans="1:6" x14ac:dyDescent="0.25">
      <c r="A30">
        <v>29</v>
      </c>
      <c r="B30">
        <v>8</v>
      </c>
      <c r="C30">
        <v>10</v>
      </c>
      <c r="D30" t="s">
        <v>218</v>
      </c>
      <c r="E30" t="s">
        <v>396</v>
      </c>
      <c r="F30" t="str">
        <f t="shared" si="0"/>
        <v>(8,10,date_sub(curdate(), INTERVAL 228 DAY),36.7),</v>
      </c>
    </row>
    <row r="31" spans="1:6" x14ac:dyDescent="0.25">
      <c r="A31">
        <v>30</v>
      </c>
      <c r="B31">
        <v>8</v>
      </c>
      <c r="C31">
        <v>14</v>
      </c>
      <c r="D31" t="s">
        <v>219</v>
      </c>
      <c r="E31" t="s">
        <v>397</v>
      </c>
      <c r="F31" t="str">
        <f t="shared" si="0"/>
        <v>(8,14,date_sub(curdate(), INTERVAL 222 DAY),45.5),</v>
      </c>
    </row>
    <row r="32" spans="1:6" x14ac:dyDescent="0.25">
      <c r="A32">
        <v>31</v>
      </c>
      <c r="B32">
        <v>8</v>
      </c>
      <c r="C32">
        <v>16</v>
      </c>
      <c r="D32" t="s">
        <v>216</v>
      </c>
      <c r="E32" t="s">
        <v>398</v>
      </c>
      <c r="F32" t="str">
        <f t="shared" si="0"/>
        <v>(8,16,date_sub(curdate(), INTERVAL 219 DAY),39.4),</v>
      </c>
    </row>
    <row r="33" spans="1:6" x14ac:dyDescent="0.25">
      <c r="A33">
        <v>32</v>
      </c>
      <c r="B33">
        <v>8</v>
      </c>
      <c r="C33">
        <v>17</v>
      </c>
      <c r="D33" t="s">
        <v>206</v>
      </c>
      <c r="E33">
        <v>47</v>
      </c>
      <c r="F33" t="str">
        <f t="shared" si="0"/>
        <v>(8,17,date_sub(curdate(), INTERVAL 226 DAY),47),</v>
      </c>
    </row>
    <row r="34" spans="1:6" x14ac:dyDescent="0.25">
      <c r="A34">
        <v>33</v>
      </c>
      <c r="B34">
        <v>9</v>
      </c>
      <c r="C34">
        <v>4</v>
      </c>
      <c r="D34" t="s">
        <v>213</v>
      </c>
      <c r="E34" t="s">
        <v>399</v>
      </c>
      <c r="F34" t="str">
        <f t="shared" si="0"/>
        <v>(9,4,date_sub(curdate(), INTERVAL 217 DAY),5.5),</v>
      </c>
    </row>
    <row r="35" spans="1:6" x14ac:dyDescent="0.25">
      <c r="A35">
        <v>34</v>
      </c>
      <c r="B35">
        <v>9</v>
      </c>
      <c r="C35">
        <v>5</v>
      </c>
      <c r="D35" t="s">
        <v>206</v>
      </c>
      <c r="E35" t="s">
        <v>400</v>
      </c>
      <c r="F35" t="str">
        <f t="shared" si="0"/>
        <v>(9,5,date_sub(curdate(), INTERVAL 226 DAY),6.6),</v>
      </c>
    </row>
    <row r="36" spans="1:6" x14ac:dyDescent="0.25">
      <c r="A36">
        <v>35</v>
      </c>
      <c r="B36">
        <v>9</v>
      </c>
      <c r="C36">
        <v>17</v>
      </c>
      <c r="D36" t="s">
        <v>220</v>
      </c>
      <c r="E36" t="s">
        <v>401</v>
      </c>
      <c r="F36" t="str">
        <f t="shared" si="0"/>
        <v>(9,17,date_sub(curdate(), INTERVAL 218 DAY),5.9),</v>
      </c>
    </row>
    <row r="37" spans="1:6" x14ac:dyDescent="0.25">
      <c r="A37">
        <v>36</v>
      </c>
      <c r="B37">
        <v>9</v>
      </c>
      <c r="C37">
        <v>4</v>
      </c>
      <c r="D37" t="s">
        <v>221</v>
      </c>
      <c r="E37" t="s">
        <v>402</v>
      </c>
      <c r="F37" t="str">
        <f t="shared" si="0"/>
        <v>(9,4,date_sub(curdate(), INTERVAL 225 DAY),6.4),</v>
      </c>
    </row>
    <row r="38" spans="1:6" x14ac:dyDescent="0.25">
      <c r="A38">
        <v>37</v>
      </c>
      <c r="B38">
        <v>10</v>
      </c>
      <c r="C38">
        <v>14</v>
      </c>
      <c r="D38" t="s">
        <v>222</v>
      </c>
      <c r="E38">
        <v>17</v>
      </c>
      <c r="F38" t="str">
        <f t="shared" si="0"/>
        <v>(10,14,date_sub(curdate(), INTERVAL 214 DAY),17),</v>
      </c>
    </row>
    <row r="39" spans="1:6" x14ac:dyDescent="0.25">
      <c r="A39">
        <v>38</v>
      </c>
      <c r="B39">
        <v>10</v>
      </c>
      <c r="C39">
        <v>16</v>
      </c>
      <c r="D39" t="s">
        <v>223</v>
      </c>
      <c r="E39" t="s">
        <v>403</v>
      </c>
      <c r="F39" t="str">
        <f t="shared" si="0"/>
        <v>(10,16,date_sub(curdate(), INTERVAL 220 DAY),15.4),</v>
      </c>
    </row>
    <row r="40" spans="1:6" x14ac:dyDescent="0.25">
      <c r="A40">
        <v>39</v>
      </c>
      <c r="B40">
        <v>10</v>
      </c>
      <c r="C40">
        <v>17</v>
      </c>
      <c r="D40" t="s">
        <v>224</v>
      </c>
      <c r="E40" t="s">
        <v>404</v>
      </c>
      <c r="F40" t="str">
        <f t="shared" si="0"/>
        <v>(10,17,date_sub(curdate(), INTERVAL 208 DAY),14.8),</v>
      </c>
    </row>
    <row r="41" spans="1:6" x14ac:dyDescent="0.25">
      <c r="A41">
        <v>40</v>
      </c>
      <c r="B41">
        <v>10</v>
      </c>
      <c r="C41">
        <v>14</v>
      </c>
      <c r="D41" t="s">
        <v>223</v>
      </c>
      <c r="E41" t="s">
        <v>405</v>
      </c>
      <c r="F41" t="str">
        <f t="shared" si="0"/>
        <v>(10,14,date_sub(curdate(), INTERVAL 220 DAY),14.3),</v>
      </c>
    </row>
    <row r="42" spans="1:6" x14ac:dyDescent="0.25">
      <c r="A42">
        <v>41</v>
      </c>
      <c r="B42">
        <v>11</v>
      </c>
      <c r="C42">
        <v>11</v>
      </c>
      <c r="D42" t="s">
        <v>213</v>
      </c>
      <c r="E42" t="s">
        <v>406</v>
      </c>
      <c r="F42" t="str">
        <f t="shared" si="0"/>
        <v>(11,11,date_sub(curdate(), INTERVAL 217 DAY),643.4),</v>
      </c>
    </row>
    <row r="43" spans="1:6" x14ac:dyDescent="0.25">
      <c r="A43">
        <v>42</v>
      </c>
      <c r="B43">
        <v>11</v>
      </c>
      <c r="C43">
        <v>14</v>
      </c>
      <c r="D43" t="s">
        <v>225</v>
      </c>
      <c r="E43" t="s">
        <v>407</v>
      </c>
      <c r="F43" t="str">
        <f t="shared" si="0"/>
        <v>(11,14,date_sub(curdate(), INTERVAL 209 DAY),632.8),</v>
      </c>
    </row>
    <row r="44" spans="1:6" x14ac:dyDescent="0.25">
      <c r="A44">
        <v>43</v>
      </c>
      <c r="B44">
        <v>11</v>
      </c>
      <c r="C44">
        <v>16</v>
      </c>
      <c r="D44" t="s">
        <v>215</v>
      </c>
      <c r="E44" t="s">
        <v>408</v>
      </c>
      <c r="F44" t="str">
        <f t="shared" si="0"/>
        <v>(11,16,date_sub(curdate(), INTERVAL 216 DAY),547.7),</v>
      </c>
    </row>
    <row r="45" spans="1:6" x14ac:dyDescent="0.25">
      <c r="A45">
        <v>44</v>
      </c>
      <c r="B45">
        <v>11</v>
      </c>
      <c r="C45">
        <v>17</v>
      </c>
      <c r="D45" t="s">
        <v>226</v>
      </c>
      <c r="E45" t="s">
        <v>409</v>
      </c>
      <c r="F45" t="str">
        <f t="shared" si="0"/>
        <v>(11,17,date_sub(curdate(), INTERVAL 210 DAY),712.4),</v>
      </c>
    </row>
    <row r="46" spans="1:6" x14ac:dyDescent="0.25">
      <c r="A46">
        <v>45</v>
      </c>
      <c r="B46">
        <v>12</v>
      </c>
      <c r="C46">
        <v>10</v>
      </c>
      <c r="D46" t="s">
        <v>227</v>
      </c>
      <c r="E46" t="s">
        <v>410</v>
      </c>
      <c r="F46" t="str">
        <f t="shared" si="0"/>
        <v>(12,10,date_sub(curdate(), INTERVAL 207 DAY),76.3),</v>
      </c>
    </row>
    <row r="47" spans="1:6" x14ac:dyDescent="0.25">
      <c r="A47">
        <v>46</v>
      </c>
      <c r="B47">
        <v>12</v>
      </c>
      <c r="C47">
        <v>14</v>
      </c>
      <c r="D47" t="s">
        <v>228</v>
      </c>
      <c r="E47">
        <v>75</v>
      </c>
      <c r="F47" t="str">
        <f t="shared" si="0"/>
        <v>(12,14,date_sub(curdate(), INTERVAL 215 DAY),75),</v>
      </c>
    </row>
    <row r="48" spans="1:6" x14ac:dyDescent="0.25">
      <c r="A48">
        <v>47</v>
      </c>
      <c r="B48">
        <v>12</v>
      </c>
      <c r="C48">
        <v>16</v>
      </c>
      <c r="D48" t="s">
        <v>228</v>
      </c>
      <c r="E48" t="s">
        <v>411</v>
      </c>
      <c r="F48" t="str">
        <f t="shared" si="0"/>
        <v>(12,16,date_sub(curdate(), INTERVAL 215 DAY),76.5),</v>
      </c>
    </row>
    <row r="49" spans="1:6" x14ac:dyDescent="0.25">
      <c r="A49">
        <v>48</v>
      </c>
      <c r="B49">
        <v>12</v>
      </c>
      <c r="C49">
        <v>17</v>
      </c>
      <c r="D49" t="s">
        <v>215</v>
      </c>
      <c r="E49" t="s">
        <v>412</v>
      </c>
      <c r="F49" t="str">
        <f t="shared" si="0"/>
        <v>(12,17,date_sub(curdate(), INTERVAL 216 DAY),94.9),</v>
      </c>
    </row>
    <row r="50" spans="1:6" x14ac:dyDescent="0.25">
      <c r="A50">
        <v>49</v>
      </c>
      <c r="B50">
        <v>13</v>
      </c>
      <c r="C50">
        <v>11</v>
      </c>
      <c r="D50" t="s">
        <v>229</v>
      </c>
      <c r="E50" t="s">
        <v>413</v>
      </c>
      <c r="F50" t="str">
        <f t="shared" si="0"/>
        <v>(13,11,date_sub(curdate(), INTERVAL 213 DAY),116.2),</v>
      </c>
    </row>
    <row r="51" spans="1:6" x14ac:dyDescent="0.25">
      <c r="A51">
        <v>50</v>
      </c>
      <c r="B51">
        <v>13</v>
      </c>
      <c r="C51">
        <v>16</v>
      </c>
      <c r="D51" t="s">
        <v>230</v>
      </c>
      <c r="E51" t="s">
        <v>414</v>
      </c>
      <c r="F51" t="str">
        <f t="shared" si="0"/>
        <v>(13,16,date_sub(curdate(), INTERVAL 211 DAY),88.3),</v>
      </c>
    </row>
    <row r="52" spans="1:6" x14ac:dyDescent="0.25">
      <c r="A52">
        <v>51</v>
      </c>
      <c r="B52">
        <v>13</v>
      </c>
      <c r="C52">
        <v>17</v>
      </c>
      <c r="D52" t="s">
        <v>230</v>
      </c>
      <c r="E52" t="s">
        <v>415</v>
      </c>
      <c r="F52" t="str">
        <f t="shared" si="0"/>
        <v>(13,17,date_sub(curdate(), INTERVAL 211 DAY),114.8),</v>
      </c>
    </row>
    <row r="53" spans="1:6" x14ac:dyDescent="0.25">
      <c r="A53">
        <v>52</v>
      </c>
      <c r="B53">
        <v>13</v>
      </c>
      <c r="C53">
        <v>11</v>
      </c>
      <c r="D53" t="s">
        <v>231</v>
      </c>
      <c r="E53" t="s">
        <v>412</v>
      </c>
      <c r="F53" t="str">
        <f t="shared" si="0"/>
        <v>(13,11,date_sub(curdate(), INTERVAL 212 DAY),94.9),</v>
      </c>
    </row>
    <row r="54" spans="1:6" x14ac:dyDescent="0.25">
      <c r="A54">
        <v>53</v>
      </c>
      <c r="B54">
        <v>14</v>
      </c>
      <c r="C54">
        <v>15</v>
      </c>
      <c r="D54" t="s">
        <v>215</v>
      </c>
      <c r="E54" t="s">
        <v>416</v>
      </c>
      <c r="F54" t="str">
        <f t="shared" si="0"/>
        <v>(14,15,date_sub(curdate(), INTERVAL 216 DAY),141.4),</v>
      </c>
    </row>
    <row r="55" spans="1:6" x14ac:dyDescent="0.25">
      <c r="A55">
        <v>54</v>
      </c>
      <c r="B55">
        <v>14</v>
      </c>
      <c r="C55">
        <v>18</v>
      </c>
      <c r="D55" t="s">
        <v>228</v>
      </c>
      <c r="E55" t="s">
        <v>417</v>
      </c>
      <c r="F55" t="str">
        <f t="shared" si="0"/>
        <v>(14,18,date_sub(curdate(), INTERVAL 215 DAY),194.7),</v>
      </c>
    </row>
    <row r="56" spans="1:6" x14ac:dyDescent="0.25">
      <c r="A56">
        <v>55</v>
      </c>
      <c r="B56">
        <v>14</v>
      </c>
      <c r="C56">
        <v>14</v>
      </c>
      <c r="D56" t="s">
        <v>222</v>
      </c>
      <c r="E56" t="s">
        <v>418</v>
      </c>
      <c r="F56" t="str">
        <f t="shared" si="0"/>
        <v>(14,14,date_sub(curdate(), INTERVAL 214 DAY),185.3),</v>
      </c>
    </row>
    <row r="57" spans="1:6" x14ac:dyDescent="0.25">
      <c r="A57">
        <v>56</v>
      </c>
      <c r="B57">
        <v>14</v>
      </c>
      <c r="C57">
        <v>15</v>
      </c>
      <c r="D57" t="s">
        <v>226</v>
      </c>
      <c r="E57" t="s">
        <v>419</v>
      </c>
      <c r="F57" t="str">
        <f t="shared" si="0"/>
        <v>(14,15,date_sub(curdate(), INTERVAL 210 DAY),160.6),</v>
      </c>
    </row>
    <row r="58" spans="1:6" x14ac:dyDescent="0.25">
      <c r="A58">
        <v>57</v>
      </c>
      <c r="B58">
        <v>15</v>
      </c>
      <c r="C58">
        <v>11</v>
      </c>
      <c r="D58" t="s">
        <v>232</v>
      </c>
      <c r="E58">
        <v>711</v>
      </c>
      <c r="F58" t="str">
        <f t="shared" si="0"/>
        <v>(15,11,date_sub(curdate(), INTERVAL 189 DAY),711),</v>
      </c>
    </row>
    <row r="59" spans="1:6" x14ac:dyDescent="0.25">
      <c r="A59">
        <v>58</v>
      </c>
      <c r="B59">
        <v>15</v>
      </c>
      <c r="C59">
        <v>16</v>
      </c>
      <c r="D59" t="s">
        <v>233</v>
      </c>
      <c r="E59" t="s">
        <v>420</v>
      </c>
      <c r="F59" t="str">
        <f t="shared" si="0"/>
        <v>(15,16,date_sub(curdate(), INTERVAL 191 DAY),754.2),</v>
      </c>
    </row>
    <row r="60" spans="1:6" x14ac:dyDescent="0.25">
      <c r="A60">
        <v>59</v>
      </c>
      <c r="B60">
        <v>15</v>
      </c>
      <c r="C60">
        <v>17</v>
      </c>
      <c r="D60" t="s">
        <v>234</v>
      </c>
      <c r="E60" t="s">
        <v>421</v>
      </c>
      <c r="F60" t="str">
        <f t="shared" si="0"/>
        <v>(15,17,date_sub(curdate(), INTERVAL 197 DAY),785.4),</v>
      </c>
    </row>
    <row r="61" spans="1:6" x14ac:dyDescent="0.25">
      <c r="A61">
        <v>60</v>
      </c>
      <c r="B61">
        <v>15</v>
      </c>
      <c r="C61">
        <v>11</v>
      </c>
      <c r="D61" t="s">
        <v>235</v>
      </c>
      <c r="E61" t="s">
        <v>422</v>
      </c>
      <c r="F61" t="str">
        <f t="shared" si="0"/>
        <v>(15,11,date_sub(curdate(), INTERVAL 199 DAY),810.7),</v>
      </c>
    </row>
    <row r="62" spans="1:6" x14ac:dyDescent="0.25">
      <c r="A62">
        <v>61</v>
      </c>
      <c r="B62">
        <v>16</v>
      </c>
      <c r="C62">
        <v>16</v>
      </c>
      <c r="D62" t="s">
        <v>236</v>
      </c>
      <c r="E62" t="s">
        <v>423</v>
      </c>
      <c r="F62" t="str">
        <f t="shared" si="0"/>
        <v>(16,16,date_sub(curdate(), INTERVAL 200 DAY),495.8),</v>
      </c>
    </row>
    <row r="63" spans="1:6" x14ac:dyDescent="0.25">
      <c r="A63">
        <v>62</v>
      </c>
      <c r="B63">
        <v>16</v>
      </c>
      <c r="C63">
        <v>17</v>
      </c>
      <c r="D63" t="s">
        <v>237</v>
      </c>
      <c r="E63" t="s">
        <v>424</v>
      </c>
      <c r="F63" t="str">
        <f t="shared" si="0"/>
        <v>(16,17,date_sub(curdate(), INTERVAL 194 DAY),460.5),</v>
      </c>
    </row>
    <row r="64" spans="1:6" x14ac:dyDescent="0.25">
      <c r="A64">
        <v>63</v>
      </c>
      <c r="B64">
        <v>16</v>
      </c>
      <c r="C64">
        <v>14</v>
      </c>
      <c r="D64" t="s">
        <v>238</v>
      </c>
      <c r="E64" t="s">
        <v>425</v>
      </c>
      <c r="F64" t="str">
        <f t="shared" si="0"/>
        <v>(16,14,date_sub(curdate(), INTERVAL 198 DAY),367.3),</v>
      </c>
    </row>
    <row r="65" spans="1:6" x14ac:dyDescent="0.25">
      <c r="A65">
        <v>64</v>
      </c>
      <c r="B65">
        <v>16</v>
      </c>
      <c r="C65">
        <v>16</v>
      </c>
      <c r="D65" t="s">
        <v>239</v>
      </c>
      <c r="E65" t="s">
        <v>426</v>
      </c>
      <c r="F65" t="str">
        <f t="shared" si="0"/>
        <v>(16,16,date_sub(curdate(), INTERVAL 195 DAY),452.4),</v>
      </c>
    </row>
    <row r="66" spans="1:6" x14ac:dyDescent="0.25">
      <c r="A66">
        <v>65</v>
      </c>
      <c r="B66">
        <v>17</v>
      </c>
      <c r="C66">
        <v>18</v>
      </c>
      <c r="D66" t="s">
        <v>240</v>
      </c>
      <c r="E66">
        <v>151</v>
      </c>
      <c r="F66" t="str">
        <f t="shared" si="0"/>
        <v>(17,18,date_sub(curdate(), INTERVAL 201 DAY),151),</v>
      </c>
    </row>
    <row r="67" spans="1:6" x14ac:dyDescent="0.25">
      <c r="A67">
        <v>66</v>
      </c>
      <c r="B67">
        <v>17</v>
      </c>
      <c r="C67">
        <v>14</v>
      </c>
      <c r="D67" t="s">
        <v>236</v>
      </c>
      <c r="E67" t="s">
        <v>427</v>
      </c>
      <c r="F67" t="str">
        <f t="shared" ref="F67:F130" si="1">"("&amp;B67&amp;","&amp;C67&amp;","&amp;D67&amp;","&amp;E67&amp;"),"</f>
        <v>(17,14,date_sub(curdate(), INTERVAL 200 DAY),179.4),</v>
      </c>
    </row>
    <row r="68" spans="1:6" x14ac:dyDescent="0.25">
      <c r="A68">
        <v>67</v>
      </c>
      <c r="B68">
        <v>17</v>
      </c>
      <c r="C68">
        <v>15</v>
      </c>
      <c r="D68" t="s">
        <v>241</v>
      </c>
      <c r="E68">
        <v>140</v>
      </c>
      <c r="F68" t="str">
        <f t="shared" si="1"/>
        <v>(17,15,date_sub(curdate(), INTERVAL 192 DAY),140),</v>
      </c>
    </row>
    <row r="69" spans="1:6" x14ac:dyDescent="0.25">
      <c r="A69">
        <v>68</v>
      </c>
      <c r="B69">
        <v>17</v>
      </c>
      <c r="C69">
        <v>18</v>
      </c>
      <c r="D69" t="s">
        <v>232</v>
      </c>
      <c r="E69" t="s">
        <v>428</v>
      </c>
      <c r="F69" t="str">
        <f t="shared" si="1"/>
        <v>(17,18,date_sub(curdate(), INTERVAL 189 DAY),158.7),</v>
      </c>
    </row>
    <row r="70" spans="1:6" x14ac:dyDescent="0.25">
      <c r="A70">
        <v>69</v>
      </c>
      <c r="B70">
        <v>18</v>
      </c>
      <c r="C70">
        <v>6</v>
      </c>
      <c r="D70" t="s">
        <v>239</v>
      </c>
      <c r="E70" t="s">
        <v>429</v>
      </c>
      <c r="F70" t="str">
        <f t="shared" si="1"/>
        <v>(18,6,date_sub(curdate(), INTERVAL 195 DAY),47023.5),</v>
      </c>
    </row>
    <row r="71" spans="1:6" x14ac:dyDescent="0.25">
      <c r="A71">
        <v>70</v>
      </c>
      <c r="B71">
        <v>18</v>
      </c>
      <c r="C71">
        <v>7</v>
      </c>
      <c r="D71" t="s">
        <v>241</v>
      </c>
      <c r="E71" t="s">
        <v>430</v>
      </c>
      <c r="F71" t="str">
        <f t="shared" si="1"/>
        <v>(18,7,date_sub(curdate(), INTERVAL 192 DAY),42613.6),</v>
      </c>
    </row>
    <row r="72" spans="1:6" x14ac:dyDescent="0.25">
      <c r="A72">
        <v>71</v>
      </c>
      <c r="B72">
        <v>18</v>
      </c>
      <c r="C72">
        <v>16</v>
      </c>
      <c r="D72" t="s">
        <v>234</v>
      </c>
      <c r="E72" t="s">
        <v>431</v>
      </c>
      <c r="F72" t="str">
        <f t="shared" si="1"/>
        <v>(18,16,date_sub(curdate(), INTERVAL 197 DAY),40752.2),</v>
      </c>
    </row>
    <row r="73" spans="1:6" x14ac:dyDescent="0.25">
      <c r="A73">
        <v>72</v>
      </c>
      <c r="B73">
        <v>18</v>
      </c>
      <c r="C73">
        <v>17</v>
      </c>
      <c r="D73" t="s">
        <v>238</v>
      </c>
      <c r="E73" t="s">
        <v>432</v>
      </c>
      <c r="F73" t="str">
        <f t="shared" si="1"/>
        <v>(18,17,date_sub(curdate(), INTERVAL 198 DAY),35852.4),</v>
      </c>
    </row>
    <row r="74" spans="1:6" x14ac:dyDescent="0.25">
      <c r="A74">
        <v>73</v>
      </c>
      <c r="B74">
        <v>19</v>
      </c>
      <c r="C74">
        <v>14</v>
      </c>
      <c r="D74" t="s">
        <v>234</v>
      </c>
      <c r="E74" t="s">
        <v>433</v>
      </c>
      <c r="F74" t="str">
        <f t="shared" si="1"/>
        <v>(19,14,date_sub(curdate(), INTERVAL 197 DAY),192.9),</v>
      </c>
    </row>
    <row r="75" spans="1:6" x14ac:dyDescent="0.25">
      <c r="A75">
        <v>74</v>
      </c>
      <c r="B75">
        <v>19</v>
      </c>
      <c r="C75">
        <v>15</v>
      </c>
      <c r="D75" t="s">
        <v>242</v>
      </c>
      <c r="E75" t="s">
        <v>434</v>
      </c>
      <c r="F75" t="str">
        <f t="shared" si="1"/>
        <v>(19,15,date_sub(curdate(), INTERVAL 202 DAY),154.1),</v>
      </c>
    </row>
    <row r="76" spans="1:6" x14ac:dyDescent="0.25">
      <c r="A76">
        <v>75</v>
      </c>
      <c r="B76">
        <v>19</v>
      </c>
      <c r="C76">
        <v>18</v>
      </c>
      <c r="D76" t="s">
        <v>236</v>
      </c>
      <c r="E76" t="s">
        <v>435</v>
      </c>
      <c r="F76" t="str">
        <f t="shared" si="1"/>
        <v>(19,18,date_sub(curdate(), INTERVAL 200 DAY),140.6),</v>
      </c>
    </row>
    <row r="77" spans="1:6" x14ac:dyDescent="0.25">
      <c r="A77">
        <v>76</v>
      </c>
      <c r="B77">
        <v>19</v>
      </c>
      <c r="C77">
        <v>14</v>
      </c>
      <c r="D77" t="s">
        <v>235</v>
      </c>
      <c r="E77" t="s">
        <v>436</v>
      </c>
      <c r="F77" t="str">
        <f t="shared" si="1"/>
        <v>(19,14,date_sub(curdate(), INTERVAL 199 DAY),196.6),</v>
      </c>
    </row>
    <row r="78" spans="1:6" x14ac:dyDescent="0.25">
      <c r="A78">
        <v>77</v>
      </c>
      <c r="B78">
        <v>20</v>
      </c>
      <c r="C78">
        <v>15</v>
      </c>
      <c r="D78" t="s">
        <v>243</v>
      </c>
      <c r="E78" t="s">
        <v>437</v>
      </c>
      <c r="F78" t="str">
        <f t="shared" si="1"/>
        <v>(20,15,date_sub(curdate(), INTERVAL 187 DAY),168.6),</v>
      </c>
    </row>
    <row r="79" spans="1:6" x14ac:dyDescent="0.25">
      <c r="A79">
        <v>78</v>
      </c>
      <c r="B79">
        <v>20</v>
      </c>
      <c r="C79">
        <v>18</v>
      </c>
      <c r="D79" t="s">
        <v>244</v>
      </c>
      <c r="E79" t="s">
        <v>438</v>
      </c>
      <c r="F79" t="str">
        <f t="shared" si="1"/>
        <v>(20,18,date_sub(curdate(), INTERVAL 184 DAY),157.4),</v>
      </c>
    </row>
    <row r="80" spans="1:6" x14ac:dyDescent="0.25">
      <c r="A80">
        <v>79</v>
      </c>
      <c r="B80">
        <v>20</v>
      </c>
      <c r="C80">
        <v>14</v>
      </c>
      <c r="D80" t="s">
        <v>245</v>
      </c>
      <c r="E80" t="s">
        <v>439</v>
      </c>
      <c r="F80" t="str">
        <f t="shared" si="1"/>
        <v>(20,14,date_sub(curdate(), INTERVAL 178 DAY),197.1),</v>
      </c>
    </row>
    <row r="81" spans="1:6" x14ac:dyDescent="0.25">
      <c r="A81">
        <v>80</v>
      </c>
      <c r="B81">
        <v>20</v>
      </c>
      <c r="C81">
        <v>15</v>
      </c>
      <c r="D81" t="s">
        <v>233</v>
      </c>
      <c r="E81" t="s">
        <v>440</v>
      </c>
      <c r="F81" t="str">
        <f t="shared" si="1"/>
        <v>(20,15,date_sub(curdate(), INTERVAL 191 DAY),192.5),</v>
      </c>
    </row>
    <row r="82" spans="1:6" x14ac:dyDescent="0.25">
      <c r="A82">
        <v>81</v>
      </c>
      <c r="B82">
        <v>21</v>
      </c>
      <c r="C82">
        <v>6</v>
      </c>
      <c r="D82" t="s">
        <v>246</v>
      </c>
      <c r="E82" t="s">
        <v>441</v>
      </c>
      <c r="F82" t="str">
        <f t="shared" si="1"/>
        <v>(21,6,date_sub(curdate(), INTERVAL 183 DAY),33447.9),</v>
      </c>
    </row>
    <row r="83" spans="1:6" x14ac:dyDescent="0.25">
      <c r="A83">
        <v>82</v>
      </c>
      <c r="B83">
        <v>21</v>
      </c>
      <c r="C83">
        <v>7</v>
      </c>
      <c r="D83" t="s">
        <v>243</v>
      </c>
      <c r="E83">
        <v>29996</v>
      </c>
      <c r="F83" t="str">
        <f t="shared" si="1"/>
        <v>(21,7,date_sub(curdate(), INTERVAL 187 DAY),29996),</v>
      </c>
    </row>
    <row r="84" spans="1:6" x14ac:dyDescent="0.25">
      <c r="A84">
        <v>83</v>
      </c>
      <c r="B84">
        <v>21</v>
      </c>
      <c r="C84">
        <v>16</v>
      </c>
      <c r="D84" t="s">
        <v>247</v>
      </c>
      <c r="E84">
        <v>35271</v>
      </c>
      <c r="F84" t="str">
        <f t="shared" si="1"/>
        <v>(21,16,date_sub(curdate(), INTERVAL 186 DAY),35271),</v>
      </c>
    </row>
    <row r="85" spans="1:6" x14ac:dyDescent="0.25">
      <c r="A85">
        <v>84</v>
      </c>
      <c r="B85">
        <v>21</v>
      </c>
      <c r="C85">
        <v>17</v>
      </c>
      <c r="D85" t="s">
        <v>248</v>
      </c>
      <c r="E85" t="s">
        <v>442</v>
      </c>
      <c r="F85" t="str">
        <f t="shared" si="1"/>
        <v>(21,17,date_sub(curdate(), INTERVAL 190 DAY),38584.8),</v>
      </c>
    </row>
    <row r="86" spans="1:6" x14ac:dyDescent="0.25">
      <c r="A86">
        <v>85</v>
      </c>
      <c r="B86">
        <v>22</v>
      </c>
      <c r="C86">
        <v>11</v>
      </c>
      <c r="D86" t="s">
        <v>249</v>
      </c>
      <c r="E86" t="s">
        <v>443</v>
      </c>
      <c r="F86" t="str">
        <f t="shared" si="1"/>
        <v>(22,11,date_sub(curdate(), INTERVAL 188 DAY),171.8),</v>
      </c>
    </row>
    <row r="87" spans="1:6" x14ac:dyDescent="0.25">
      <c r="A87">
        <v>86</v>
      </c>
      <c r="B87">
        <v>22</v>
      </c>
      <c r="C87">
        <v>16</v>
      </c>
      <c r="D87" t="s">
        <v>247</v>
      </c>
      <c r="E87" t="s">
        <v>444</v>
      </c>
      <c r="F87" t="str">
        <f t="shared" si="1"/>
        <v>(22,16,date_sub(curdate(), INTERVAL 186 DAY),141.2),</v>
      </c>
    </row>
    <row r="88" spans="1:6" x14ac:dyDescent="0.25">
      <c r="A88">
        <v>87</v>
      </c>
      <c r="B88">
        <v>22</v>
      </c>
      <c r="C88">
        <v>17</v>
      </c>
      <c r="D88" t="s">
        <v>247</v>
      </c>
      <c r="E88" t="s">
        <v>445</v>
      </c>
      <c r="F88" t="str">
        <f t="shared" si="1"/>
        <v>(22,17,date_sub(curdate(), INTERVAL 186 DAY),200.9),</v>
      </c>
    </row>
    <row r="89" spans="1:6" x14ac:dyDescent="0.25">
      <c r="A89">
        <v>88</v>
      </c>
      <c r="B89">
        <v>22</v>
      </c>
      <c r="C89">
        <v>11</v>
      </c>
      <c r="D89" t="s">
        <v>244</v>
      </c>
      <c r="E89" t="s">
        <v>446</v>
      </c>
      <c r="F89" t="str">
        <f t="shared" si="1"/>
        <v>(22,11,date_sub(curdate(), INTERVAL 184 DAY),196.5),</v>
      </c>
    </row>
    <row r="90" spans="1:6" x14ac:dyDescent="0.25">
      <c r="A90">
        <v>89</v>
      </c>
      <c r="B90">
        <v>23</v>
      </c>
      <c r="C90">
        <v>10</v>
      </c>
      <c r="D90" t="s">
        <v>247</v>
      </c>
      <c r="E90" t="s">
        <v>447</v>
      </c>
      <c r="F90" t="str">
        <f t="shared" si="1"/>
        <v>(23,10,date_sub(curdate(), INTERVAL 186 DAY),41.4),</v>
      </c>
    </row>
    <row r="91" spans="1:6" x14ac:dyDescent="0.25">
      <c r="A91">
        <v>90</v>
      </c>
      <c r="B91">
        <v>23</v>
      </c>
      <c r="C91">
        <v>14</v>
      </c>
      <c r="D91" t="s">
        <v>244</v>
      </c>
      <c r="E91">
        <v>48</v>
      </c>
      <c r="F91" t="str">
        <f t="shared" si="1"/>
        <v>(23,14,date_sub(curdate(), INTERVAL 184 DAY),48),</v>
      </c>
    </row>
    <row r="92" spans="1:6" x14ac:dyDescent="0.25">
      <c r="A92">
        <v>91</v>
      </c>
      <c r="B92">
        <v>23</v>
      </c>
      <c r="C92">
        <v>16</v>
      </c>
      <c r="D92" t="s">
        <v>246</v>
      </c>
      <c r="E92" t="s">
        <v>448</v>
      </c>
      <c r="F92" t="str">
        <f t="shared" si="1"/>
        <v>(23,16,date_sub(curdate(), INTERVAL 183 DAY),38.2),</v>
      </c>
    </row>
    <row r="93" spans="1:6" x14ac:dyDescent="0.25">
      <c r="A93">
        <v>92</v>
      </c>
      <c r="B93">
        <v>23</v>
      </c>
      <c r="C93">
        <v>17</v>
      </c>
      <c r="D93" t="s">
        <v>233</v>
      </c>
      <c r="E93" t="s">
        <v>449</v>
      </c>
      <c r="F93" t="str">
        <f t="shared" si="1"/>
        <v>(23,17,date_sub(curdate(), INTERVAL 191 DAY),41.1),</v>
      </c>
    </row>
    <row r="94" spans="1:6" x14ac:dyDescent="0.25">
      <c r="A94">
        <v>93</v>
      </c>
      <c r="B94">
        <v>24</v>
      </c>
      <c r="C94">
        <v>10</v>
      </c>
      <c r="D94" t="s">
        <v>114</v>
      </c>
      <c r="E94" t="s">
        <v>450</v>
      </c>
      <c r="F94" t="str">
        <f t="shared" si="1"/>
        <v>(24,10,date_sub(curdate(), INTERVAL 180 DAY),733.8),</v>
      </c>
    </row>
    <row r="95" spans="1:6" x14ac:dyDescent="0.25">
      <c r="A95">
        <v>94</v>
      </c>
      <c r="B95">
        <v>24</v>
      </c>
      <c r="C95">
        <v>14</v>
      </c>
      <c r="D95" t="s">
        <v>245</v>
      </c>
      <c r="E95" t="s">
        <v>451</v>
      </c>
      <c r="F95" t="str">
        <f t="shared" si="1"/>
        <v>(24,14,date_sub(curdate(), INTERVAL 178 DAY),579.7),</v>
      </c>
    </row>
    <row r="96" spans="1:6" x14ac:dyDescent="0.25">
      <c r="A96">
        <v>95</v>
      </c>
      <c r="B96">
        <v>24</v>
      </c>
      <c r="C96">
        <v>16</v>
      </c>
      <c r="D96" t="s">
        <v>244</v>
      </c>
      <c r="E96" t="s">
        <v>452</v>
      </c>
      <c r="F96" t="str">
        <f t="shared" si="1"/>
        <v>(24,16,date_sub(curdate(), INTERVAL 184 DAY),622.4),</v>
      </c>
    </row>
    <row r="97" spans="1:6" x14ac:dyDescent="0.25">
      <c r="A97">
        <v>96</v>
      </c>
      <c r="B97">
        <v>24</v>
      </c>
      <c r="C97">
        <v>17</v>
      </c>
      <c r="D97" t="s">
        <v>232</v>
      </c>
      <c r="E97" t="s">
        <v>453</v>
      </c>
      <c r="F97" t="str">
        <f t="shared" si="1"/>
        <v>(24,17,date_sub(curdate(), INTERVAL 189 DAY),796.2),</v>
      </c>
    </row>
    <row r="98" spans="1:6" x14ac:dyDescent="0.25">
      <c r="A98">
        <v>97</v>
      </c>
      <c r="B98">
        <v>25</v>
      </c>
      <c r="C98">
        <v>3</v>
      </c>
      <c r="D98" t="s">
        <v>250</v>
      </c>
      <c r="E98" t="s">
        <v>454</v>
      </c>
      <c r="F98" t="str">
        <f t="shared" si="1"/>
        <v>(25,3,date_sub(curdate(), INTERVAL 175 DAY),6572.1),</v>
      </c>
    </row>
    <row r="99" spans="1:6" x14ac:dyDescent="0.25">
      <c r="A99">
        <v>98</v>
      </c>
      <c r="B99">
        <v>25</v>
      </c>
      <c r="C99">
        <v>6</v>
      </c>
      <c r="D99" t="s">
        <v>251</v>
      </c>
      <c r="E99" t="s">
        <v>455</v>
      </c>
      <c r="F99" t="str">
        <f t="shared" si="1"/>
        <v>(25,6,date_sub(curdate(), INTERVAL 172 DAY),6183.8),</v>
      </c>
    </row>
    <row r="100" spans="1:6" x14ac:dyDescent="0.25">
      <c r="A100">
        <v>99</v>
      </c>
      <c r="B100">
        <v>25</v>
      </c>
      <c r="C100">
        <v>7</v>
      </c>
      <c r="D100" t="s">
        <v>252</v>
      </c>
      <c r="E100" t="s">
        <v>456</v>
      </c>
      <c r="F100" t="str">
        <f t="shared" si="1"/>
        <v>(25,7,date_sub(curdate(), INTERVAL 177 DAY),5510.2),</v>
      </c>
    </row>
    <row r="101" spans="1:6" x14ac:dyDescent="0.25">
      <c r="A101">
        <v>100</v>
      </c>
      <c r="B101">
        <v>25</v>
      </c>
      <c r="C101">
        <v>16</v>
      </c>
      <c r="D101" t="s">
        <v>253</v>
      </c>
      <c r="E101" t="s">
        <v>457</v>
      </c>
      <c r="F101" t="str">
        <f t="shared" si="1"/>
        <v>(25,16,date_sub(curdate(), INTERVAL 181 DAY),6189.1),</v>
      </c>
    </row>
    <row r="102" spans="1:6" x14ac:dyDescent="0.25">
      <c r="A102">
        <v>101</v>
      </c>
      <c r="B102">
        <v>26</v>
      </c>
      <c r="C102">
        <v>10</v>
      </c>
      <c r="D102" t="s">
        <v>254</v>
      </c>
      <c r="E102" t="s">
        <v>458</v>
      </c>
      <c r="F102" t="str">
        <f t="shared" si="1"/>
        <v>(26,10,date_sub(curdate(), INTERVAL 174 DAY),100.5),</v>
      </c>
    </row>
    <row r="103" spans="1:6" x14ac:dyDescent="0.25">
      <c r="A103">
        <v>102</v>
      </c>
      <c r="B103">
        <v>26</v>
      </c>
      <c r="C103">
        <v>14</v>
      </c>
      <c r="D103" t="s">
        <v>255</v>
      </c>
      <c r="E103" t="s">
        <v>459</v>
      </c>
      <c r="F103" t="str">
        <f t="shared" si="1"/>
        <v>(26,14,date_sub(curdate(), INTERVAL 182 DAY),83.6),</v>
      </c>
    </row>
    <row r="104" spans="1:6" x14ac:dyDescent="0.25">
      <c r="A104">
        <v>103</v>
      </c>
      <c r="B104">
        <v>26</v>
      </c>
      <c r="C104">
        <v>16</v>
      </c>
      <c r="D104" t="s">
        <v>114</v>
      </c>
      <c r="E104" t="s">
        <v>460</v>
      </c>
      <c r="F104" t="str">
        <f t="shared" si="1"/>
        <v>(26,16,date_sub(curdate(), INTERVAL 180 DAY),82.4),</v>
      </c>
    </row>
    <row r="105" spans="1:6" x14ac:dyDescent="0.25">
      <c r="A105">
        <v>104</v>
      </c>
      <c r="B105">
        <v>26</v>
      </c>
      <c r="C105">
        <v>17</v>
      </c>
      <c r="D105" t="s">
        <v>256</v>
      </c>
      <c r="E105" t="s">
        <v>461</v>
      </c>
      <c r="F105" t="str">
        <f t="shared" si="1"/>
        <v>(26,17,date_sub(curdate(), INTERVAL 179 DAY),78.6),</v>
      </c>
    </row>
    <row r="106" spans="1:6" x14ac:dyDescent="0.25">
      <c r="A106">
        <v>105</v>
      </c>
      <c r="B106">
        <v>27</v>
      </c>
      <c r="C106">
        <v>17</v>
      </c>
      <c r="D106" t="s">
        <v>257</v>
      </c>
      <c r="E106" t="s">
        <v>462</v>
      </c>
      <c r="F106" t="str">
        <f t="shared" si="1"/>
        <v>(27,17,date_sub(curdate(), INTERVAL 173 DAY),1797.5),</v>
      </c>
    </row>
    <row r="107" spans="1:6" x14ac:dyDescent="0.25">
      <c r="A107">
        <v>106</v>
      </c>
      <c r="B107">
        <v>27</v>
      </c>
      <c r="C107">
        <v>14</v>
      </c>
      <c r="D107" t="s">
        <v>258</v>
      </c>
      <c r="E107" t="s">
        <v>463</v>
      </c>
      <c r="F107" t="str">
        <f t="shared" si="1"/>
        <v>(27,14,date_sub(curdate(), INTERVAL 171 DAY),1682.7),</v>
      </c>
    </row>
    <row r="108" spans="1:6" x14ac:dyDescent="0.25">
      <c r="A108">
        <v>107</v>
      </c>
      <c r="B108">
        <v>27</v>
      </c>
      <c r="C108">
        <v>16</v>
      </c>
      <c r="D108" t="s">
        <v>259</v>
      </c>
      <c r="E108" t="s">
        <v>464</v>
      </c>
      <c r="F108" t="str">
        <f t="shared" si="1"/>
        <v>(27,16,date_sub(curdate(), INTERVAL 176 DAY),1902.5),</v>
      </c>
    </row>
    <row r="109" spans="1:6" x14ac:dyDescent="0.25">
      <c r="A109">
        <v>108</v>
      </c>
      <c r="B109">
        <v>27</v>
      </c>
      <c r="C109">
        <v>17</v>
      </c>
      <c r="D109" t="s">
        <v>114</v>
      </c>
      <c r="E109" t="s">
        <v>465</v>
      </c>
      <c r="F109" t="str">
        <f t="shared" si="1"/>
        <v>(27,17,date_sub(curdate(), INTERVAL 180 DAY),1905.8),</v>
      </c>
    </row>
    <row r="110" spans="1:6" x14ac:dyDescent="0.25">
      <c r="A110">
        <v>109</v>
      </c>
      <c r="B110">
        <v>28</v>
      </c>
      <c r="C110">
        <v>18</v>
      </c>
      <c r="D110" t="s">
        <v>255</v>
      </c>
      <c r="E110" t="s">
        <v>466</v>
      </c>
      <c r="F110" t="str">
        <f t="shared" si="1"/>
        <v>(28,18,date_sub(curdate(), INTERVAL 182 DAY),191.9),</v>
      </c>
    </row>
    <row r="111" spans="1:6" x14ac:dyDescent="0.25">
      <c r="A111">
        <v>110</v>
      </c>
      <c r="B111">
        <v>28</v>
      </c>
      <c r="C111">
        <v>14</v>
      </c>
      <c r="D111" t="s">
        <v>255</v>
      </c>
      <c r="E111" t="s">
        <v>467</v>
      </c>
      <c r="F111" t="str">
        <f t="shared" si="1"/>
        <v>(28,14,date_sub(curdate(), INTERVAL 182 DAY),174.1),</v>
      </c>
    </row>
    <row r="112" spans="1:6" x14ac:dyDescent="0.25">
      <c r="A112">
        <v>111</v>
      </c>
      <c r="B112">
        <v>28</v>
      </c>
      <c r="C112">
        <v>15</v>
      </c>
      <c r="D112" t="s">
        <v>115</v>
      </c>
      <c r="E112" t="s">
        <v>468</v>
      </c>
      <c r="F112" t="str">
        <f t="shared" si="1"/>
        <v>(28,15,date_sub(curdate(), INTERVAL 170 DAY),152.5),</v>
      </c>
    </row>
    <row r="113" spans="1:6" x14ac:dyDescent="0.25">
      <c r="A113">
        <v>112</v>
      </c>
      <c r="B113">
        <v>28</v>
      </c>
      <c r="C113">
        <v>18</v>
      </c>
      <c r="D113" t="s">
        <v>256</v>
      </c>
      <c r="E113" t="s">
        <v>469</v>
      </c>
      <c r="F113" t="str">
        <f t="shared" si="1"/>
        <v>(28,18,date_sub(curdate(), INTERVAL 179 DAY),198.5),</v>
      </c>
    </row>
    <row r="114" spans="1:6" x14ac:dyDescent="0.25">
      <c r="A114">
        <v>113</v>
      </c>
      <c r="B114">
        <v>29</v>
      </c>
      <c r="C114">
        <v>10</v>
      </c>
      <c r="D114" t="s">
        <v>260</v>
      </c>
      <c r="E114">
        <v>80</v>
      </c>
      <c r="F114" t="str">
        <f t="shared" si="1"/>
        <v>(29,10,date_sub(curdate(), INTERVAL 169 DAY),80),</v>
      </c>
    </row>
    <row r="115" spans="1:6" x14ac:dyDescent="0.25">
      <c r="A115">
        <v>114</v>
      </c>
      <c r="B115">
        <v>29</v>
      </c>
      <c r="C115">
        <v>14</v>
      </c>
      <c r="D115" t="s">
        <v>261</v>
      </c>
      <c r="E115">
        <v>79</v>
      </c>
      <c r="F115" t="str">
        <f t="shared" si="1"/>
        <v>(29,14,date_sub(curdate(), INTERVAL 167 DAY),79),</v>
      </c>
    </row>
    <row r="116" spans="1:6" x14ac:dyDescent="0.25">
      <c r="A116">
        <v>115</v>
      </c>
      <c r="B116">
        <v>29</v>
      </c>
      <c r="C116">
        <v>16</v>
      </c>
      <c r="D116" t="s">
        <v>261</v>
      </c>
      <c r="E116" t="s">
        <v>470</v>
      </c>
      <c r="F116" t="str">
        <f t="shared" si="1"/>
        <v>(29,16,date_sub(curdate(), INTERVAL 167 DAY),75.5),</v>
      </c>
    </row>
    <row r="117" spans="1:6" x14ac:dyDescent="0.25">
      <c r="A117">
        <v>116</v>
      </c>
      <c r="B117">
        <v>29</v>
      </c>
      <c r="C117">
        <v>17</v>
      </c>
      <c r="D117" t="s">
        <v>262</v>
      </c>
      <c r="E117" t="s">
        <v>471</v>
      </c>
      <c r="F117" t="str">
        <f t="shared" si="1"/>
        <v>(29,17,date_sub(curdate(), INTERVAL 165 DAY),96.7),</v>
      </c>
    </row>
    <row r="118" spans="1:6" x14ac:dyDescent="0.25">
      <c r="A118">
        <v>117</v>
      </c>
      <c r="B118">
        <v>30</v>
      </c>
      <c r="C118">
        <v>14</v>
      </c>
      <c r="D118" t="s">
        <v>251</v>
      </c>
      <c r="E118" t="s">
        <v>472</v>
      </c>
      <c r="F118" t="str">
        <f t="shared" si="1"/>
        <v>(30,14,date_sub(curdate(), INTERVAL 172 DAY),1626.8),</v>
      </c>
    </row>
    <row r="119" spans="1:6" x14ac:dyDescent="0.25">
      <c r="A119">
        <v>118</v>
      </c>
      <c r="B119">
        <v>30</v>
      </c>
      <c r="C119">
        <v>16</v>
      </c>
      <c r="D119" t="s">
        <v>263</v>
      </c>
      <c r="E119" t="s">
        <v>473</v>
      </c>
      <c r="F119" t="str">
        <f t="shared" si="1"/>
        <v>(30,16,date_sub(curdate(), INTERVAL 162 DAY),1696.7),</v>
      </c>
    </row>
    <row r="120" spans="1:6" x14ac:dyDescent="0.25">
      <c r="A120">
        <v>119</v>
      </c>
      <c r="B120">
        <v>30</v>
      </c>
      <c r="C120">
        <v>17</v>
      </c>
      <c r="D120" t="s">
        <v>262</v>
      </c>
      <c r="E120" t="s">
        <v>474</v>
      </c>
      <c r="F120" t="str">
        <f t="shared" si="1"/>
        <v>(30,17,date_sub(curdate(), INTERVAL 165 DAY),1530.2),</v>
      </c>
    </row>
    <row r="121" spans="1:6" x14ac:dyDescent="0.25">
      <c r="A121">
        <v>120</v>
      </c>
      <c r="B121">
        <v>30</v>
      </c>
      <c r="C121">
        <v>14</v>
      </c>
      <c r="D121" t="s">
        <v>260</v>
      </c>
      <c r="E121" t="s">
        <v>475</v>
      </c>
      <c r="F121" t="str">
        <f t="shared" si="1"/>
        <v>(30,14,date_sub(curdate(), INTERVAL 169 DAY),1418.7),</v>
      </c>
    </row>
    <row r="122" spans="1:6" x14ac:dyDescent="0.25">
      <c r="A122">
        <v>121</v>
      </c>
      <c r="B122">
        <v>31</v>
      </c>
      <c r="C122">
        <v>10</v>
      </c>
      <c r="D122" t="s">
        <v>261</v>
      </c>
      <c r="E122" t="s">
        <v>471</v>
      </c>
      <c r="F122" t="str">
        <f t="shared" si="1"/>
        <v>(31,10,date_sub(curdate(), INTERVAL 167 DAY),96.7),</v>
      </c>
    </row>
    <row r="123" spans="1:6" x14ac:dyDescent="0.25">
      <c r="A123">
        <v>122</v>
      </c>
      <c r="B123">
        <v>31</v>
      </c>
      <c r="C123">
        <v>14</v>
      </c>
      <c r="D123" t="s">
        <v>251</v>
      </c>
      <c r="E123" t="s">
        <v>476</v>
      </c>
      <c r="F123" t="str">
        <f t="shared" si="1"/>
        <v>(31,14,date_sub(curdate(), INTERVAL 172 DAY),90.1),</v>
      </c>
    </row>
    <row r="124" spans="1:6" x14ac:dyDescent="0.25">
      <c r="A124">
        <v>123</v>
      </c>
      <c r="B124">
        <v>31</v>
      </c>
      <c r="C124">
        <v>16</v>
      </c>
      <c r="D124" t="s">
        <v>264</v>
      </c>
      <c r="E124" t="s">
        <v>459</v>
      </c>
      <c r="F124" t="str">
        <f t="shared" si="1"/>
        <v>(31,16,date_sub(curdate(), INTERVAL 164 DAY),83.6),</v>
      </c>
    </row>
    <row r="125" spans="1:6" x14ac:dyDescent="0.25">
      <c r="A125">
        <v>124</v>
      </c>
      <c r="B125">
        <v>31</v>
      </c>
      <c r="C125">
        <v>17</v>
      </c>
      <c r="D125" t="s">
        <v>258</v>
      </c>
      <c r="E125" t="s">
        <v>477</v>
      </c>
      <c r="F125" t="str">
        <f t="shared" si="1"/>
        <v>(31,17,date_sub(curdate(), INTERVAL 171 DAY),87.2),</v>
      </c>
    </row>
    <row r="126" spans="1:6" x14ac:dyDescent="0.25">
      <c r="A126">
        <v>125</v>
      </c>
      <c r="B126">
        <v>32</v>
      </c>
      <c r="C126">
        <v>14</v>
      </c>
      <c r="D126" t="s">
        <v>265</v>
      </c>
      <c r="E126" t="s">
        <v>384</v>
      </c>
      <c r="F126" t="str">
        <f t="shared" si="1"/>
        <v>(32,14,date_sub(curdate(), INTERVAL 166 DAY),195.8),</v>
      </c>
    </row>
    <row r="127" spans="1:6" x14ac:dyDescent="0.25">
      <c r="A127">
        <v>126</v>
      </c>
      <c r="B127">
        <v>32</v>
      </c>
      <c r="C127">
        <v>15</v>
      </c>
      <c r="D127" t="s">
        <v>262</v>
      </c>
      <c r="E127" t="s">
        <v>478</v>
      </c>
      <c r="F127" t="str">
        <f t="shared" si="1"/>
        <v>(32,15,date_sub(curdate(), INTERVAL 165 DAY),158.4),</v>
      </c>
    </row>
    <row r="128" spans="1:6" x14ac:dyDescent="0.25">
      <c r="A128">
        <v>127</v>
      </c>
      <c r="B128">
        <v>32</v>
      </c>
      <c r="C128">
        <v>18</v>
      </c>
      <c r="D128" t="s">
        <v>261</v>
      </c>
      <c r="E128" t="s">
        <v>479</v>
      </c>
      <c r="F128" t="str">
        <f t="shared" si="1"/>
        <v>(32,18,date_sub(curdate(), INTERVAL 167 DAY),175.2),</v>
      </c>
    </row>
    <row r="129" spans="1:6" x14ac:dyDescent="0.25">
      <c r="A129">
        <v>128</v>
      </c>
      <c r="B129">
        <v>32</v>
      </c>
      <c r="C129">
        <v>14</v>
      </c>
      <c r="D129" t="s">
        <v>260</v>
      </c>
      <c r="E129" t="s">
        <v>480</v>
      </c>
      <c r="F129" t="str">
        <f t="shared" si="1"/>
        <v>(32,14,date_sub(curdate(), INTERVAL 169 DAY),157.1),</v>
      </c>
    </row>
    <row r="130" spans="1:6" x14ac:dyDescent="0.25">
      <c r="A130">
        <v>129</v>
      </c>
      <c r="B130">
        <v>33</v>
      </c>
      <c r="C130">
        <v>16</v>
      </c>
      <c r="D130" t="s">
        <v>266</v>
      </c>
      <c r="E130">
        <v>341</v>
      </c>
      <c r="F130" t="str">
        <f t="shared" si="1"/>
        <v>(33,16,date_sub(curdate(), INTERVAL 163 DAY),341),</v>
      </c>
    </row>
    <row r="131" spans="1:6" x14ac:dyDescent="0.25">
      <c r="A131">
        <v>130</v>
      </c>
      <c r="B131">
        <v>33</v>
      </c>
      <c r="C131">
        <v>17</v>
      </c>
      <c r="D131" t="s">
        <v>267</v>
      </c>
      <c r="E131" t="s">
        <v>481</v>
      </c>
      <c r="F131" t="str">
        <f t="shared" ref="F131:F194" si="2">"("&amp;B131&amp;","&amp;C131&amp;","&amp;D131&amp;","&amp;E131&amp;"),"</f>
        <v>(33,17,date_sub(curdate(), INTERVAL 156 DAY),312.1),</v>
      </c>
    </row>
    <row r="132" spans="1:6" x14ac:dyDescent="0.25">
      <c r="A132">
        <v>131</v>
      </c>
      <c r="B132">
        <v>33</v>
      </c>
      <c r="C132">
        <v>14</v>
      </c>
      <c r="D132" t="s">
        <v>266</v>
      </c>
      <c r="E132" t="s">
        <v>482</v>
      </c>
      <c r="F132" t="str">
        <f t="shared" si="2"/>
        <v>(33,14,date_sub(curdate(), INTERVAL 163 DAY),296.5),</v>
      </c>
    </row>
    <row r="133" spans="1:6" x14ac:dyDescent="0.25">
      <c r="A133">
        <v>132</v>
      </c>
      <c r="B133">
        <v>33</v>
      </c>
      <c r="C133">
        <v>16</v>
      </c>
      <c r="D133" t="s">
        <v>264</v>
      </c>
      <c r="E133" t="s">
        <v>483</v>
      </c>
      <c r="F133" t="str">
        <f t="shared" si="2"/>
        <v>(33,16,date_sub(curdate(), INTERVAL 164 DAY),352.1),</v>
      </c>
    </row>
    <row r="134" spans="1:6" x14ac:dyDescent="0.25">
      <c r="A134">
        <v>133</v>
      </c>
      <c r="B134">
        <v>34</v>
      </c>
      <c r="C134">
        <v>17</v>
      </c>
      <c r="D134" t="s">
        <v>261</v>
      </c>
      <c r="E134">
        <v>3690</v>
      </c>
      <c r="F134" t="str">
        <f t="shared" si="2"/>
        <v>(34,17,date_sub(curdate(), INTERVAL 167 DAY),3690),</v>
      </c>
    </row>
    <row r="135" spans="1:6" x14ac:dyDescent="0.25">
      <c r="A135">
        <v>134</v>
      </c>
      <c r="B135">
        <v>34</v>
      </c>
      <c r="C135">
        <v>14</v>
      </c>
      <c r="D135" t="s">
        <v>268</v>
      </c>
      <c r="E135" t="s">
        <v>484</v>
      </c>
      <c r="F135" t="str">
        <f t="shared" si="2"/>
        <v>(34,14,date_sub(curdate(), INTERVAL 161 DAY),4670.9),</v>
      </c>
    </row>
    <row r="136" spans="1:6" x14ac:dyDescent="0.25">
      <c r="A136">
        <v>135</v>
      </c>
      <c r="B136">
        <v>34</v>
      </c>
      <c r="C136">
        <v>16</v>
      </c>
      <c r="D136" t="s">
        <v>269</v>
      </c>
      <c r="E136" t="s">
        <v>485</v>
      </c>
      <c r="F136" t="str">
        <f t="shared" si="2"/>
        <v>(34,16,date_sub(curdate(), INTERVAL 157 DAY),4808.4),</v>
      </c>
    </row>
    <row r="137" spans="1:6" x14ac:dyDescent="0.25">
      <c r="A137">
        <v>136</v>
      </c>
      <c r="B137">
        <v>34</v>
      </c>
      <c r="C137">
        <v>17</v>
      </c>
      <c r="D137" t="s">
        <v>262</v>
      </c>
      <c r="E137" t="s">
        <v>486</v>
      </c>
      <c r="F137" t="str">
        <f t="shared" si="2"/>
        <v>(34,17,date_sub(curdate(), INTERVAL 165 DAY),4740.8),</v>
      </c>
    </row>
    <row r="138" spans="1:6" x14ac:dyDescent="0.25">
      <c r="A138">
        <v>137</v>
      </c>
      <c r="B138">
        <v>35</v>
      </c>
      <c r="C138">
        <v>10</v>
      </c>
      <c r="D138" t="s">
        <v>266</v>
      </c>
      <c r="E138" t="s">
        <v>487</v>
      </c>
      <c r="F138" t="str">
        <f t="shared" si="2"/>
        <v>(35,10,date_sub(curdate(), INTERVAL 163 DAY),1852.9),</v>
      </c>
    </row>
    <row r="139" spans="1:6" x14ac:dyDescent="0.25">
      <c r="A139">
        <v>138</v>
      </c>
      <c r="B139">
        <v>35</v>
      </c>
      <c r="C139">
        <v>14</v>
      </c>
      <c r="D139" t="s">
        <v>270</v>
      </c>
      <c r="E139" t="s">
        <v>488</v>
      </c>
      <c r="F139" t="str">
        <f t="shared" si="2"/>
        <v>(35,14,date_sub(curdate(), INTERVAL 155 DAY),1488.9),</v>
      </c>
    </row>
    <row r="140" spans="1:6" x14ac:dyDescent="0.25">
      <c r="A140">
        <v>139</v>
      </c>
      <c r="B140">
        <v>35</v>
      </c>
      <c r="C140">
        <v>16</v>
      </c>
      <c r="D140" t="s">
        <v>262</v>
      </c>
      <c r="E140" t="s">
        <v>489</v>
      </c>
      <c r="F140" t="str">
        <f t="shared" si="2"/>
        <v>(35,16,date_sub(curdate(), INTERVAL 165 DAY),1562.4),</v>
      </c>
    </row>
    <row r="141" spans="1:6" x14ac:dyDescent="0.25">
      <c r="A141">
        <v>140</v>
      </c>
      <c r="B141">
        <v>35</v>
      </c>
      <c r="C141">
        <v>17</v>
      </c>
      <c r="D141" t="s">
        <v>265</v>
      </c>
      <c r="E141" t="s">
        <v>490</v>
      </c>
      <c r="F141" t="str">
        <f t="shared" si="2"/>
        <v>(35,17,date_sub(curdate(), INTERVAL 166 DAY),1479.5),</v>
      </c>
    </row>
    <row r="142" spans="1:6" x14ac:dyDescent="0.25">
      <c r="A142">
        <v>141</v>
      </c>
      <c r="B142">
        <v>36</v>
      </c>
      <c r="C142">
        <v>4</v>
      </c>
      <c r="D142" t="s">
        <v>263</v>
      </c>
      <c r="E142" t="s">
        <v>401</v>
      </c>
      <c r="F142" t="str">
        <f t="shared" si="2"/>
        <v>(36,4,date_sub(curdate(), INTERVAL 162 DAY),5.9),</v>
      </c>
    </row>
    <row r="143" spans="1:6" x14ac:dyDescent="0.25">
      <c r="A143">
        <v>142</v>
      </c>
      <c r="B143">
        <v>36</v>
      </c>
      <c r="C143">
        <v>5</v>
      </c>
      <c r="D143" t="s">
        <v>271</v>
      </c>
      <c r="E143" t="s">
        <v>491</v>
      </c>
      <c r="F143" t="str">
        <f t="shared" si="2"/>
        <v>(36,5,date_sub(curdate(), INTERVAL 159 DAY),6.3),</v>
      </c>
    </row>
    <row r="144" spans="1:6" x14ac:dyDescent="0.25">
      <c r="A144">
        <v>143</v>
      </c>
      <c r="B144">
        <v>36</v>
      </c>
      <c r="C144">
        <v>17</v>
      </c>
      <c r="D144" t="s">
        <v>272</v>
      </c>
      <c r="E144" t="s">
        <v>492</v>
      </c>
      <c r="F144" t="str">
        <f t="shared" si="2"/>
        <v>(36,17,date_sub(curdate(), INTERVAL 158 DAY),5.4),</v>
      </c>
    </row>
    <row r="145" spans="1:6" x14ac:dyDescent="0.25">
      <c r="A145">
        <v>144</v>
      </c>
      <c r="B145">
        <v>36</v>
      </c>
      <c r="C145">
        <v>5</v>
      </c>
      <c r="D145" t="s">
        <v>272</v>
      </c>
      <c r="E145">
        <v>6</v>
      </c>
      <c r="F145" t="str">
        <f t="shared" si="2"/>
        <v>(36,5,date_sub(curdate(), INTERVAL 158 DAY),6),</v>
      </c>
    </row>
    <row r="146" spans="1:6" x14ac:dyDescent="0.25">
      <c r="A146">
        <v>145</v>
      </c>
      <c r="B146">
        <v>37</v>
      </c>
      <c r="C146">
        <v>11</v>
      </c>
      <c r="D146" t="s">
        <v>273</v>
      </c>
      <c r="E146" t="s">
        <v>493</v>
      </c>
      <c r="F146" t="str">
        <f t="shared" si="2"/>
        <v>(37,11,date_sub(curdate(), INTERVAL 146 DAY),1893.7),</v>
      </c>
    </row>
    <row r="147" spans="1:6" x14ac:dyDescent="0.25">
      <c r="A147">
        <v>146</v>
      </c>
      <c r="B147">
        <v>37</v>
      </c>
      <c r="C147">
        <v>14</v>
      </c>
      <c r="D147" t="s">
        <v>274</v>
      </c>
      <c r="E147" t="s">
        <v>494</v>
      </c>
      <c r="F147" t="str">
        <f t="shared" si="2"/>
        <v>(37,14,date_sub(curdate(), INTERVAL 147 DAY),2084.1),</v>
      </c>
    </row>
    <row r="148" spans="1:6" x14ac:dyDescent="0.25">
      <c r="A148">
        <v>147</v>
      </c>
      <c r="B148">
        <v>37</v>
      </c>
      <c r="C148">
        <v>16</v>
      </c>
      <c r="D148" t="s">
        <v>275</v>
      </c>
      <c r="E148" t="s">
        <v>495</v>
      </c>
      <c r="F148" t="str">
        <f t="shared" si="2"/>
        <v>(37,16,date_sub(curdate(), INTERVAL 140 DAY),2086.9),</v>
      </c>
    </row>
    <row r="149" spans="1:6" x14ac:dyDescent="0.25">
      <c r="A149">
        <v>148</v>
      </c>
      <c r="B149">
        <v>37</v>
      </c>
      <c r="C149">
        <v>17</v>
      </c>
      <c r="D149" t="s">
        <v>273</v>
      </c>
      <c r="E149" t="s">
        <v>496</v>
      </c>
      <c r="F149" t="str">
        <f t="shared" si="2"/>
        <v>(37,17,date_sub(curdate(), INTERVAL 146 DAY),1995.1),</v>
      </c>
    </row>
    <row r="150" spans="1:6" x14ac:dyDescent="0.25">
      <c r="A150">
        <v>149</v>
      </c>
      <c r="B150">
        <v>38</v>
      </c>
      <c r="C150">
        <v>10</v>
      </c>
      <c r="D150" t="s">
        <v>276</v>
      </c>
      <c r="E150" t="s">
        <v>497</v>
      </c>
      <c r="F150" t="str">
        <f t="shared" si="2"/>
        <v>(38,10,date_sub(curdate(), INTERVAL 139 DAY),48.9),</v>
      </c>
    </row>
    <row r="151" spans="1:6" x14ac:dyDescent="0.25">
      <c r="A151">
        <v>150</v>
      </c>
      <c r="B151">
        <v>38</v>
      </c>
      <c r="C151">
        <v>14</v>
      </c>
      <c r="D151" t="s">
        <v>277</v>
      </c>
      <c r="E151" t="s">
        <v>498</v>
      </c>
      <c r="F151" t="str">
        <f t="shared" si="2"/>
        <v>(38,14,date_sub(curdate(), INTERVAL 136 DAY),37.2),</v>
      </c>
    </row>
    <row r="152" spans="1:6" x14ac:dyDescent="0.25">
      <c r="A152">
        <v>151</v>
      </c>
      <c r="B152">
        <v>38</v>
      </c>
      <c r="C152">
        <v>16</v>
      </c>
      <c r="D152" t="s">
        <v>278</v>
      </c>
      <c r="E152" t="s">
        <v>499</v>
      </c>
      <c r="F152" t="str">
        <f t="shared" si="2"/>
        <v>(38,16,date_sub(curdate(), INTERVAL 148 DAY),35.9),</v>
      </c>
    </row>
    <row r="153" spans="1:6" x14ac:dyDescent="0.25">
      <c r="A153">
        <v>152</v>
      </c>
      <c r="B153">
        <v>38</v>
      </c>
      <c r="C153">
        <v>17</v>
      </c>
      <c r="D153" t="s">
        <v>275</v>
      </c>
      <c r="E153" t="s">
        <v>500</v>
      </c>
      <c r="F153" t="str">
        <f t="shared" si="2"/>
        <v>(38,17,date_sub(curdate(), INTERVAL 140 DAY),41.5),</v>
      </c>
    </row>
    <row r="154" spans="1:6" x14ac:dyDescent="0.25">
      <c r="A154">
        <v>153</v>
      </c>
      <c r="B154">
        <v>39</v>
      </c>
      <c r="C154">
        <v>10</v>
      </c>
      <c r="D154" t="s">
        <v>279</v>
      </c>
      <c r="E154" t="s">
        <v>501</v>
      </c>
      <c r="F154" t="str">
        <f t="shared" si="2"/>
        <v>(39,10,date_sub(curdate(), INTERVAL 143 DAY),88.6),</v>
      </c>
    </row>
    <row r="155" spans="1:6" x14ac:dyDescent="0.25">
      <c r="A155">
        <v>154</v>
      </c>
      <c r="B155">
        <v>39</v>
      </c>
      <c r="C155">
        <v>14</v>
      </c>
      <c r="D155" t="s">
        <v>280</v>
      </c>
      <c r="E155" t="s">
        <v>502</v>
      </c>
      <c r="F155" t="str">
        <f t="shared" si="2"/>
        <v>(39,14,date_sub(curdate(), INTERVAL 142 DAY),79.5),</v>
      </c>
    </row>
    <row r="156" spans="1:6" x14ac:dyDescent="0.25">
      <c r="A156">
        <v>155</v>
      </c>
      <c r="B156">
        <v>39</v>
      </c>
      <c r="C156">
        <v>16</v>
      </c>
      <c r="D156" t="s">
        <v>281</v>
      </c>
      <c r="E156" t="s">
        <v>503</v>
      </c>
      <c r="F156" t="str">
        <f t="shared" si="2"/>
        <v>(39,16,date_sub(curdate(), INTERVAL 137 DAY),94.1),</v>
      </c>
    </row>
    <row r="157" spans="1:6" x14ac:dyDescent="0.25">
      <c r="A157">
        <v>156</v>
      </c>
      <c r="B157">
        <v>39</v>
      </c>
      <c r="C157">
        <v>17</v>
      </c>
      <c r="D157" t="s">
        <v>276</v>
      </c>
      <c r="E157" t="s">
        <v>504</v>
      </c>
      <c r="F157" t="str">
        <f t="shared" si="2"/>
        <v>(39,17,date_sub(curdate(), INTERVAL 139 DAY),95.1),</v>
      </c>
    </row>
    <row r="158" spans="1:6" x14ac:dyDescent="0.25">
      <c r="A158">
        <v>157</v>
      </c>
      <c r="B158">
        <v>40</v>
      </c>
      <c r="C158">
        <v>14</v>
      </c>
      <c r="D158" t="s">
        <v>280</v>
      </c>
      <c r="E158" t="s">
        <v>505</v>
      </c>
      <c r="F158" t="str">
        <f t="shared" si="2"/>
        <v>(40,14,date_sub(curdate(), INTERVAL 142 DAY),1433.4),</v>
      </c>
    </row>
    <row r="159" spans="1:6" x14ac:dyDescent="0.25">
      <c r="A159">
        <v>158</v>
      </c>
      <c r="B159">
        <v>40</v>
      </c>
      <c r="C159">
        <v>16</v>
      </c>
      <c r="D159" t="s">
        <v>282</v>
      </c>
      <c r="E159" t="s">
        <v>506</v>
      </c>
      <c r="F159" t="str">
        <f t="shared" si="2"/>
        <v>(40,16,date_sub(curdate(), INTERVAL 144 DAY),1548.2),</v>
      </c>
    </row>
    <row r="160" spans="1:6" x14ac:dyDescent="0.25">
      <c r="A160">
        <v>159</v>
      </c>
      <c r="B160">
        <v>40</v>
      </c>
      <c r="C160">
        <v>17</v>
      </c>
      <c r="D160" t="s">
        <v>279</v>
      </c>
      <c r="E160" t="s">
        <v>507</v>
      </c>
      <c r="F160" t="str">
        <f t="shared" si="2"/>
        <v>(40,17,date_sub(curdate(), INTERVAL 143 DAY),1802.1),</v>
      </c>
    </row>
    <row r="161" spans="1:6" x14ac:dyDescent="0.25">
      <c r="A161">
        <v>160</v>
      </c>
      <c r="B161">
        <v>40</v>
      </c>
      <c r="C161">
        <v>14</v>
      </c>
      <c r="D161" t="s">
        <v>274</v>
      </c>
      <c r="E161" t="s">
        <v>508</v>
      </c>
      <c r="F161" t="str">
        <f t="shared" si="2"/>
        <v>(40,14,date_sub(curdate(), INTERVAL 147 DAY),1767.4),</v>
      </c>
    </row>
    <row r="162" spans="1:6" x14ac:dyDescent="0.25">
      <c r="A162">
        <v>161</v>
      </c>
      <c r="B162">
        <v>41</v>
      </c>
      <c r="C162">
        <v>16</v>
      </c>
      <c r="D162" t="s">
        <v>277</v>
      </c>
      <c r="E162" t="s">
        <v>509</v>
      </c>
      <c r="F162" t="str">
        <f t="shared" si="2"/>
        <v>(41,16,date_sub(curdate(), INTERVAL 136 DAY),688.7),</v>
      </c>
    </row>
    <row r="163" spans="1:6" x14ac:dyDescent="0.25">
      <c r="A163">
        <v>162</v>
      </c>
      <c r="B163">
        <v>41</v>
      </c>
      <c r="C163">
        <v>17</v>
      </c>
      <c r="D163" t="s">
        <v>283</v>
      </c>
      <c r="E163" t="s">
        <v>510</v>
      </c>
      <c r="F163" t="str">
        <f t="shared" si="2"/>
        <v>(41,17,date_sub(curdate(), INTERVAL 135 DAY),776.5),</v>
      </c>
    </row>
    <row r="164" spans="1:6" x14ac:dyDescent="0.25">
      <c r="A164">
        <v>163</v>
      </c>
      <c r="B164">
        <v>41</v>
      </c>
      <c r="C164">
        <v>14</v>
      </c>
      <c r="D164" t="s">
        <v>284</v>
      </c>
      <c r="E164" t="s">
        <v>511</v>
      </c>
      <c r="F164" t="str">
        <f t="shared" si="2"/>
        <v>(41,14,date_sub(curdate(), INTERVAL 126 DAY),587.7),</v>
      </c>
    </row>
    <row r="165" spans="1:6" x14ac:dyDescent="0.25">
      <c r="A165">
        <v>164</v>
      </c>
      <c r="B165">
        <v>41</v>
      </c>
      <c r="C165">
        <v>16</v>
      </c>
      <c r="D165" t="s">
        <v>285</v>
      </c>
      <c r="E165" t="s">
        <v>512</v>
      </c>
      <c r="F165" t="str">
        <f t="shared" si="2"/>
        <v>(41,16,date_sub(curdate(), INTERVAL 130 DAY),775.4),</v>
      </c>
    </row>
    <row r="166" spans="1:6" x14ac:dyDescent="0.25">
      <c r="A166">
        <v>165</v>
      </c>
      <c r="B166">
        <v>42</v>
      </c>
      <c r="C166">
        <v>15</v>
      </c>
      <c r="D166" t="s">
        <v>286</v>
      </c>
      <c r="E166" t="s">
        <v>513</v>
      </c>
      <c r="F166" t="str">
        <f t="shared" si="2"/>
        <v>(42,15,date_sub(curdate(), INTERVAL 132 DAY),156.4),</v>
      </c>
    </row>
    <row r="167" spans="1:6" x14ac:dyDescent="0.25">
      <c r="A167">
        <v>166</v>
      </c>
      <c r="B167">
        <v>42</v>
      </c>
      <c r="C167">
        <v>18</v>
      </c>
      <c r="D167" t="s">
        <v>286</v>
      </c>
      <c r="E167" t="s">
        <v>514</v>
      </c>
      <c r="F167" t="str">
        <f t="shared" si="2"/>
        <v>(42,18,date_sub(curdate(), INTERVAL 132 DAY),150.3),</v>
      </c>
    </row>
    <row r="168" spans="1:6" x14ac:dyDescent="0.25">
      <c r="A168">
        <v>167</v>
      </c>
      <c r="B168">
        <v>42</v>
      </c>
      <c r="C168">
        <v>14</v>
      </c>
      <c r="D168" t="s">
        <v>287</v>
      </c>
      <c r="E168" t="s">
        <v>515</v>
      </c>
      <c r="F168" t="str">
        <f t="shared" si="2"/>
        <v>(42,14,date_sub(curdate(), INTERVAL 133 DAY),163.9),</v>
      </c>
    </row>
    <row r="169" spans="1:6" x14ac:dyDescent="0.25">
      <c r="A169">
        <v>168</v>
      </c>
      <c r="B169">
        <v>42</v>
      </c>
      <c r="C169">
        <v>15</v>
      </c>
      <c r="D169" t="s">
        <v>288</v>
      </c>
      <c r="E169" t="s">
        <v>516</v>
      </c>
      <c r="F169" t="str">
        <f t="shared" si="2"/>
        <v>(42,15,date_sub(curdate(), INTERVAL 127 DAY),156.2),</v>
      </c>
    </row>
    <row r="170" spans="1:6" x14ac:dyDescent="0.25">
      <c r="A170">
        <v>169</v>
      </c>
      <c r="B170">
        <v>43</v>
      </c>
      <c r="C170">
        <v>10</v>
      </c>
      <c r="D170" t="s">
        <v>289</v>
      </c>
      <c r="E170" t="s">
        <v>517</v>
      </c>
      <c r="F170" t="str">
        <f t="shared" si="2"/>
        <v>(43,10,date_sub(curdate(), INTERVAL 138 DAY),179.7),</v>
      </c>
    </row>
    <row r="171" spans="1:6" x14ac:dyDescent="0.25">
      <c r="A171">
        <v>170</v>
      </c>
      <c r="B171">
        <v>43</v>
      </c>
      <c r="C171">
        <v>14</v>
      </c>
      <c r="D171" t="s">
        <v>290</v>
      </c>
      <c r="E171" t="s">
        <v>518</v>
      </c>
      <c r="F171" t="str">
        <f t="shared" si="2"/>
        <v>(43,14,date_sub(curdate(), INTERVAL 128 DAY),179.9),</v>
      </c>
    </row>
    <row r="172" spans="1:6" x14ac:dyDescent="0.25">
      <c r="A172">
        <v>171</v>
      </c>
      <c r="B172">
        <v>43</v>
      </c>
      <c r="C172">
        <v>16</v>
      </c>
      <c r="D172" t="s">
        <v>281</v>
      </c>
      <c r="E172" t="s">
        <v>519</v>
      </c>
      <c r="F172" t="str">
        <f t="shared" si="2"/>
        <v>(43,16,date_sub(curdate(), INTERVAL 137 DAY),171.9),</v>
      </c>
    </row>
    <row r="173" spans="1:6" x14ac:dyDescent="0.25">
      <c r="A173">
        <v>172</v>
      </c>
      <c r="B173">
        <v>43</v>
      </c>
      <c r="C173">
        <v>17</v>
      </c>
      <c r="D173" t="s">
        <v>291</v>
      </c>
      <c r="E173" t="s">
        <v>520</v>
      </c>
      <c r="F173" t="str">
        <f t="shared" si="2"/>
        <v>(43,17,date_sub(curdate(), INTERVAL 129 DAY),154.6),</v>
      </c>
    </row>
    <row r="174" spans="1:6" x14ac:dyDescent="0.25">
      <c r="A174">
        <v>173</v>
      </c>
      <c r="B174">
        <v>44</v>
      </c>
      <c r="C174">
        <v>10</v>
      </c>
      <c r="D174" t="s">
        <v>288</v>
      </c>
      <c r="E174" t="s">
        <v>521</v>
      </c>
      <c r="F174" t="str">
        <f t="shared" si="2"/>
        <v>(44,10,date_sub(curdate(), INTERVAL 127 DAY),35.2),</v>
      </c>
    </row>
    <row r="175" spans="1:6" x14ac:dyDescent="0.25">
      <c r="A175">
        <v>174</v>
      </c>
      <c r="B175">
        <v>44</v>
      </c>
      <c r="C175">
        <v>14</v>
      </c>
      <c r="D175" t="s">
        <v>291</v>
      </c>
      <c r="E175" t="s">
        <v>522</v>
      </c>
      <c r="F175" t="str">
        <f t="shared" si="2"/>
        <v>(44,14,date_sub(curdate(), INTERVAL 129 DAY),38.7),</v>
      </c>
    </row>
    <row r="176" spans="1:6" x14ac:dyDescent="0.25">
      <c r="A176">
        <v>175</v>
      </c>
      <c r="B176">
        <v>44</v>
      </c>
      <c r="C176">
        <v>16</v>
      </c>
      <c r="D176" t="s">
        <v>276</v>
      </c>
      <c r="E176" t="s">
        <v>523</v>
      </c>
      <c r="F176" t="str">
        <f t="shared" si="2"/>
        <v>(44,16,date_sub(curdate(), INTERVAL 139 DAY),50.2),</v>
      </c>
    </row>
    <row r="177" spans="1:6" x14ac:dyDescent="0.25">
      <c r="A177">
        <v>176</v>
      </c>
      <c r="B177">
        <v>44</v>
      </c>
      <c r="C177">
        <v>17</v>
      </c>
      <c r="D177" t="s">
        <v>288</v>
      </c>
      <c r="E177" t="s">
        <v>371</v>
      </c>
      <c r="F177" t="str">
        <f t="shared" si="2"/>
        <v>(44,17,date_sub(curdate(), INTERVAL 127 DAY),40.1),</v>
      </c>
    </row>
    <row r="178" spans="1:6" x14ac:dyDescent="0.25">
      <c r="A178">
        <v>177</v>
      </c>
      <c r="B178">
        <v>45</v>
      </c>
      <c r="C178">
        <v>18</v>
      </c>
      <c r="D178" t="s">
        <v>292</v>
      </c>
      <c r="E178" t="s">
        <v>524</v>
      </c>
      <c r="F178" t="str">
        <f t="shared" si="2"/>
        <v>(45,18,date_sub(curdate(), INTERVAL 122 DAY),197.3),</v>
      </c>
    </row>
    <row r="179" spans="1:6" x14ac:dyDescent="0.25">
      <c r="A179">
        <v>178</v>
      </c>
      <c r="B179">
        <v>45</v>
      </c>
      <c r="C179">
        <v>14</v>
      </c>
      <c r="D179" t="s">
        <v>285</v>
      </c>
      <c r="E179" t="s">
        <v>416</v>
      </c>
      <c r="F179" t="str">
        <f t="shared" si="2"/>
        <v>(45,14,date_sub(curdate(), INTERVAL 130 DAY),141.4),</v>
      </c>
    </row>
    <row r="180" spans="1:6" x14ac:dyDescent="0.25">
      <c r="A180">
        <v>179</v>
      </c>
      <c r="B180">
        <v>45</v>
      </c>
      <c r="C180">
        <v>15</v>
      </c>
      <c r="D180" t="s">
        <v>286</v>
      </c>
      <c r="E180" t="s">
        <v>525</v>
      </c>
      <c r="F180" t="str">
        <f t="shared" si="2"/>
        <v>(45,15,date_sub(curdate(), INTERVAL 132 DAY),190.9),</v>
      </c>
    </row>
    <row r="181" spans="1:6" x14ac:dyDescent="0.25">
      <c r="A181">
        <v>180</v>
      </c>
      <c r="B181">
        <v>45</v>
      </c>
      <c r="C181">
        <v>18</v>
      </c>
      <c r="D181" t="s">
        <v>290</v>
      </c>
      <c r="E181" t="s">
        <v>526</v>
      </c>
      <c r="F181" t="str">
        <f t="shared" si="2"/>
        <v>(45,18,date_sub(curdate(), INTERVAL 128 DAY),191.1),</v>
      </c>
    </row>
    <row r="182" spans="1:6" x14ac:dyDescent="0.25">
      <c r="A182">
        <v>181</v>
      </c>
      <c r="B182">
        <v>46</v>
      </c>
      <c r="C182">
        <v>10</v>
      </c>
      <c r="D182" t="s">
        <v>292</v>
      </c>
      <c r="E182" t="s">
        <v>527</v>
      </c>
      <c r="F182" t="str">
        <f t="shared" si="2"/>
        <v>(46,10,date_sub(curdate(), INTERVAL 122 DAY),80.5),</v>
      </c>
    </row>
    <row r="183" spans="1:6" x14ac:dyDescent="0.25">
      <c r="A183">
        <v>182</v>
      </c>
      <c r="B183">
        <v>46</v>
      </c>
      <c r="C183">
        <v>14</v>
      </c>
      <c r="D183" t="s">
        <v>291</v>
      </c>
      <c r="E183" t="s">
        <v>528</v>
      </c>
      <c r="F183" t="str">
        <f t="shared" si="2"/>
        <v>(46,14,date_sub(curdate(), INTERVAL 129 DAY),100.6),</v>
      </c>
    </row>
    <row r="184" spans="1:6" x14ac:dyDescent="0.25">
      <c r="A184">
        <v>183</v>
      </c>
      <c r="B184">
        <v>46</v>
      </c>
      <c r="C184">
        <v>16</v>
      </c>
      <c r="D184" t="s">
        <v>293</v>
      </c>
      <c r="E184" t="s">
        <v>529</v>
      </c>
      <c r="F184" t="str">
        <f t="shared" si="2"/>
        <v>(46,16,date_sub(curdate(), INTERVAL 125 DAY),70.1),</v>
      </c>
    </row>
    <row r="185" spans="1:6" x14ac:dyDescent="0.25">
      <c r="A185">
        <v>184</v>
      </c>
      <c r="B185">
        <v>46</v>
      </c>
      <c r="C185">
        <v>17</v>
      </c>
      <c r="D185" t="s">
        <v>288</v>
      </c>
      <c r="E185" t="s">
        <v>530</v>
      </c>
      <c r="F185" t="str">
        <f t="shared" si="2"/>
        <v>(46,17,date_sub(curdate(), INTERVAL 127 DAY),76.6),</v>
      </c>
    </row>
    <row r="186" spans="1:6" x14ac:dyDescent="0.25">
      <c r="A186">
        <v>185</v>
      </c>
      <c r="B186">
        <v>47</v>
      </c>
      <c r="C186">
        <v>17</v>
      </c>
      <c r="D186" t="s">
        <v>290</v>
      </c>
      <c r="E186" t="s">
        <v>531</v>
      </c>
      <c r="F186" t="str">
        <f t="shared" si="2"/>
        <v>(47,17,date_sub(curdate(), INTERVAL 128 DAY),1142.5),</v>
      </c>
    </row>
    <row r="187" spans="1:6" x14ac:dyDescent="0.25">
      <c r="A187">
        <v>186</v>
      </c>
      <c r="B187">
        <v>47</v>
      </c>
      <c r="C187">
        <v>14</v>
      </c>
      <c r="D187" t="s">
        <v>288</v>
      </c>
      <c r="E187" t="s">
        <v>532</v>
      </c>
      <c r="F187" t="str">
        <f t="shared" si="2"/>
        <v>(47,14,date_sub(curdate(), INTERVAL 127 DAY),938.7),</v>
      </c>
    </row>
    <row r="188" spans="1:6" x14ac:dyDescent="0.25">
      <c r="A188">
        <v>187</v>
      </c>
      <c r="B188">
        <v>47</v>
      </c>
      <c r="C188">
        <v>16</v>
      </c>
      <c r="D188" t="s">
        <v>290</v>
      </c>
      <c r="E188" t="s">
        <v>533</v>
      </c>
      <c r="F188" t="str">
        <f t="shared" si="2"/>
        <v>(47,16,date_sub(curdate(), INTERVAL 128 DAY),1070.4),</v>
      </c>
    </row>
    <row r="189" spans="1:6" x14ac:dyDescent="0.25">
      <c r="A189">
        <v>188</v>
      </c>
      <c r="B189">
        <v>47</v>
      </c>
      <c r="C189">
        <v>17</v>
      </c>
      <c r="D189" t="s">
        <v>285</v>
      </c>
      <c r="E189" t="s">
        <v>534</v>
      </c>
      <c r="F189" t="str">
        <f t="shared" si="2"/>
        <v>(47,17,date_sub(curdate(), INTERVAL 130 DAY),927.5),</v>
      </c>
    </row>
    <row r="190" spans="1:6" x14ac:dyDescent="0.25">
      <c r="A190">
        <v>189</v>
      </c>
      <c r="B190">
        <v>48</v>
      </c>
      <c r="C190">
        <v>10</v>
      </c>
      <c r="D190" t="s">
        <v>285</v>
      </c>
      <c r="E190" t="s">
        <v>535</v>
      </c>
      <c r="F190" t="str">
        <f t="shared" si="2"/>
        <v>(48,10,date_sub(curdate(), INTERVAL 130 DAY),47.4),</v>
      </c>
    </row>
    <row r="191" spans="1:6" x14ac:dyDescent="0.25">
      <c r="A191">
        <v>190</v>
      </c>
      <c r="B191">
        <v>48</v>
      </c>
      <c r="C191">
        <v>14</v>
      </c>
      <c r="D191" t="s">
        <v>294</v>
      </c>
      <c r="E191" t="s">
        <v>536</v>
      </c>
      <c r="F191" t="str">
        <f t="shared" si="2"/>
        <v>(48,14,date_sub(curdate(), INTERVAL 124 DAY),40.7),</v>
      </c>
    </row>
    <row r="192" spans="1:6" x14ac:dyDescent="0.25">
      <c r="A192">
        <v>191</v>
      </c>
      <c r="B192">
        <v>48</v>
      </c>
      <c r="C192">
        <v>16</v>
      </c>
      <c r="D192" t="s">
        <v>295</v>
      </c>
      <c r="E192" t="s">
        <v>371</v>
      </c>
      <c r="F192" t="str">
        <f t="shared" si="2"/>
        <v>(48,16,date_sub(curdate(), INTERVAL 131 DAY),40.1),</v>
      </c>
    </row>
    <row r="193" spans="1:6" x14ac:dyDescent="0.25">
      <c r="A193">
        <v>192</v>
      </c>
      <c r="B193">
        <v>48</v>
      </c>
      <c r="C193">
        <v>17</v>
      </c>
      <c r="D193" t="s">
        <v>295</v>
      </c>
      <c r="E193" t="s">
        <v>537</v>
      </c>
      <c r="F193" t="str">
        <f t="shared" si="2"/>
        <v>(48,17,date_sub(curdate(), INTERVAL 131 DAY),42.2),</v>
      </c>
    </row>
    <row r="194" spans="1:6" x14ac:dyDescent="0.25">
      <c r="A194">
        <v>193</v>
      </c>
      <c r="B194">
        <v>49</v>
      </c>
      <c r="C194">
        <v>17</v>
      </c>
      <c r="D194" t="s">
        <v>296</v>
      </c>
      <c r="E194" t="s">
        <v>538</v>
      </c>
      <c r="F194" t="str">
        <f t="shared" si="2"/>
        <v>(49,17,date_sub(curdate(), INTERVAL 106 DAY),3958.5),</v>
      </c>
    </row>
    <row r="195" spans="1:6" x14ac:dyDescent="0.25">
      <c r="A195">
        <v>194</v>
      </c>
      <c r="B195">
        <v>49</v>
      </c>
      <c r="C195">
        <v>3</v>
      </c>
      <c r="D195" t="s">
        <v>297</v>
      </c>
      <c r="E195" t="s">
        <v>539</v>
      </c>
      <c r="F195" t="str">
        <f t="shared" ref="F195:F258" si="3">"("&amp;B195&amp;","&amp;C195&amp;","&amp;D195&amp;","&amp;E195&amp;"),"</f>
        <v>(49,3,date_sub(curdate(), INTERVAL 103 DAY),4588.8),</v>
      </c>
    </row>
    <row r="196" spans="1:6" x14ac:dyDescent="0.25">
      <c r="A196">
        <v>195</v>
      </c>
      <c r="B196">
        <v>49</v>
      </c>
      <c r="C196">
        <v>6</v>
      </c>
      <c r="D196" t="s">
        <v>298</v>
      </c>
      <c r="E196" t="s">
        <v>540</v>
      </c>
      <c r="F196" t="str">
        <f t="shared" si="3"/>
        <v>(49,6,date_sub(curdate(), INTERVAL 109 DAY),4167.4),</v>
      </c>
    </row>
    <row r="197" spans="1:6" x14ac:dyDescent="0.25">
      <c r="A197">
        <v>196</v>
      </c>
      <c r="B197">
        <v>49</v>
      </c>
      <c r="C197">
        <v>7</v>
      </c>
      <c r="D197" t="s">
        <v>299</v>
      </c>
      <c r="E197" t="s">
        <v>541</v>
      </c>
      <c r="F197" t="str">
        <f t="shared" si="3"/>
        <v>(49,7,date_sub(curdate(), INTERVAL 113 DAY),4631.7),</v>
      </c>
    </row>
    <row r="198" spans="1:6" x14ac:dyDescent="0.25">
      <c r="A198">
        <v>197</v>
      </c>
      <c r="B198">
        <v>50</v>
      </c>
      <c r="C198">
        <v>16</v>
      </c>
      <c r="D198" t="s">
        <v>300</v>
      </c>
      <c r="E198" t="s">
        <v>542</v>
      </c>
      <c r="F198" t="str">
        <f t="shared" si="3"/>
        <v>(50,16,date_sub(curdate(), INTERVAL 105 DAY),2035.4),</v>
      </c>
    </row>
    <row r="199" spans="1:6" x14ac:dyDescent="0.25">
      <c r="A199">
        <v>198</v>
      </c>
      <c r="B199">
        <v>50</v>
      </c>
      <c r="C199">
        <v>17</v>
      </c>
      <c r="D199" t="s">
        <v>299</v>
      </c>
      <c r="E199" t="s">
        <v>543</v>
      </c>
      <c r="F199" t="str">
        <f t="shared" si="3"/>
        <v>(50,17,date_sub(curdate(), INTERVAL 113 DAY),2352.6),</v>
      </c>
    </row>
    <row r="200" spans="1:6" x14ac:dyDescent="0.25">
      <c r="A200">
        <v>199</v>
      </c>
      <c r="B200">
        <v>50</v>
      </c>
      <c r="C200">
        <v>3</v>
      </c>
      <c r="D200" t="s">
        <v>298</v>
      </c>
      <c r="E200" t="s">
        <v>544</v>
      </c>
      <c r="F200" t="str">
        <f t="shared" si="3"/>
        <v>(50,3,date_sub(curdate(), INTERVAL 109 DAY),1910.4),</v>
      </c>
    </row>
    <row r="201" spans="1:6" x14ac:dyDescent="0.25">
      <c r="A201">
        <v>200</v>
      </c>
      <c r="B201">
        <v>50</v>
      </c>
      <c r="C201">
        <v>6</v>
      </c>
      <c r="D201" t="s">
        <v>301</v>
      </c>
      <c r="E201" t="s">
        <v>545</v>
      </c>
      <c r="F201" t="str">
        <f t="shared" si="3"/>
        <v>(50,6,date_sub(curdate(), INTERVAL 114 DAY),2082.2),</v>
      </c>
    </row>
    <row r="202" spans="1:6" x14ac:dyDescent="0.25">
      <c r="A202">
        <v>201</v>
      </c>
      <c r="B202">
        <v>51</v>
      </c>
      <c r="C202">
        <v>11</v>
      </c>
      <c r="D202" t="s">
        <v>298</v>
      </c>
      <c r="E202">
        <v>424</v>
      </c>
      <c r="F202" t="str">
        <f t="shared" si="3"/>
        <v>(51,11,date_sub(curdate(), INTERVAL 109 DAY),424),</v>
      </c>
    </row>
    <row r="203" spans="1:6" x14ac:dyDescent="0.25">
      <c r="A203">
        <v>202</v>
      </c>
      <c r="B203">
        <v>51</v>
      </c>
      <c r="C203">
        <v>14</v>
      </c>
      <c r="D203" t="s">
        <v>299</v>
      </c>
      <c r="E203" t="s">
        <v>546</v>
      </c>
      <c r="F203" t="str">
        <f t="shared" si="3"/>
        <v>(51,14,date_sub(curdate(), INTERVAL 113 DAY),492.1),</v>
      </c>
    </row>
    <row r="204" spans="1:6" x14ac:dyDescent="0.25">
      <c r="A204">
        <v>203</v>
      </c>
      <c r="B204">
        <v>51</v>
      </c>
      <c r="C204">
        <v>16</v>
      </c>
      <c r="D204" t="s">
        <v>296</v>
      </c>
      <c r="E204" t="s">
        <v>547</v>
      </c>
      <c r="F204" t="str">
        <f t="shared" si="3"/>
        <v>(51,16,date_sub(curdate(), INTERVAL 106 DAY),499.6),</v>
      </c>
    </row>
    <row r="205" spans="1:6" x14ac:dyDescent="0.25">
      <c r="A205">
        <v>204</v>
      </c>
      <c r="B205">
        <v>51</v>
      </c>
      <c r="C205">
        <v>17</v>
      </c>
      <c r="D205" t="s">
        <v>297</v>
      </c>
      <c r="E205" t="s">
        <v>548</v>
      </c>
      <c r="F205" t="str">
        <f t="shared" si="3"/>
        <v>(51,17,date_sub(curdate(), INTERVAL 103 DAY),500.8),</v>
      </c>
    </row>
    <row r="206" spans="1:6" x14ac:dyDescent="0.25">
      <c r="A206">
        <v>205</v>
      </c>
      <c r="B206">
        <v>52</v>
      </c>
      <c r="C206">
        <v>7</v>
      </c>
      <c r="D206" t="s">
        <v>302</v>
      </c>
      <c r="E206" t="s">
        <v>549</v>
      </c>
      <c r="F206" t="str">
        <f t="shared" si="3"/>
        <v>(52,7,date_sub(curdate(), INTERVAL 111 DAY),2976.1),</v>
      </c>
    </row>
    <row r="207" spans="1:6" x14ac:dyDescent="0.25">
      <c r="A207">
        <v>206</v>
      </c>
      <c r="B207">
        <v>52</v>
      </c>
      <c r="C207">
        <v>16</v>
      </c>
      <c r="D207" t="s">
        <v>303</v>
      </c>
      <c r="E207" t="s">
        <v>550</v>
      </c>
      <c r="F207" t="str">
        <f t="shared" si="3"/>
        <v>(52,16,date_sub(curdate(), INTERVAL 112 DAY),2117.8),</v>
      </c>
    </row>
    <row r="208" spans="1:6" x14ac:dyDescent="0.25">
      <c r="A208">
        <v>207</v>
      </c>
      <c r="B208">
        <v>52</v>
      </c>
      <c r="C208">
        <v>17</v>
      </c>
      <c r="D208" t="s">
        <v>304</v>
      </c>
      <c r="E208" t="s">
        <v>551</v>
      </c>
      <c r="F208" t="str">
        <f t="shared" si="3"/>
        <v>(52,17,date_sub(curdate(), INTERVAL 104 DAY),2867.5),</v>
      </c>
    </row>
    <row r="209" spans="1:6" x14ac:dyDescent="0.25">
      <c r="A209">
        <v>208</v>
      </c>
      <c r="B209">
        <v>52</v>
      </c>
      <c r="C209">
        <v>3</v>
      </c>
      <c r="D209" t="s">
        <v>305</v>
      </c>
      <c r="E209" t="s">
        <v>552</v>
      </c>
      <c r="F209" t="str">
        <f t="shared" si="3"/>
        <v>(52,3,date_sub(curdate(), INTERVAL 108 DAY),2397.3),</v>
      </c>
    </row>
    <row r="210" spans="1:6" x14ac:dyDescent="0.25">
      <c r="A210">
        <v>209</v>
      </c>
      <c r="B210">
        <v>53</v>
      </c>
      <c r="C210">
        <v>6</v>
      </c>
      <c r="D210" t="s">
        <v>306</v>
      </c>
      <c r="E210" t="s">
        <v>553</v>
      </c>
      <c r="F210" t="str">
        <f t="shared" si="3"/>
        <v>(53,6,date_sub(curdate(), INTERVAL 93 DAY),37184.6),</v>
      </c>
    </row>
    <row r="211" spans="1:6" x14ac:dyDescent="0.25">
      <c r="A211">
        <v>210</v>
      </c>
      <c r="B211">
        <v>53</v>
      </c>
      <c r="C211">
        <v>7</v>
      </c>
      <c r="D211" t="s">
        <v>307</v>
      </c>
      <c r="E211" t="s">
        <v>554</v>
      </c>
      <c r="F211" t="str">
        <f t="shared" si="3"/>
        <v>(53,7,date_sub(curdate(), INTERVAL 86 DAY),45991.1),</v>
      </c>
    </row>
    <row r="212" spans="1:6" x14ac:dyDescent="0.25">
      <c r="A212">
        <v>211</v>
      </c>
      <c r="B212">
        <v>53</v>
      </c>
      <c r="C212">
        <v>16</v>
      </c>
      <c r="D212" t="s">
        <v>308</v>
      </c>
      <c r="E212" t="s">
        <v>555</v>
      </c>
      <c r="F212" t="str">
        <f t="shared" si="3"/>
        <v>(53,16,date_sub(curdate(), INTERVAL 96 DAY),37346.9),</v>
      </c>
    </row>
    <row r="213" spans="1:6" x14ac:dyDescent="0.25">
      <c r="A213">
        <v>212</v>
      </c>
      <c r="B213">
        <v>53</v>
      </c>
      <c r="C213">
        <v>17</v>
      </c>
      <c r="D213" t="s">
        <v>309</v>
      </c>
      <c r="E213" t="s">
        <v>556</v>
      </c>
      <c r="F213" t="str">
        <f t="shared" si="3"/>
        <v>(53,17,date_sub(curdate(), INTERVAL 95 DAY),40257.5),</v>
      </c>
    </row>
    <row r="214" spans="1:6" x14ac:dyDescent="0.25">
      <c r="A214">
        <v>213</v>
      </c>
      <c r="B214">
        <v>54</v>
      </c>
      <c r="C214">
        <v>10</v>
      </c>
      <c r="D214" t="s">
        <v>310</v>
      </c>
      <c r="E214" t="s">
        <v>557</v>
      </c>
      <c r="F214" t="str">
        <f t="shared" si="3"/>
        <v>(54,10,date_sub(curdate(), INTERVAL 87 DAY),1091.1),</v>
      </c>
    </row>
    <row r="215" spans="1:6" x14ac:dyDescent="0.25">
      <c r="A215">
        <v>214</v>
      </c>
      <c r="B215">
        <v>54</v>
      </c>
      <c r="C215">
        <v>14</v>
      </c>
      <c r="D215" t="s">
        <v>310</v>
      </c>
      <c r="E215" t="s">
        <v>558</v>
      </c>
      <c r="F215" t="str">
        <f t="shared" si="3"/>
        <v>(54,14,date_sub(curdate(), INTERVAL 87 DAY),1182.4),</v>
      </c>
    </row>
    <row r="216" spans="1:6" x14ac:dyDescent="0.25">
      <c r="A216">
        <v>215</v>
      </c>
      <c r="B216">
        <v>54</v>
      </c>
      <c r="C216">
        <v>16</v>
      </c>
      <c r="D216" t="s">
        <v>311</v>
      </c>
      <c r="E216" t="s">
        <v>559</v>
      </c>
      <c r="F216" t="str">
        <f t="shared" si="3"/>
        <v>(54,16,date_sub(curdate(), INTERVAL 98 DAY),1179.8),</v>
      </c>
    </row>
    <row r="217" spans="1:6" x14ac:dyDescent="0.25">
      <c r="A217">
        <v>216</v>
      </c>
      <c r="B217">
        <v>54</v>
      </c>
      <c r="C217">
        <v>17</v>
      </c>
      <c r="D217" t="s">
        <v>309</v>
      </c>
      <c r="E217" t="s">
        <v>560</v>
      </c>
      <c r="F217" t="str">
        <f t="shared" si="3"/>
        <v>(54,17,date_sub(curdate(), INTERVAL 95 DAY),1174.2),</v>
      </c>
    </row>
    <row r="218" spans="1:6" x14ac:dyDescent="0.25">
      <c r="A218">
        <v>217</v>
      </c>
      <c r="B218">
        <v>55</v>
      </c>
      <c r="C218">
        <v>10</v>
      </c>
      <c r="D218" t="s">
        <v>312</v>
      </c>
      <c r="E218" t="s">
        <v>561</v>
      </c>
      <c r="F218" t="str">
        <f t="shared" si="3"/>
        <v>(55,10,date_sub(curdate(), INTERVAL 94 DAY),1954.9),</v>
      </c>
    </row>
    <row r="219" spans="1:6" x14ac:dyDescent="0.25">
      <c r="A219">
        <v>218</v>
      </c>
      <c r="B219">
        <v>55</v>
      </c>
      <c r="C219">
        <v>14</v>
      </c>
      <c r="D219" t="s">
        <v>307</v>
      </c>
      <c r="E219" t="s">
        <v>562</v>
      </c>
      <c r="F219" t="str">
        <f t="shared" si="3"/>
        <v>(55,14,date_sub(curdate(), INTERVAL 86 DAY),1888.7),</v>
      </c>
    </row>
    <row r="220" spans="1:6" x14ac:dyDescent="0.25">
      <c r="A220">
        <v>219</v>
      </c>
      <c r="B220">
        <v>55</v>
      </c>
      <c r="C220">
        <v>16</v>
      </c>
      <c r="D220" t="s">
        <v>313</v>
      </c>
      <c r="E220" t="s">
        <v>563</v>
      </c>
      <c r="F220" t="str">
        <f t="shared" si="3"/>
        <v>(55,16,date_sub(curdate(), INTERVAL 90 DAY),1977.4),</v>
      </c>
    </row>
    <row r="221" spans="1:6" x14ac:dyDescent="0.25">
      <c r="A221">
        <v>220</v>
      </c>
      <c r="B221">
        <v>55</v>
      </c>
      <c r="C221">
        <v>17</v>
      </c>
      <c r="D221" t="s">
        <v>307</v>
      </c>
      <c r="E221">
        <v>1611</v>
      </c>
      <c r="F221" t="str">
        <f t="shared" si="3"/>
        <v>(55,17,date_sub(curdate(), INTERVAL 86 DAY),1611),</v>
      </c>
    </row>
    <row r="222" spans="1:6" x14ac:dyDescent="0.25">
      <c r="A222">
        <v>221</v>
      </c>
      <c r="B222">
        <v>56</v>
      </c>
      <c r="C222">
        <v>10</v>
      </c>
      <c r="D222" t="s">
        <v>310</v>
      </c>
      <c r="E222" t="s">
        <v>564</v>
      </c>
      <c r="F222" t="str">
        <f t="shared" si="3"/>
        <v>(56,10,date_sub(curdate(), INTERVAL 87 DAY),1448.5),</v>
      </c>
    </row>
    <row r="223" spans="1:6" x14ac:dyDescent="0.25">
      <c r="A223">
        <v>222</v>
      </c>
      <c r="B223">
        <v>56</v>
      </c>
      <c r="C223">
        <v>14</v>
      </c>
      <c r="D223" t="s">
        <v>306</v>
      </c>
      <c r="E223" t="s">
        <v>565</v>
      </c>
      <c r="F223" t="str">
        <f t="shared" si="3"/>
        <v>(56,14,date_sub(curdate(), INTERVAL 93 DAY),1886.5),</v>
      </c>
    </row>
    <row r="224" spans="1:6" x14ac:dyDescent="0.25">
      <c r="A224">
        <v>223</v>
      </c>
      <c r="B224">
        <v>56</v>
      </c>
      <c r="C224">
        <v>16</v>
      </c>
      <c r="D224" t="s">
        <v>311</v>
      </c>
      <c r="E224" t="s">
        <v>566</v>
      </c>
      <c r="F224" t="str">
        <f t="shared" si="3"/>
        <v>(56,16,date_sub(curdate(), INTERVAL 98 DAY),1434.2),</v>
      </c>
    </row>
    <row r="225" spans="1:6" x14ac:dyDescent="0.25">
      <c r="A225">
        <v>224</v>
      </c>
      <c r="B225">
        <v>56</v>
      </c>
      <c r="C225">
        <v>17</v>
      </c>
      <c r="D225" t="s">
        <v>314</v>
      </c>
      <c r="E225" t="s">
        <v>567</v>
      </c>
      <c r="F225" t="str">
        <f t="shared" si="3"/>
        <v>(56,17,date_sub(curdate(), INTERVAL 88 DAY),1578.6),</v>
      </c>
    </row>
    <row r="226" spans="1:6" x14ac:dyDescent="0.25">
      <c r="A226">
        <v>225</v>
      </c>
      <c r="B226">
        <v>57</v>
      </c>
      <c r="C226">
        <v>14</v>
      </c>
      <c r="D226" t="s">
        <v>315</v>
      </c>
      <c r="E226" t="s">
        <v>568</v>
      </c>
      <c r="F226" t="str">
        <f t="shared" si="3"/>
        <v>(57,14,date_sub(curdate(), INTERVAL 74 DAY),257.6),</v>
      </c>
    </row>
    <row r="227" spans="1:6" x14ac:dyDescent="0.25">
      <c r="A227">
        <v>226</v>
      </c>
      <c r="B227">
        <v>57</v>
      </c>
      <c r="C227">
        <v>16</v>
      </c>
      <c r="D227" t="s">
        <v>316</v>
      </c>
      <c r="E227" t="s">
        <v>569</v>
      </c>
      <c r="F227" t="str">
        <f t="shared" si="3"/>
        <v>(57,16,date_sub(curdate(), INTERVAL 70 DAY),266.5),</v>
      </c>
    </row>
    <row r="228" spans="1:6" x14ac:dyDescent="0.25">
      <c r="A228">
        <v>227</v>
      </c>
      <c r="B228">
        <v>57</v>
      </c>
      <c r="C228">
        <v>17</v>
      </c>
      <c r="D228" t="s">
        <v>317</v>
      </c>
      <c r="E228" t="s">
        <v>570</v>
      </c>
      <c r="F228" t="str">
        <f t="shared" si="3"/>
        <v>(57,17,date_sub(curdate(), INTERVAL 82 DAY),274.1),</v>
      </c>
    </row>
    <row r="229" spans="1:6" x14ac:dyDescent="0.25">
      <c r="A229">
        <v>228</v>
      </c>
      <c r="B229">
        <v>57</v>
      </c>
      <c r="C229">
        <v>14</v>
      </c>
      <c r="D229" t="s">
        <v>318</v>
      </c>
      <c r="E229" t="s">
        <v>571</v>
      </c>
      <c r="F229" t="str">
        <f t="shared" si="3"/>
        <v>(57,14,date_sub(curdate(), INTERVAL 76 DAY),282.1),</v>
      </c>
    </row>
    <row r="230" spans="1:6" x14ac:dyDescent="0.25">
      <c r="A230">
        <v>229</v>
      </c>
      <c r="B230">
        <v>58</v>
      </c>
      <c r="C230">
        <v>16</v>
      </c>
      <c r="D230" t="s">
        <v>319</v>
      </c>
      <c r="E230" t="s">
        <v>572</v>
      </c>
      <c r="F230" t="str">
        <f t="shared" si="3"/>
        <v>(58,16,date_sub(curdate(), INTERVAL 72 DAY),1211.1),</v>
      </c>
    </row>
    <row r="231" spans="1:6" x14ac:dyDescent="0.25">
      <c r="A231">
        <v>230</v>
      </c>
      <c r="B231">
        <v>58</v>
      </c>
      <c r="C231">
        <v>17</v>
      </c>
      <c r="D231" t="s">
        <v>320</v>
      </c>
      <c r="E231" t="s">
        <v>573</v>
      </c>
      <c r="F231" t="str">
        <f t="shared" si="3"/>
        <v>(58,17,date_sub(curdate(), INTERVAL 69 DAY),1236.6),</v>
      </c>
    </row>
    <row r="232" spans="1:6" x14ac:dyDescent="0.25">
      <c r="A232">
        <v>231</v>
      </c>
      <c r="B232">
        <v>58</v>
      </c>
      <c r="C232">
        <v>14</v>
      </c>
      <c r="D232" t="s">
        <v>320</v>
      </c>
      <c r="E232" t="s">
        <v>574</v>
      </c>
      <c r="F232" t="str">
        <f t="shared" si="3"/>
        <v>(58,14,date_sub(curdate(), INTERVAL 69 DAY),1361.1),</v>
      </c>
    </row>
    <row r="233" spans="1:6" x14ac:dyDescent="0.25">
      <c r="A233">
        <v>232</v>
      </c>
      <c r="B233">
        <v>58</v>
      </c>
      <c r="C233">
        <v>16</v>
      </c>
      <c r="D233" t="s">
        <v>321</v>
      </c>
      <c r="E233">
        <v>1154</v>
      </c>
      <c r="F233" t="str">
        <f t="shared" si="3"/>
        <v>(58,16,date_sub(curdate(), INTERVAL 71 DAY),1154),</v>
      </c>
    </row>
    <row r="234" spans="1:6" x14ac:dyDescent="0.25">
      <c r="A234">
        <v>233</v>
      </c>
      <c r="B234">
        <v>59</v>
      </c>
      <c r="C234">
        <v>10</v>
      </c>
      <c r="D234" t="s">
        <v>322</v>
      </c>
      <c r="E234">
        <v>2143</v>
      </c>
      <c r="F234" t="str">
        <f t="shared" si="3"/>
        <v>(59,10,date_sub(curdate(), INTERVAL 73 DAY),2143),</v>
      </c>
    </row>
    <row r="235" spans="1:6" x14ac:dyDescent="0.25">
      <c r="A235">
        <v>234</v>
      </c>
      <c r="B235">
        <v>59</v>
      </c>
      <c r="C235">
        <v>14</v>
      </c>
      <c r="D235" t="s">
        <v>323</v>
      </c>
      <c r="E235" t="s">
        <v>575</v>
      </c>
      <c r="F235" t="str">
        <f t="shared" si="3"/>
        <v>(59,14,date_sub(curdate(), INTERVAL 79 DAY),2433.2),</v>
      </c>
    </row>
    <row r="236" spans="1:6" x14ac:dyDescent="0.25">
      <c r="A236">
        <v>235</v>
      </c>
      <c r="B236">
        <v>59</v>
      </c>
      <c r="C236">
        <v>16</v>
      </c>
      <c r="D236" t="s">
        <v>315</v>
      </c>
      <c r="E236" t="s">
        <v>576</v>
      </c>
      <c r="F236" t="str">
        <f t="shared" si="3"/>
        <v>(59,16,date_sub(curdate(), INTERVAL 74 DAY),1986.2),</v>
      </c>
    </row>
    <row r="237" spans="1:6" x14ac:dyDescent="0.25">
      <c r="A237">
        <v>236</v>
      </c>
      <c r="B237">
        <v>59</v>
      </c>
      <c r="C237">
        <v>17</v>
      </c>
      <c r="D237" t="s">
        <v>324</v>
      </c>
      <c r="E237" t="s">
        <v>577</v>
      </c>
      <c r="F237" t="str">
        <f t="shared" si="3"/>
        <v>(59,17,date_sub(curdate(), INTERVAL 78 DAY),2097.2),</v>
      </c>
    </row>
    <row r="238" spans="1:6" x14ac:dyDescent="0.25">
      <c r="A238">
        <v>237</v>
      </c>
      <c r="B238">
        <v>60</v>
      </c>
      <c r="C238">
        <v>14</v>
      </c>
      <c r="D238" t="s">
        <v>325</v>
      </c>
      <c r="E238" t="s">
        <v>578</v>
      </c>
      <c r="F238" t="str">
        <f t="shared" si="3"/>
        <v>(60,14,date_sub(curdate(), INTERVAL 75 DAY),196.9),</v>
      </c>
    </row>
    <row r="239" spans="1:6" x14ac:dyDescent="0.25">
      <c r="A239">
        <v>238</v>
      </c>
      <c r="B239">
        <v>60</v>
      </c>
      <c r="C239">
        <v>15</v>
      </c>
      <c r="D239" t="s">
        <v>319</v>
      </c>
      <c r="E239" t="s">
        <v>579</v>
      </c>
      <c r="F239" t="str">
        <f t="shared" si="3"/>
        <v>(60,15,date_sub(curdate(), INTERVAL 72 DAY),192.2),</v>
      </c>
    </row>
    <row r="240" spans="1:6" x14ac:dyDescent="0.25">
      <c r="A240">
        <v>239</v>
      </c>
      <c r="B240">
        <v>60</v>
      </c>
      <c r="C240">
        <v>18</v>
      </c>
      <c r="D240" t="s">
        <v>315</v>
      </c>
      <c r="E240">
        <v>173</v>
      </c>
      <c r="F240" t="str">
        <f t="shared" si="3"/>
        <v>(60,18,date_sub(curdate(), INTERVAL 74 DAY),173),</v>
      </c>
    </row>
    <row r="241" spans="1:6" x14ac:dyDescent="0.25">
      <c r="A241">
        <v>240</v>
      </c>
      <c r="B241">
        <v>60</v>
      </c>
      <c r="C241">
        <v>14</v>
      </c>
      <c r="D241" t="s">
        <v>323</v>
      </c>
      <c r="E241" t="s">
        <v>524</v>
      </c>
      <c r="F241" t="str">
        <f t="shared" si="3"/>
        <v>(60,14,date_sub(curdate(), INTERVAL 79 DAY),197.3),</v>
      </c>
    </row>
    <row r="242" spans="1:6" x14ac:dyDescent="0.25">
      <c r="A242">
        <v>241</v>
      </c>
      <c r="B242">
        <v>61</v>
      </c>
      <c r="C242">
        <v>15</v>
      </c>
      <c r="D242" t="s">
        <v>326</v>
      </c>
      <c r="E242" t="s">
        <v>580</v>
      </c>
      <c r="F242" t="str">
        <f t="shared" si="3"/>
        <v>(61,15,date_sub(curdate(), INTERVAL 60 DAY),190.8),</v>
      </c>
    </row>
    <row r="243" spans="1:6" x14ac:dyDescent="0.25">
      <c r="A243">
        <v>242</v>
      </c>
      <c r="B243">
        <v>61</v>
      </c>
      <c r="C243">
        <v>18</v>
      </c>
      <c r="D243" t="s">
        <v>327</v>
      </c>
      <c r="E243" t="s">
        <v>581</v>
      </c>
      <c r="F243" t="str">
        <f t="shared" si="3"/>
        <v>(61,18,date_sub(curdate(), INTERVAL 59 DAY),193.9),</v>
      </c>
    </row>
    <row r="244" spans="1:6" x14ac:dyDescent="0.25">
      <c r="A244">
        <v>243</v>
      </c>
      <c r="B244">
        <v>61</v>
      </c>
      <c r="C244">
        <v>14</v>
      </c>
      <c r="D244" t="s">
        <v>328</v>
      </c>
      <c r="E244" t="s">
        <v>582</v>
      </c>
      <c r="F244" t="str">
        <f t="shared" si="3"/>
        <v>(61,14,date_sub(curdate(), INTERVAL 66 DAY),183.4),</v>
      </c>
    </row>
    <row r="245" spans="1:6" x14ac:dyDescent="0.25">
      <c r="A245">
        <v>244</v>
      </c>
      <c r="B245">
        <v>61</v>
      </c>
      <c r="C245">
        <v>15</v>
      </c>
      <c r="D245" t="s">
        <v>329</v>
      </c>
      <c r="E245" t="s">
        <v>583</v>
      </c>
      <c r="F245" t="str">
        <f t="shared" si="3"/>
        <v>(61,15,date_sub(curdate(), INTERVAL 65 DAY),183.8),</v>
      </c>
    </row>
    <row r="246" spans="1:6" x14ac:dyDescent="0.25">
      <c r="A246">
        <v>245</v>
      </c>
      <c r="B246">
        <v>62</v>
      </c>
      <c r="C246">
        <v>10</v>
      </c>
      <c r="D246" t="s">
        <v>320</v>
      </c>
      <c r="E246" t="s">
        <v>584</v>
      </c>
      <c r="F246" t="str">
        <f t="shared" si="3"/>
        <v>(62,10,date_sub(curdate(), INTERVAL 69 DAY),79.4),</v>
      </c>
    </row>
    <row r="247" spans="1:6" x14ac:dyDescent="0.25">
      <c r="A247">
        <v>246</v>
      </c>
      <c r="B247">
        <v>62</v>
      </c>
      <c r="C247">
        <v>14</v>
      </c>
      <c r="D247" t="s">
        <v>321</v>
      </c>
      <c r="E247" t="s">
        <v>585</v>
      </c>
      <c r="F247" t="str">
        <f t="shared" si="3"/>
        <v>(62,14,date_sub(curdate(), INTERVAL 71 DAY),85.6),</v>
      </c>
    </row>
    <row r="248" spans="1:6" x14ac:dyDescent="0.25">
      <c r="A248">
        <v>247</v>
      </c>
      <c r="B248">
        <v>62</v>
      </c>
      <c r="C248">
        <v>16</v>
      </c>
      <c r="D248" t="s">
        <v>320</v>
      </c>
      <c r="E248" t="s">
        <v>586</v>
      </c>
      <c r="F248" t="str">
        <f t="shared" si="3"/>
        <v>(62,16,date_sub(curdate(), INTERVAL 69 DAY),84.5),</v>
      </c>
    </row>
    <row r="249" spans="1:6" x14ac:dyDescent="0.25">
      <c r="A249">
        <v>248</v>
      </c>
      <c r="B249">
        <v>62</v>
      </c>
      <c r="C249">
        <v>17</v>
      </c>
      <c r="D249" t="s">
        <v>330</v>
      </c>
      <c r="E249" t="s">
        <v>587</v>
      </c>
      <c r="F249" t="str">
        <f t="shared" si="3"/>
        <v>(62,17,date_sub(curdate(), INTERVAL 64 DAY),86.8),</v>
      </c>
    </row>
    <row r="250" spans="1:6" x14ac:dyDescent="0.25">
      <c r="A250">
        <v>249</v>
      </c>
      <c r="B250">
        <v>63</v>
      </c>
      <c r="C250">
        <v>11</v>
      </c>
      <c r="D250" t="s">
        <v>331</v>
      </c>
      <c r="E250" t="s">
        <v>588</v>
      </c>
      <c r="F250" t="str">
        <f t="shared" si="3"/>
        <v>(63,11,date_sub(curdate(), INTERVAL 61 DAY),552.1),</v>
      </c>
    </row>
    <row r="251" spans="1:6" x14ac:dyDescent="0.25">
      <c r="A251">
        <v>250</v>
      </c>
      <c r="B251">
        <v>63</v>
      </c>
      <c r="C251">
        <v>14</v>
      </c>
      <c r="D251" t="s">
        <v>329</v>
      </c>
      <c r="E251" t="s">
        <v>589</v>
      </c>
      <c r="F251" t="str">
        <f t="shared" si="3"/>
        <v>(63,14,date_sub(curdate(), INTERVAL 65 DAY),551.3),</v>
      </c>
    </row>
    <row r="252" spans="1:6" x14ac:dyDescent="0.25">
      <c r="A252">
        <v>251</v>
      </c>
      <c r="B252">
        <v>63</v>
      </c>
      <c r="C252">
        <v>16</v>
      </c>
      <c r="D252" t="s">
        <v>320</v>
      </c>
      <c r="E252" t="s">
        <v>590</v>
      </c>
      <c r="F252" t="str">
        <f t="shared" si="3"/>
        <v>(63,16,date_sub(curdate(), INTERVAL 69 DAY),570.8),</v>
      </c>
    </row>
    <row r="253" spans="1:6" x14ac:dyDescent="0.25">
      <c r="A253">
        <v>252</v>
      </c>
      <c r="B253">
        <v>63</v>
      </c>
      <c r="C253">
        <v>17</v>
      </c>
      <c r="D253" t="s">
        <v>326</v>
      </c>
      <c r="E253" t="s">
        <v>591</v>
      </c>
      <c r="F253" t="str">
        <f t="shared" si="3"/>
        <v>(63,17,date_sub(curdate(), INTERVAL 60 DAY),577.2),</v>
      </c>
    </row>
    <row r="254" spans="1:6" x14ac:dyDescent="0.25">
      <c r="A254">
        <v>253</v>
      </c>
      <c r="B254">
        <v>64</v>
      </c>
      <c r="C254">
        <v>17</v>
      </c>
      <c r="D254" t="s">
        <v>330</v>
      </c>
      <c r="E254" t="s">
        <v>592</v>
      </c>
      <c r="F254" t="str">
        <f t="shared" si="3"/>
        <v>(64,17,date_sub(curdate(), INTERVAL 64 DAY),17.1),</v>
      </c>
    </row>
    <row r="255" spans="1:6" x14ac:dyDescent="0.25">
      <c r="A255">
        <v>254</v>
      </c>
      <c r="B255">
        <v>64</v>
      </c>
      <c r="C255">
        <v>14</v>
      </c>
      <c r="D255" t="s">
        <v>332</v>
      </c>
      <c r="E255" t="s">
        <v>593</v>
      </c>
      <c r="F255" t="str">
        <f t="shared" si="3"/>
        <v>(64,14,date_sub(curdate(), INTERVAL 67 DAY),15.1),</v>
      </c>
    </row>
    <row r="256" spans="1:6" x14ac:dyDescent="0.25">
      <c r="A256">
        <v>255</v>
      </c>
      <c r="B256">
        <v>64</v>
      </c>
      <c r="C256">
        <v>16</v>
      </c>
      <c r="D256" t="s">
        <v>330</v>
      </c>
      <c r="E256" t="s">
        <v>594</v>
      </c>
      <c r="F256" t="str">
        <f t="shared" si="3"/>
        <v>(64,16,date_sub(curdate(), INTERVAL 64 DAY),14.7),</v>
      </c>
    </row>
    <row r="257" spans="1:6" x14ac:dyDescent="0.25">
      <c r="A257">
        <v>256</v>
      </c>
      <c r="B257">
        <v>64</v>
      </c>
      <c r="C257">
        <v>17</v>
      </c>
      <c r="D257" t="s">
        <v>326</v>
      </c>
      <c r="E257" t="s">
        <v>595</v>
      </c>
      <c r="F257" t="str">
        <f t="shared" si="3"/>
        <v>(64,17,date_sub(curdate(), INTERVAL 60 DAY),19.6),</v>
      </c>
    </row>
    <row r="258" spans="1:6" x14ac:dyDescent="0.25">
      <c r="A258">
        <v>257</v>
      </c>
      <c r="B258">
        <v>65</v>
      </c>
      <c r="C258">
        <v>10</v>
      </c>
      <c r="D258" t="s">
        <v>333</v>
      </c>
      <c r="E258" t="s">
        <v>596</v>
      </c>
      <c r="F258" t="str">
        <f t="shared" si="3"/>
        <v>(65,10,date_sub(curdate(), INTERVAL 49 DAY),38.1),</v>
      </c>
    </row>
    <row r="259" spans="1:6" x14ac:dyDescent="0.25">
      <c r="A259">
        <v>258</v>
      </c>
      <c r="B259">
        <v>65</v>
      </c>
      <c r="C259">
        <v>14</v>
      </c>
      <c r="D259" t="s">
        <v>334</v>
      </c>
      <c r="E259" t="s">
        <v>597</v>
      </c>
      <c r="F259" t="str">
        <f t="shared" ref="F259:F322" si="4">"("&amp;B259&amp;","&amp;C259&amp;","&amp;D259&amp;","&amp;E259&amp;"),"</f>
        <v>(65,14,date_sub(curdate(), INTERVAL 46 DAY),46.2),</v>
      </c>
    </row>
    <row r="260" spans="1:6" x14ac:dyDescent="0.25">
      <c r="A260">
        <v>259</v>
      </c>
      <c r="B260">
        <v>65</v>
      </c>
      <c r="C260">
        <v>16</v>
      </c>
      <c r="D260" t="s">
        <v>335</v>
      </c>
      <c r="E260" t="s">
        <v>598</v>
      </c>
      <c r="F260" t="str">
        <f t="shared" si="4"/>
        <v>(65,16,date_sub(curdate(), INTERVAL 51 DAY),49.6),</v>
      </c>
    </row>
    <row r="261" spans="1:6" x14ac:dyDescent="0.25">
      <c r="A261">
        <v>260</v>
      </c>
      <c r="B261">
        <v>65</v>
      </c>
      <c r="C261">
        <v>17</v>
      </c>
      <c r="D261" t="s">
        <v>333</v>
      </c>
      <c r="E261" t="s">
        <v>599</v>
      </c>
      <c r="F261" t="str">
        <f t="shared" si="4"/>
        <v>(65,17,date_sub(curdate(), INTERVAL 49 DAY),37.6),</v>
      </c>
    </row>
    <row r="262" spans="1:6" x14ac:dyDescent="0.25">
      <c r="A262">
        <v>261</v>
      </c>
      <c r="B262">
        <v>66</v>
      </c>
      <c r="C262">
        <v>18</v>
      </c>
      <c r="D262" t="s">
        <v>336</v>
      </c>
      <c r="E262" t="s">
        <v>600</v>
      </c>
      <c r="F262" t="str">
        <f t="shared" si="4"/>
        <v>(66,18,date_sub(curdate(), INTERVAL 52 DAY),158.3),</v>
      </c>
    </row>
    <row r="263" spans="1:6" x14ac:dyDescent="0.25">
      <c r="A263">
        <v>262</v>
      </c>
      <c r="B263">
        <v>66</v>
      </c>
      <c r="C263">
        <v>14</v>
      </c>
      <c r="D263" t="s">
        <v>336</v>
      </c>
      <c r="E263" t="s">
        <v>601</v>
      </c>
      <c r="F263" t="str">
        <f t="shared" si="4"/>
        <v>(66,14,date_sub(curdate(), INTERVAL 52 DAY),172.7),</v>
      </c>
    </row>
    <row r="264" spans="1:6" x14ac:dyDescent="0.25">
      <c r="A264">
        <v>263</v>
      </c>
      <c r="B264">
        <v>66</v>
      </c>
      <c r="C264">
        <v>15</v>
      </c>
      <c r="D264" t="s">
        <v>337</v>
      </c>
      <c r="E264" t="s">
        <v>602</v>
      </c>
      <c r="F264" t="str">
        <f t="shared" si="4"/>
        <v>(66,15,date_sub(curdate(), INTERVAL 45 DAY),192.4),</v>
      </c>
    </row>
    <row r="265" spans="1:6" x14ac:dyDescent="0.25">
      <c r="A265">
        <v>264</v>
      </c>
      <c r="B265">
        <v>66</v>
      </c>
      <c r="C265">
        <v>18</v>
      </c>
      <c r="D265" t="s">
        <v>337</v>
      </c>
      <c r="E265" t="s">
        <v>603</v>
      </c>
      <c r="F265" t="str">
        <f t="shared" si="4"/>
        <v>(66,18,date_sub(curdate(), INTERVAL 45 DAY),173.7),</v>
      </c>
    </row>
    <row r="266" spans="1:6" x14ac:dyDescent="0.25">
      <c r="A266">
        <v>265</v>
      </c>
      <c r="B266">
        <v>67</v>
      </c>
      <c r="C266">
        <v>11</v>
      </c>
      <c r="D266" t="s">
        <v>336</v>
      </c>
      <c r="E266" t="s">
        <v>604</v>
      </c>
      <c r="F266" t="str">
        <f t="shared" si="4"/>
        <v>(67,11,date_sub(curdate(), INTERVAL 52 DAY),166.6),</v>
      </c>
    </row>
    <row r="267" spans="1:6" x14ac:dyDescent="0.25">
      <c r="A267">
        <v>266</v>
      </c>
      <c r="B267">
        <v>67</v>
      </c>
      <c r="C267">
        <v>16</v>
      </c>
      <c r="D267" t="s">
        <v>335</v>
      </c>
      <c r="E267" t="s">
        <v>605</v>
      </c>
      <c r="F267" t="str">
        <f t="shared" si="4"/>
        <v>(67,16,date_sub(curdate(), INTERVAL 51 DAY),187.8),</v>
      </c>
    </row>
    <row r="268" spans="1:6" x14ac:dyDescent="0.25">
      <c r="A268">
        <v>267</v>
      </c>
      <c r="B268">
        <v>67</v>
      </c>
      <c r="C268">
        <v>17</v>
      </c>
      <c r="D268" t="s">
        <v>334</v>
      </c>
      <c r="E268" t="s">
        <v>606</v>
      </c>
      <c r="F268" t="str">
        <f t="shared" si="4"/>
        <v>(67,17,date_sub(curdate(), INTERVAL 46 DAY),156.3),</v>
      </c>
    </row>
    <row r="269" spans="1:6" x14ac:dyDescent="0.25">
      <c r="A269">
        <v>268</v>
      </c>
      <c r="B269">
        <v>67</v>
      </c>
      <c r="C269">
        <v>11</v>
      </c>
      <c r="D269" t="s">
        <v>338</v>
      </c>
      <c r="E269" t="s">
        <v>607</v>
      </c>
      <c r="F269" t="str">
        <f t="shared" si="4"/>
        <v>(67,11,date_sub(curdate(), INTERVAL 54 DAY),183.7),</v>
      </c>
    </row>
    <row r="270" spans="1:6" x14ac:dyDescent="0.25">
      <c r="A270">
        <v>269</v>
      </c>
      <c r="B270">
        <v>68</v>
      </c>
      <c r="C270">
        <v>4</v>
      </c>
      <c r="D270" t="s">
        <v>339</v>
      </c>
      <c r="E270" t="s">
        <v>608</v>
      </c>
      <c r="F270" t="str">
        <f t="shared" si="4"/>
        <v>(68,4,date_sub(curdate(), INTERVAL 53 DAY),6.8),</v>
      </c>
    </row>
    <row r="271" spans="1:6" x14ac:dyDescent="0.25">
      <c r="A271">
        <v>270</v>
      </c>
      <c r="B271">
        <v>68</v>
      </c>
      <c r="C271">
        <v>5</v>
      </c>
      <c r="D271" t="s">
        <v>338</v>
      </c>
      <c r="E271">
        <v>5</v>
      </c>
      <c r="F271" t="str">
        <f t="shared" si="4"/>
        <v>(68,5,date_sub(curdate(), INTERVAL 54 DAY),5),</v>
      </c>
    </row>
    <row r="272" spans="1:6" x14ac:dyDescent="0.25">
      <c r="A272">
        <v>271</v>
      </c>
      <c r="B272">
        <v>68</v>
      </c>
      <c r="C272">
        <v>17</v>
      </c>
      <c r="D272" t="s">
        <v>334</v>
      </c>
      <c r="E272" t="s">
        <v>609</v>
      </c>
      <c r="F272" t="str">
        <f t="shared" si="4"/>
        <v>(68,17,date_sub(curdate(), INTERVAL 46 DAY),7.3),</v>
      </c>
    </row>
    <row r="273" spans="1:6" x14ac:dyDescent="0.25">
      <c r="A273">
        <v>272</v>
      </c>
      <c r="B273">
        <v>68</v>
      </c>
      <c r="C273">
        <v>17</v>
      </c>
      <c r="D273" t="s">
        <v>334</v>
      </c>
      <c r="E273" t="s">
        <v>492</v>
      </c>
      <c r="F273" t="str">
        <f t="shared" si="4"/>
        <v>(68,17,date_sub(curdate(), INTERVAL 46 DAY),5.4),</v>
      </c>
    </row>
    <row r="274" spans="1:6" x14ac:dyDescent="0.25">
      <c r="A274">
        <v>273</v>
      </c>
      <c r="B274">
        <v>69</v>
      </c>
      <c r="C274">
        <v>14</v>
      </c>
      <c r="D274" t="s">
        <v>340</v>
      </c>
      <c r="E274" t="s">
        <v>610</v>
      </c>
      <c r="F274" t="str">
        <f t="shared" si="4"/>
        <v>(69,14,date_sub(curdate(), INTERVAL 37 DAY),149.5),</v>
      </c>
    </row>
    <row r="275" spans="1:6" x14ac:dyDescent="0.25">
      <c r="A275">
        <v>274</v>
      </c>
      <c r="B275">
        <v>69</v>
      </c>
      <c r="C275">
        <v>15</v>
      </c>
      <c r="D275" t="s">
        <v>340</v>
      </c>
      <c r="E275" t="s">
        <v>611</v>
      </c>
      <c r="F275" t="str">
        <f t="shared" si="4"/>
        <v>(69,15,date_sub(curdate(), INTERVAL 37 DAY),172.2),</v>
      </c>
    </row>
    <row r="276" spans="1:6" x14ac:dyDescent="0.25">
      <c r="A276">
        <v>275</v>
      </c>
      <c r="B276">
        <v>69</v>
      </c>
      <c r="C276">
        <v>18</v>
      </c>
      <c r="D276" t="s">
        <v>341</v>
      </c>
      <c r="E276" t="s">
        <v>518</v>
      </c>
      <c r="F276" t="str">
        <f t="shared" si="4"/>
        <v>(69,18,date_sub(curdate(), INTERVAL 44 DAY),179.9),</v>
      </c>
    </row>
    <row r="277" spans="1:6" x14ac:dyDescent="0.25">
      <c r="A277">
        <v>276</v>
      </c>
      <c r="B277">
        <v>69</v>
      </c>
      <c r="C277">
        <v>14</v>
      </c>
      <c r="D277" t="s">
        <v>342</v>
      </c>
      <c r="E277" t="s">
        <v>612</v>
      </c>
      <c r="F277" t="str">
        <f t="shared" si="4"/>
        <v>(69,14,date_sub(curdate(), INTERVAL 31 DAY),176.2),</v>
      </c>
    </row>
    <row r="278" spans="1:6" x14ac:dyDescent="0.25">
      <c r="A278">
        <v>277</v>
      </c>
      <c r="B278">
        <v>70</v>
      </c>
      <c r="C278">
        <v>11</v>
      </c>
      <c r="D278" t="s">
        <v>343</v>
      </c>
      <c r="E278" t="s">
        <v>613</v>
      </c>
      <c r="F278" t="str">
        <f t="shared" si="4"/>
        <v>(70,11,date_sub(curdate(), INTERVAL 39 DAY),46.1),</v>
      </c>
    </row>
    <row r="279" spans="1:6" x14ac:dyDescent="0.25">
      <c r="A279">
        <v>278</v>
      </c>
      <c r="B279">
        <v>70</v>
      </c>
      <c r="C279">
        <v>16</v>
      </c>
      <c r="D279" t="s">
        <v>344</v>
      </c>
      <c r="E279">
        <v>50</v>
      </c>
      <c r="F279" t="str">
        <f t="shared" si="4"/>
        <v>(70,16,date_sub(curdate(), INTERVAL 43 DAY),50),</v>
      </c>
    </row>
    <row r="280" spans="1:6" x14ac:dyDescent="0.25">
      <c r="A280">
        <v>279</v>
      </c>
      <c r="B280">
        <v>70</v>
      </c>
      <c r="C280">
        <v>17</v>
      </c>
      <c r="D280" t="s">
        <v>343</v>
      </c>
      <c r="E280" t="s">
        <v>614</v>
      </c>
      <c r="F280" t="str">
        <f t="shared" si="4"/>
        <v>(70,17,date_sub(curdate(), INTERVAL 39 DAY),48.6),</v>
      </c>
    </row>
    <row r="281" spans="1:6" x14ac:dyDescent="0.25">
      <c r="A281">
        <v>280</v>
      </c>
      <c r="B281">
        <v>70</v>
      </c>
      <c r="C281">
        <v>11</v>
      </c>
      <c r="D281" t="s">
        <v>345</v>
      </c>
      <c r="E281" t="s">
        <v>449</v>
      </c>
      <c r="F281" t="str">
        <f t="shared" si="4"/>
        <v>(70,11,date_sub(curdate(), INTERVAL 36 DAY),41.1),</v>
      </c>
    </row>
    <row r="282" spans="1:6" x14ac:dyDescent="0.25">
      <c r="A282">
        <v>281</v>
      </c>
      <c r="B282">
        <v>71</v>
      </c>
      <c r="C282">
        <v>11</v>
      </c>
      <c r="D282" t="s">
        <v>346</v>
      </c>
      <c r="E282" t="s">
        <v>615</v>
      </c>
      <c r="F282" t="str">
        <f t="shared" si="4"/>
        <v>(71,11,date_sub(curdate(), INTERVAL 34 DAY),1076.1),</v>
      </c>
    </row>
    <row r="283" spans="1:6" x14ac:dyDescent="0.25">
      <c r="A283">
        <v>282</v>
      </c>
      <c r="B283">
        <v>71</v>
      </c>
      <c r="C283">
        <v>14</v>
      </c>
      <c r="D283" t="s">
        <v>347</v>
      </c>
      <c r="E283">
        <v>1121</v>
      </c>
      <c r="F283" t="str">
        <f t="shared" si="4"/>
        <v>(71,14,date_sub(curdate(), INTERVAL 42 DAY),1121),</v>
      </c>
    </row>
    <row r="284" spans="1:6" x14ac:dyDescent="0.25">
      <c r="A284">
        <v>283</v>
      </c>
      <c r="B284">
        <v>71</v>
      </c>
      <c r="C284">
        <v>16</v>
      </c>
      <c r="D284" t="s">
        <v>340</v>
      </c>
      <c r="E284" t="s">
        <v>616</v>
      </c>
      <c r="F284" t="str">
        <f t="shared" si="4"/>
        <v>(71,16,date_sub(curdate(), INTERVAL 37 DAY),1080.9),</v>
      </c>
    </row>
    <row r="285" spans="1:6" x14ac:dyDescent="0.25">
      <c r="A285">
        <v>284</v>
      </c>
      <c r="B285">
        <v>71</v>
      </c>
      <c r="C285">
        <v>17</v>
      </c>
      <c r="D285" t="s">
        <v>346</v>
      </c>
      <c r="E285" t="s">
        <v>617</v>
      </c>
      <c r="F285" t="str">
        <f t="shared" si="4"/>
        <v>(71,17,date_sub(curdate(), INTERVAL 34 DAY),1137.4),</v>
      </c>
    </row>
    <row r="286" spans="1:6" x14ac:dyDescent="0.25">
      <c r="A286">
        <v>285</v>
      </c>
      <c r="B286">
        <v>72</v>
      </c>
      <c r="C286">
        <v>6</v>
      </c>
      <c r="D286" t="s">
        <v>345</v>
      </c>
      <c r="E286" t="s">
        <v>618</v>
      </c>
      <c r="F286" t="str">
        <f t="shared" si="4"/>
        <v>(72,6,date_sub(curdate(), INTERVAL 36 DAY),47383.6),</v>
      </c>
    </row>
    <row r="287" spans="1:6" x14ac:dyDescent="0.25">
      <c r="A287">
        <v>286</v>
      </c>
      <c r="B287">
        <v>72</v>
      </c>
      <c r="C287">
        <v>7</v>
      </c>
      <c r="D287" t="s">
        <v>348</v>
      </c>
      <c r="E287" t="s">
        <v>619</v>
      </c>
      <c r="F287" t="str">
        <f t="shared" si="4"/>
        <v>(72,7,date_sub(curdate(), INTERVAL 38 DAY),36378.2),</v>
      </c>
    </row>
    <row r="288" spans="1:6" x14ac:dyDescent="0.25">
      <c r="A288">
        <v>287</v>
      </c>
      <c r="B288">
        <v>72</v>
      </c>
      <c r="C288">
        <v>16</v>
      </c>
      <c r="D288" t="s">
        <v>349</v>
      </c>
      <c r="E288" t="s">
        <v>620</v>
      </c>
      <c r="F288" t="str">
        <f t="shared" si="4"/>
        <v>(72,16,date_sub(curdate(), INTERVAL 41 DAY),39434.4),</v>
      </c>
    </row>
    <row r="289" spans="1:6" x14ac:dyDescent="0.25">
      <c r="A289">
        <v>288</v>
      </c>
      <c r="B289">
        <v>72</v>
      </c>
      <c r="C289">
        <v>17</v>
      </c>
      <c r="D289" t="s">
        <v>341</v>
      </c>
      <c r="E289" t="s">
        <v>621</v>
      </c>
      <c r="F289" t="str">
        <f t="shared" si="4"/>
        <v>(72,17,date_sub(curdate(), INTERVAL 44 DAY),48000.3),</v>
      </c>
    </row>
    <row r="290" spans="1:6" x14ac:dyDescent="0.25">
      <c r="A290">
        <v>289</v>
      </c>
      <c r="B290">
        <v>73</v>
      </c>
      <c r="C290">
        <v>10</v>
      </c>
      <c r="D290" t="s">
        <v>350</v>
      </c>
      <c r="E290" t="s">
        <v>622</v>
      </c>
      <c r="F290" t="str">
        <f t="shared" si="4"/>
        <v>(73,10,date_sub(curdate(), INTERVAL 11 DAY),94.5),</v>
      </c>
    </row>
    <row r="291" spans="1:6" x14ac:dyDescent="0.25">
      <c r="A291">
        <v>290</v>
      </c>
      <c r="B291">
        <v>73</v>
      </c>
      <c r="C291">
        <v>14</v>
      </c>
      <c r="D291" t="s">
        <v>351</v>
      </c>
      <c r="E291" t="s">
        <v>623</v>
      </c>
      <c r="F291" t="str">
        <f t="shared" si="4"/>
        <v>(73,14,date_sub(curdate(), INTERVAL 13 DAY),71.8),</v>
      </c>
    </row>
    <row r="292" spans="1:6" x14ac:dyDescent="0.25">
      <c r="A292">
        <v>291</v>
      </c>
      <c r="B292">
        <v>73</v>
      </c>
      <c r="C292">
        <v>16</v>
      </c>
      <c r="D292" t="s">
        <v>352</v>
      </c>
      <c r="E292">
        <v>74</v>
      </c>
      <c r="F292" t="str">
        <f t="shared" si="4"/>
        <v>(73,16,date_sub(curdate(), INTERVAL 18 DAY),74),</v>
      </c>
    </row>
    <row r="293" spans="1:6" x14ac:dyDescent="0.25">
      <c r="A293">
        <v>292</v>
      </c>
      <c r="B293">
        <v>73</v>
      </c>
      <c r="C293">
        <v>17</v>
      </c>
      <c r="D293" t="s">
        <v>353</v>
      </c>
      <c r="E293" t="s">
        <v>624</v>
      </c>
      <c r="F293" t="str">
        <f t="shared" si="4"/>
        <v>(73,17,date_sub(curdate(), INTERVAL 24 DAY),81.1),</v>
      </c>
    </row>
    <row r="294" spans="1:6" x14ac:dyDescent="0.25">
      <c r="A294">
        <v>293</v>
      </c>
      <c r="B294">
        <v>74</v>
      </c>
      <c r="C294">
        <v>10</v>
      </c>
      <c r="D294" t="s">
        <v>354</v>
      </c>
      <c r="E294" t="s">
        <v>625</v>
      </c>
      <c r="F294" t="str">
        <f t="shared" si="4"/>
        <v>(74,10,date_sub(curdate(), INTERVAL 15 DAY),40.4),</v>
      </c>
    </row>
    <row r="295" spans="1:6" x14ac:dyDescent="0.25">
      <c r="A295">
        <v>294</v>
      </c>
      <c r="B295">
        <v>74</v>
      </c>
      <c r="C295">
        <v>14</v>
      </c>
      <c r="D295" t="s">
        <v>350</v>
      </c>
      <c r="E295" t="s">
        <v>537</v>
      </c>
      <c r="F295" t="str">
        <f t="shared" si="4"/>
        <v>(74,14,date_sub(curdate(), INTERVAL 11 DAY),42.2),</v>
      </c>
    </row>
    <row r="296" spans="1:6" x14ac:dyDescent="0.25">
      <c r="A296">
        <v>295</v>
      </c>
      <c r="B296">
        <v>74</v>
      </c>
      <c r="C296">
        <v>16</v>
      </c>
      <c r="D296" t="s">
        <v>353</v>
      </c>
      <c r="E296" t="s">
        <v>626</v>
      </c>
      <c r="F296" t="str">
        <f t="shared" si="4"/>
        <v>(74,16,date_sub(curdate(), INTERVAL 24 DAY),39.1),</v>
      </c>
    </row>
    <row r="297" spans="1:6" x14ac:dyDescent="0.25">
      <c r="A297">
        <v>296</v>
      </c>
      <c r="B297">
        <v>74</v>
      </c>
      <c r="C297">
        <v>17</v>
      </c>
      <c r="D297" t="s">
        <v>355</v>
      </c>
      <c r="E297" t="s">
        <v>627</v>
      </c>
      <c r="F297" t="str">
        <f t="shared" si="4"/>
        <v>(74,17,date_sub(curdate(), INTERVAL 14 DAY),48.3),</v>
      </c>
    </row>
    <row r="298" spans="1:6" x14ac:dyDescent="0.25">
      <c r="A298">
        <v>297</v>
      </c>
      <c r="B298">
        <v>75</v>
      </c>
      <c r="C298">
        <v>10</v>
      </c>
      <c r="D298" t="s">
        <v>356</v>
      </c>
      <c r="E298" t="s">
        <v>628</v>
      </c>
      <c r="F298" t="str">
        <f t="shared" si="4"/>
        <v>(75,10,date_sub(curdate(), INTERVAL 22 DAY),1407.2),</v>
      </c>
    </row>
    <row r="299" spans="1:6" x14ac:dyDescent="0.25">
      <c r="A299">
        <v>298</v>
      </c>
      <c r="B299">
        <v>75</v>
      </c>
      <c r="C299">
        <v>14</v>
      </c>
      <c r="D299" t="s">
        <v>354</v>
      </c>
      <c r="E299" t="s">
        <v>629</v>
      </c>
      <c r="F299" t="str">
        <f t="shared" si="4"/>
        <v>(75,14,date_sub(curdate(), INTERVAL 15 DAY),1692.7),</v>
      </c>
    </row>
    <row r="300" spans="1:6" x14ac:dyDescent="0.25">
      <c r="A300">
        <v>299</v>
      </c>
      <c r="B300">
        <v>75</v>
      </c>
      <c r="C300">
        <v>16</v>
      </c>
      <c r="D300" t="s">
        <v>357</v>
      </c>
      <c r="E300" t="s">
        <v>630</v>
      </c>
      <c r="F300" t="str">
        <f t="shared" si="4"/>
        <v>(75,16,date_sub(curdate(), INTERVAL 19 DAY),1666.5),</v>
      </c>
    </row>
    <row r="301" spans="1:6" x14ac:dyDescent="0.25">
      <c r="A301">
        <v>300</v>
      </c>
      <c r="B301">
        <v>75</v>
      </c>
      <c r="C301">
        <v>17</v>
      </c>
      <c r="D301" t="s">
        <v>356</v>
      </c>
      <c r="E301">
        <v>1627</v>
      </c>
      <c r="F301" t="str">
        <f t="shared" si="4"/>
        <v>(75,17,date_sub(curdate(), INTERVAL 22 DAY),1627),</v>
      </c>
    </row>
    <row r="302" spans="1:6" x14ac:dyDescent="0.25">
      <c r="A302">
        <v>301</v>
      </c>
      <c r="B302">
        <v>76</v>
      </c>
      <c r="C302">
        <v>15</v>
      </c>
      <c r="D302" t="s">
        <v>355</v>
      </c>
      <c r="E302" t="s">
        <v>631</v>
      </c>
      <c r="F302" t="str">
        <f t="shared" si="4"/>
        <v>(76,15,date_sub(curdate(), INTERVAL 14 DAY),187.3),</v>
      </c>
    </row>
    <row r="303" spans="1:6" x14ac:dyDescent="0.25">
      <c r="A303">
        <v>302</v>
      </c>
      <c r="B303">
        <v>76</v>
      </c>
      <c r="C303">
        <v>18</v>
      </c>
      <c r="D303" t="s">
        <v>358</v>
      </c>
      <c r="E303">
        <v>169</v>
      </c>
      <c r="F303" t="str">
        <f t="shared" si="4"/>
        <v>(76,18,date_sub(curdate(), INTERVAL 20 DAY),169),</v>
      </c>
    </row>
    <row r="304" spans="1:6" x14ac:dyDescent="0.25">
      <c r="A304">
        <v>303</v>
      </c>
      <c r="B304">
        <v>76</v>
      </c>
      <c r="C304">
        <v>14</v>
      </c>
      <c r="D304" t="s">
        <v>355</v>
      </c>
      <c r="E304" t="s">
        <v>632</v>
      </c>
      <c r="F304" t="str">
        <f t="shared" si="4"/>
        <v>(76,14,date_sub(curdate(), INTERVAL 14 DAY),148.5),</v>
      </c>
    </row>
    <row r="305" spans="1:6" x14ac:dyDescent="0.25">
      <c r="A305">
        <v>304</v>
      </c>
      <c r="B305">
        <v>76</v>
      </c>
      <c r="C305">
        <v>15</v>
      </c>
      <c r="D305" t="s">
        <v>355</v>
      </c>
      <c r="E305">
        <v>194</v>
      </c>
      <c r="F305" t="str">
        <f t="shared" si="4"/>
        <v>(76,15,date_sub(curdate(), INTERVAL 14 DAY),194),</v>
      </c>
    </row>
    <row r="306" spans="1:6" x14ac:dyDescent="0.25">
      <c r="A306">
        <v>305</v>
      </c>
      <c r="B306">
        <v>77</v>
      </c>
      <c r="C306">
        <v>10</v>
      </c>
      <c r="D306" t="s">
        <v>359</v>
      </c>
      <c r="E306" t="s">
        <v>633</v>
      </c>
      <c r="F306" t="str">
        <f t="shared" si="4"/>
        <v>(77,10,date_sub(curdate(), INTERVAL 4 DAY),98.7),</v>
      </c>
    </row>
    <row r="307" spans="1:6" x14ac:dyDescent="0.25">
      <c r="A307">
        <v>306</v>
      </c>
      <c r="B307">
        <v>77</v>
      </c>
      <c r="C307">
        <v>14</v>
      </c>
      <c r="D307" t="s">
        <v>360</v>
      </c>
      <c r="E307" t="s">
        <v>634</v>
      </c>
      <c r="F307" t="str">
        <f t="shared" si="4"/>
        <v>(77,14,date_sub(curdate(), INTERVAL 3 DAY),88.5),</v>
      </c>
    </row>
    <row r="308" spans="1:6" x14ac:dyDescent="0.25">
      <c r="A308">
        <v>307</v>
      </c>
      <c r="B308">
        <v>77</v>
      </c>
      <c r="C308">
        <v>16</v>
      </c>
      <c r="D308" t="s">
        <v>361</v>
      </c>
      <c r="E308" t="s">
        <v>635</v>
      </c>
      <c r="F308" t="str">
        <f t="shared" si="4"/>
        <v>(77,16,date_sub(curdate(), INTERVAL 9 DAY),77.6),</v>
      </c>
    </row>
    <row r="309" spans="1:6" x14ac:dyDescent="0.25">
      <c r="A309">
        <v>308</v>
      </c>
      <c r="B309">
        <v>77</v>
      </c>
      <c r="C309">
        <v>17</v>
      </c>
      <c r="D309" t="s">
        <v>362</v>
      </c>
      <c r="E309" t="s">
        <v>636</v>
      </c>
      <c r="F309" t="str">
        <f t="shared" si="4"/>
        <v>(77,17,date_sub(curdate(), INTERVAL -1 DAY),74.4),</v>
      </c>
    </row>
    <row r="310" spans="1:6" x14ac:dyDescent="0.25">
      <c r="A310">
        <v>309</v>
      </c>
      <c r="B310">
        <v>78</v>
      </c>
      <c r="C310">
        <v>6</v>
      </c>
      <c r="D310" t="s">
        <v>363</v>
      </c>
      <c r="E310" t="s">
        <v>637</v>
      </c>
      <c r="F310" t="str">
        <f t="shared" si="4"/>
        <v>(78,6,date_sub(curdate(), INTERVAL 2 DAY),4826.4),</v>
      </c>
    </row>
    <row r="311" spans="1:6" x14ac:dyDescent="0.25">
      <c r="A311">
        <v>310</v>
      </c>
      <c r="B311">
        <v>78</v>
      </c>
      <c r="C311">
        <v>7</v>
      </c>
      <c r="D311" t="s">
        <v>364</v>
      </c>
      <c r="E311" t="s">
        <v>638</v>
      </c>
      <c r="F311" t="str">
        <f t="shared" si="4"/>
        <v>(78,7,date_sub(curdate(), INTERVAL 10 DAY),4020.6),</v>
      </c>
    </row>
    <row r="312" spans="1:6" x14ac:dyDescent="0.25">
      <c r="A312">
        <v>311</v>
      </c>
      <c r="B312">
        <v>78</v>
      </c>
      <c r="C312">
        <v>16</v>
      </c>
      <c r="D312" t="s">
        <v>350</v>
      </c>
      <c r="E312" t="s">
        <v>639</v>
      </c>
      <c r="F312" t="str">
        <f t="shared" si="4"/>
        <v>(78,16,date_sub(curdate(), INTERVAL 11 DAY),4196.3),</v>
      </c>
    </row>
    <row r="313" spans="1:6" x14ac:dyDescent="0.25">
      <c r="A313">
        <v>312</v>
      </c>
      <c r="B313">
        <v>78</v>
      </c>
      <c r="C313">
        <v>17</v>
      </c>
      <c r="D313" t="s">
        <v>360</v>
      </c>
      <c r="E313" t="s">
        <v>640</v>
      </c>
      <c r="F313" t="str">
        <f t="shared" si="4"/>
        <v>(78,17,date_sub(curdate(), INTERVAL 3 DAY),4640.7),</v>
      </c>
    </row>
    <row r="314" spans="1:6" x14ac:dyDescent="0.25">
      <c r="A314">
        <v>313</v>
      </c>
      <c r="B314">
        <v>79</v>
      </c>
      <c r="C314">
        <v>3</v>
      </c>
      <c r="D314" t="s">
        <v>363</v>
      </c>
      <c r="E314" t="s">
        <v>641</v>
      </c>
      <c r="F314" t="str">
        <f t="shared" si="4"/>
        <v>(79,3,date_sub(curdate(), INTERVAL 2 DAY),2821.4),</v>
      </c>
    </row>
    <row r="315" spans="1:6" x14ac:dyDescent="0.25">
      <c r="A315">
        <v>314</v>
      </c>
      <c r="B315">
        <v>79</v>
      </c>
      <c r="C315">
        <v>6</v>
      </c>
      <c r="D315" t="s">
        <v>364</v>
      </c>
      <c r="E315" t="s">
        <v>642</v>
      </c>
      <c r="F315" t="str">
        <f t="shared" si="4"/>
        <v>(79,6,date_sub(curdate(), INTERVAL 10 DAY),2659.5),</v>
      </c>
    </row>
    <row r="316" spans="1:6" x14ac:dyDescent="0.25">
      <c r="A316">
        <v>315</v>
      </c>
      <c r="B316">
        <v>79</v>
      </c>
      <c r="C316">
        <v>7</v>
      </c>
      <c r="D316" t="s">
        <v>365</v>
      </c>
      <c r="E316" t="s">
        <v>643</v>
      </c>
      <c r="F316" t="str">
        <f t="shared" si="4"/>
        <v>(79,7,date_sub(curdate(), INTERVAL 8 DAY),2893.4),</v>
      </c>
    </row>
    <row r="317" spans="1:6" x14ac:dyDescent="0.25">
      <c r="A317">
        <v>316</v>
      </c>
      <c r="B317">
        <v>79</v>
      </c>
      <c r="C317">
        <v>16</v>
      </c>
      <c r="D317" t="s">
        <v>366</v>
      </c>
      <c r="E317" t="s">
        <v>644</v>
      </c>
      <c r="F317" t="str">
        <f t="shared" si="4"/>
        <v>(79,16,date_sub(curdate(), INTERVAL 0 DAY),2747.2),</v>
      </c>
    </row>
    <row r="318" spans="1:6" x14ac:dyDescent="0.25">
      <c r="A318">
        <v>317</v>
      </c>
      <c r="B318">
        <v>80</v>
      </c>
      <c r="C318">
        <v>14</v>
      </c>
      <c r="D318" t="s">
        <v>367</v>
      </c>
      <c r="E318" t="s">
        <v>645</v>
      </c>
      <c r="F318" t="str">
        <f t="shared" si="4"/>
        <v>(80,14,date_sub(curdate(), INTERVAL 7 DAY),283.6),</v>
      </c>
    </row>
    <row r="319" spans="1:6" x14ac:dyDescent="0.25">
      <c r="A319">
        <v>318</v>
      </c>
      <c r="B319">
        <v>80</v>
      </c>
      <c r="C319">
        <v>16</v>
      </c>
      <c r="D319" t="s">
        <v>367</v>
      </c>
      <c r="E319" t="s">
        <v>646</v>
      </c>
      <c r="F319" t="str">
        <f t="shared" si="4"/>
        <v>(80,16,date_sub(curdate(), INTERVAL 7 DAY),222.7),</v>
      </c>
    </row>
    <row r="320" spans="1:6" x14ac:dyDescent="0.25">
      <c r="A320">
        <v>319</v>
      </c>
      <c r="B320">
        <v>80</v>
      </c>
      <c r="C320">
        <v>17</v>
      </c>
      <c r="D320" t="s">
        <v>364</v>
      </c>
      <c r="E320" t="s">
        <v>647</v>
      </c>
      <c r="F320" t="str">
        <f t="shared" si="4"/>
        <v>(80,17,date_sub(curdate(), INTERVAL 10 DAY),232.2),</v>
      </c>
    </row>
    <row r="321" spans="1:6" x14ac:dyDescent="0.25">
      <c r="A321">
        <v>320</v>
      </c>
      <c r="B321">
        <v>80</v>
      </c>
      <c r="C321">
        <v>14</v>
      </c>
      <c r="D321" t="s">
        <v>361</v>
      </c>
      <c r="E321" t="s">
        <v>648</v>
      </c>
      <c r="F321" t="str">
        <f t="shared" si="4"/>
        <v>(80,14,date_sub(curdate(), INTERVAL 9 DAY),269.9),</v>
      </c>
    </row>
    <row r="322" spans="1:6" x14ac:dyDescent="0.25">
      <c r="A322">
        <v>321</v>
      </c>
      <c r="B322">
        <v>81</v>
      </c>
      <c r="C322">
        <v>8</v>
      </c>
      <c r="D322" t="s">
        <v>363</v>
      </c>
      <c r="E322">
        <v>18</v>
      </c>
      <c r="F322" t="str">
        <f t="shared" si="4"/>
        <v>(81,8,date_sub(curdate(), INTERVAL 2 DAY),18),</v>
      </c>
    </row>
    <row r="323" spans="1:6" x14ac:dyDescent="0.25">
      <c r="A323">
        <v>322</v>
      </c>
      <c r="B323">
        <v>81</v>
      </c>
      <c r="C323">
        <v>9</v>
      </c>
      <c r="D323" t="s">
        <v>368</v>
      </c>
      <c r="E323" t="s">
        <v>649</v>
      </c>
      <c r="F323" t="str">
        <f t="shared" ref="F323:F355" si="5">"("&amp;B323&amp;","&amp;C323&amp;","&amp;D323&amp;","&amp;E323&amp;"),"</f>
        <v>(81,9,date_sub(curdate(), INTERVAL 1 DAY),25.1),</v>
      </c>
    </row>
    <row r="324" spans="1:6" x14ac:dyDescent="0.25">
      <c r="A324">
        <v>323</v>
      </c>
      <c r="B324">
        <v>82</v>
      </c>
      <c r="C324">
        <v>10</v>
      </c>
      <c r="D324" t="s">
        <v>366</v>
      </c>
      <c r="E324" t="s">
        <v>650</v>
      </c>
      <c r="F324" t="str">
        <f t="shared" si="5"/>
        <v>(82,10,date_sub(curdate(), INTERVAL 0 DAY),82.2),</v>
      </c>
    </row>
    <row r="325" spans="1:6" x14ac:dyDescent="0.25">
      <c r="A325">
        <v>324</v>
      </c>
      <c r="B325">
        <v>82</v>
      </c>
      <c r="C325">
        <v>14</v>
      </c>
      <c r="D325" t="s">
        <v>359</v>
      </c>
      <c r="E325" t="s">
        <v>651</v>
      </c>
      <c r="F325" t="str">
        <f t="shared" si="5"/>
        <v>(82,14,date_sub(curdate(), INTERVAL 4 DAY),71.5),</v>
      </c>
    </row>
    <row r="326" spans="1:6" x14ac:dyDescent="0.25">
      <c r="A326">
        <v>325</v>
      </c>
      <c r="B326">
        <v>82</v>
      </c>
      <c r="C326">
        <v>16</v>
      </c>
      <c r="D326" t="s">
        <v>363</v>
      </c>
      <c r="E326" t="s">
        <v>652</v>
      </c>
      <c r="F326" t="str">
        <f t="shared" si="5"/>
        <v>(82,16,date_sub(curdate(), INTERVAL 2 DAY),94.3),</v>
      </c>
    </row>
    <row r="327" spans="1:6" x14ac:dyDescent="0.25">
      <c r="A327">
        <v>326</v>
      </c>
      <c r="B327">
        <v>82</v>
      </c>
      <c r="C327">
        <v>17</v>
      </c>
      <c r="D327" t="s">
        <v>368</v>
      </c>
      <c r="E327" t="s">
        <v>653</v>
      </c>
      <c r="F327" t="str">
        <f t="shared" si="5"/>
        <v>(82,17,date_sub(curdate(), INTERVAL 1 DAY),79.3),</v>
      </c>
    </row>
    <row r="328" spans="1:6" x14ac:dyDescent="0.25">
      <c r="A328">
        <v>327</v>
      </c>
      <c r="B328">
        <v>83</v>
      </c>
      <c r="C328">
        <v>16</v>
      </c>
      <c r="D328" t="s">
        <v>368</v>
      </c>
      <c r="E328" t="s">
        <v>654</v>
      </c>
      <c r="F328" t="str">
        <f t="shared" si="5"/>
        <v>(83,16,date_sub(curdate(), INTERVAL 1 DAY),186.9),</v>
      </c>
    </row>
    <row r="329" spans="1:6" x14ac:dyDescent="0.25">
      <c r="A329">
        <v>328</v>
      </c>
      <c r="B329">
        <v>83</v>
      </c>
      <c r="C329">
        <v>17</v>
      </c>
      <c r="D329" t="s">
        <v>366</v>
      </c>
      <c r="E329" t="s">
        <v>655</v>
      </c>
      <c r="F329" t="str">
        <f t="shared" si="5"/>
        <v>(83,17,date_sub(curdate(), INTERVAL 0 DAY),163.1),</v>
      </c>
    </row>
    <row r="330" spans="1:6" x14ac:dyDescent="0.25">
      <c r="A330">
        <v>329</v>
      </c>
      <c r="B330">
        <v>83</v>
      </c>
      <c r="C330">
        <v>14</v>
      </c>
      <c r="D330" t="s">
        <v>368</v>
      </c>
      <c r="E330" t="s">
        <v>656</v>
      </c>
      <c r="F330" t="str">
        <f t="shared" si="5"/>
        <v>(83,14,date_sub(curdate(), INTERVAL 1 DAY),155.9),</v>
      </c>
    </row>
    <row r="331" spans="1:6" x14ac:dyDescent="0.25">
      <c r="A331">
        <v>330</v>
      </c>
      <c r="B331">
        <v>83</v>
      </c>
      <c r="C331">
        <v>16</v>
      </c>
      <c r="D331" t="s">
        <v>363</v>
      </c>
      <c r="E331" t="s">
        <v>657</v>
      </c>
      <c r="F331" t="str">
        <f t="shared" si="5"/>
        <v>(83,16,date_sub(curdate(), INTERVAL 2 DAY),195.6),</v>
      </c>
    </row>
    <row r="332" spans="1:6" x14ac:dyDescent="0.25">
      <c r="A332">
        <v>331</v>
      </c>
      <c r="B332">
        <v>84</v>
      </c>
      <c r="C332">
        <v>12</v>
      </c>
      <c r="D332" t="s">
        <v>366</v>
      </c>
      <c r="E332" t="s">
        <v>658</v>
      </c>
      <c r="F332" t="str">
        <f t="shared" si="5"/>
        <v>(84,12,date_sub(curdate(), INTERVAL 0 DAY),48423.8),</v>
      </c>
    </row>
    <row r="333" spans="1:6" x14ac:dyDescent="0.25">
      <c r="A333">
        <v>332</v>
      </c>
      <c r="B333">
        <v>84</v>
      </c>
      <c r="C333">
        <v>13</v>
      </c>
      <c r="D333" t="s">
        <v>368</v>
      </c>
      <c r="E333" t="s">
        <v>659</v>
      </c>
      <c r="F333" t="str">
        <f t="shared" si="5"/>
        <v>(84,13,date_sub(curdate(), INTERVAL 1 DAY),49361.5),</v>
      </c>
    </row>
    <row r="334" spans="1:6" x14ac:dyDescent="0.25">
      <c r="A334">
        <v>333</v>
      </c>
      <c r="B334">
        <v>84</v>
      </c>
      <c r="C334">
        <v>8</v>
      </c>
      <c r="D334" t="s">
        <v>366</v>
      </c>
      <c r="E334" t="s">
        <v>660</v>
      </c>
      <c r="F334" t="str">
        <f t="shared" si="5"/>
        <v>(84,8,date_sub(curdate(), INTERVAL 0 DAY),43430.2),</v>
      </c>
    </row>
    <row r="335" spans="1:6" x14ac:dyDescent="0.25">
      <c r="A335">
        <v>334</v>
      </c>
      <c r="B335">
        <v>84</v>
      </c>
      <c r="C335">
        <v>9</v>
      </c>
      <c r="D335" t="s">
        <v>359</v>
      </c>
      <c r="E335" t="s">
        <v>661</v>
      </c>
      <c r="F335" t="str">
        <f t="shared" si="5"/>
        <v>(84,9,date_sub(curdate(), INTERVAL 4 DAY),48357.6),</v>
      </c>
    </row>
    <row r="336" spans="1:6" x14ac:dyDescent="0.25">
      <c r="A336">
        <v>335</v>
      </c>
      <c r="B336">
        <v>85</v>
      </c>
      <c r="C336">
        <v>11</v>
      </c>
      <c r="D336" t="s">
        <v>366</v>
      </c>
      <c r="E336" t="s">
        <v>662</v>
      </c>
      <c r="F336" t="str">
        <f t="shared" si="5"/>
        <v>(85,11,date_sub(curdate(), INTERVAL 0 DAY),93.8),</v>
      </c>
    </row>
    <row r="337" spans="1:6" x14ac:dyDescent="0.25">
      <c r="A337">
        <v>336</v>
      </c>
      <c r="B337">
        <v>85</v>
      </c>
      <c r="C337">
        <v>16</v>
      </c>
      <c r="D337" t="s">
        <v>366</v>
      </c>
      <c r="E337" t="s">
        <v>663</v>
      </c>
      <c r="F337" t="str">
        <f t="shared" si="5"/>
        <v>(85,16,date_sub(curdate(), INTERVAL 0 DAY),106.5),</v>
      </c>
    </row>
    <row r="338" spans="1:6" x14ac:dyDescent="0.25">
      <c r="A338">
        <v>337</v>
      </c>
      <c r="B338">
        <v>86</v>
      </c>
      <c r="C338">
        <v>18</v>
      </c>
      <c r="D338" t="s">
        <v>368</v>
      </c>
      <c r="E338" t="s">
        <v>664</v>
      </c>
      <c r="F338" t="str">
        <f t="shared" si="5"/>
        <v>(86,18,date_sub(curdate(), INTERVAL 1 DAY),165.9),</v>
      </c>
    </row>
    <row r="339" spans="1:6" x14ac:dyDescent="0.25">
      <c r="A339">
        <v>338</v>
      </c>
      <c r="B339">
        <v>86</v>
      </c>
      <c r="C339">
        <v>14</v>
      </c>
      <c r="D339" t="s">
        <v>363</v>
      </c>
      <c r="E339">
        <v>184</v>
      </c>
      <c r="F339" t="str">
        <f t="shared" si="5"/>
        <v>(86,14,date_sub(curdate(), INTERVAL 2 DAY),184),</v>
      </c>
    </row>
    <row r="340" spans="1:6" x14ac:dyDescent="0.25">
      <c r="A340">
        <v>339</v>
      </c>
      <c r="B340">
        <v>86</v>
      </c>
      <c r="C340">
        <v>15</v>
      </c>
      <c r="D340" t="s">
        <v>360</v>
      </c>
      <c r="E340" t="s">
        <v>665</v>
      </c>
      <c r="F340" t="str">
        <f t="shared" si="5"/>
        <v>(86,15,date_sub(curdate(), INTERVAL 3 DAY),172.9),</v>
      </c>
    </row>
    <row r="341" spans="1:6" x14ac:dyDescent="0.25">
      <c r="A341">
        <v>340</v>
      </c>
      <c r="B341">
        <v>86</v>
      </c>
      <c r="C341">
        <v>18</v>
      </c>
      <c r="D341" t="s">
        <v>359</v>
      </c>
      <c r="E341" t="s">
        <v>666</v>
      </c>
      <c r="F341" t="str">
        <f t="shared" si="5"/>
        <v>(86,18,date_sub(curdate(), INTERVAL 4 DAY),198.7),</v>
      </c>
    </row>
    <row r="342" spans="1:6" x14ac:dyDescent="0.25">
      <c r="A342">
        <v>341</v>
      </c>
      <c r="B342">
        <v>87</v>
      </c>
      <c r="C342">
        <v>4</v>
      </c>
      <c r="D342" t="s">
        <v>368</v>
      </c>
      <c r="E342" t="s">
        <v>667</v>
      </c>
      <c r="F342" t="str">
        <f t="shared" si="5"/>
        <v>(87,4,date_sub(curdate(), INTERVAL 1 DAY),3.7),</v>
      </c>
    </row>
    <row r="343" spans="1:6" x14ac:dyDescent="0.25">
      <c r="A343">
        <v>342</v>
      </c>
      <c r="B343">
        <v>87</v>
      </c>
      <c r="C343">
        <v>5</v>
      </c>
      <c r="D343" t="s">
        <v>363</v>
      </c>
      <c r="E343" t="s">
        <v>668</v>
      </c>
      <c r="F343" t="str">
        <f t="shared" si="5"/>
        <v>(87,5,date_sub(curdate(), INTERVAL 2 DAY),3.3),</v>
      </c>
    </row>
    <row r="344" spans="1:6" x14ac:dyDescent="0.25">
      <c r="A344">
        <v>343</v>
      </c>
      <c r="B344">
        <v>87</v>
      </c>
      <c r="C344">
        <v>17</v>
      </c>
      <c r="D344" t="s">
        <v>366</v>
      </c>
      <c r="E344" t="s">
        <v>669</v>
      </c>
      <c r="F344" t="str">
        <f t="shared" si="5"/>
        <v>(87,17,date_sub(curdate(), INTERVAL 0 DAY),4.3),</v>
      </c>
    </row>
    <row r="345" spans="1:6" x14ac:dyDescent="0.25">
      <c r="A345">
        <v>344</v>
      </c>
      <c r="B345">
        <v>87</v>
      </c>
      <c r="C345">
        <v>4</v>
      </c>
      <c r="D345" t="s">
        <v>368</v>
      </c>
      <c r="E345" t="s">
        <v>670</v>
      </c>
      <c r="F345" t="str">
        <f t="shared" si="5"/>
        <v>(87,4,date_sub(curdate(), INTERVAL 1 DAY),3.4),</v>
      </c>
    </row>
    <row r="346" spans="1:6" x14ac:dyDescent="0.25">
      <c r="A346">
        <v>345</v>
      </c>
      <c r="B346">
        <v>88</v>
      </c>
      <c r="C346">
        <v>12</v>
      </c>
      <c r="D346" t="s">
        <v>363</v>
      </c>
      <c r="E346" t="s">
        <v>671</v>
      </c>
      <c r="F346" t="str">
        <f t="shared" si="5"/>
        <v>(88,12,date_sub(curdate(), INTERVAL 2 DAY),15.7),</v>
      </c>
    </row>
    <row r="347" spans="1:6" x14ac:dyDescent="0.25">
      <c r="A347">
        <v>346</v>
      </c>
      <c r="B347">
        <v>88</v>
      </c>
      <c r="C347">
        <v>13</v>
      </c>
      <c r="D347" t="s">
        <v>360</v>
      </c>
      <c r="E347" t="s">
        <v>672</v>
      </c>
      <c r="F347" t="str">
        <f t="shared" si="5"/>
        <v>(88,13,date_sub(curdate(), INTERVAL 3 DAY),16.6),</v>
      </c>
    </row>
    <row r="348" spans="1:6" x14ac:dyDescent="0.25">
      <c r="A348">
        <v>347</v>
      </c>
      <c r="B348">
        <v>88</v>
      </c>
      <c r="C348">
        <v>8</v>
      </c>
      <c r="D348" t="s">
        <v>368</v>
      </c>
      <c r="E348" t="s">
        <v>673</v>
      </c>
      <c r="F348" t="str">
        <f t="shared" si="5"/>
        <v>(88,8,date_sub(curdate(), INTERVAL 1 DAY),19.7),</v>
      </c>
    </row>
    <row r="349" spans="1:6" x14ac:dyDescent="0.25">
      <c r="A349">
        <v>348</v>
      </c>
      <c r="B349">
        <v>88</v>
      </c>
      <c r="C349">
        <v>9</v>
      </c>
      <c r="D349" t="s">
        <v>366</v>
      </c>
      <c r="E349" t="s">
        <v>592</v>
      </c>
      <c r="F349" t="str">
        <f t="shared" si="5"/>
        <v>(88,9,date_sub(curdate(), INTERVAL 0 DAY),17.1),</v>
      </c>
    </row>
    <row r="350" spans="1:6" x14ac:dyDescent="0.25">
      <c r="A350">
        <v>349</v>
      </c>
      <c r="B350">
        <v>89</v>
      </c>
      <c r="C350">
        <v>11</v>
      </c>
      <c r="D350" t="s">
        <v>368</v>
      </c>
      <c r="E350" t="s">
        <v>674</v>
      </c>
      <c r="F350" t="str">
        <f t="shared" si="5"/>
        <v>(89,11,date_sub(curdate(), INTERVAL 1 DAY),834.5),</v>
      </c>
    </row>
    <row r="351" spans="1:6" x14ac:dyDescent="0.25">
      <c r="A351">
        <v>350</v>
      </c>
      <c r="B351">
        <v>89</v>
      </c>
      <c r="C351">
        <v>16</v>
      </c>
      <c r="D351" t="s">
        <v>366</v>
      </c>
      <c r="E351" t="s">
        <v>675</v>
      </c>
      <c r="F351" t="str">
        <f t="shared" si="5"/>
        <v>(89,16,date_sub(curdate(), INTERVAL 0 DAY),807.5),</v>
      </c>
    </row>
    <row r="352" spans="1:6" x14ac:dyDescent="0.25">
      <c r="A352">
        <v>351</v>
      </c>
      <c r="B352">
        <v>89</v>
      </c>
      <c r="C352">
        <v>17</v>
      </c>
      <c r="D352" t="s">
        <v>369</v>
      </c>
      <c r="E352" t="s">
        <v>676</v>
      </c>
      <c r="F352" t="str">
        <f t="shared" si="5"/>
        <v>(89,17,date_sub(curdate(), INTERVAL 5 DAY),823.2),</v>
      </c>
    </row>
    <row r="353" spans="1:6" x14ac:dyDescent="0.25">
      <c r="A353">
        <v>352</v>
      </c>
      <c r="B353">
        <v>89</v>
      </c>
      <c r="C353">
        <v>11</v>
      </c>
      <c r="D353" t="s">
        <v>359</v>
      </c>
      <c r="E353">
        <v>992</v>
      </c>
      <c r="F353" t="str">
        <f t="shared" si="5"/>
        <v>(89,11,date_sub(curdate(), INTERVAL 4 DAY),992),</v>
      </c>
    </row>
    <row r="354" spans="1:6" x14ac:dyDescent="0.25">
      <c r="A354">
        <v>353</v>
      </c>
      <c r="B354">
        <v>90</v>
      </c>
      <c r="C354">
        <v>12</v>
      </c>
      <c r="D354" t="s">
        <v>368</v>
      </c>
      <c r="E354" t="s">
        <v>677</v>
      </c>
      <c r="F354" t="str">
        <f t="shared" si="5"/>
        <v>(90,12,date_sub(curdate(), INTERVAL 1 DAY),23.2),</v>
      </c>
    </row>
    <row r="355" spans="1:6" x14ac:dyDescent="0.25">
      <c r="A355">
        <v>354</v>
      </c>
      <c r="B355">
        <v>90</v>
      </c>
      <c r="C355">
        <v>13</v>
      </c>
      <c r="D355" t="s">
        <v>363</v>
      </c>
      <c r="E355">
        <v>20</v>
      </c>
      <c r="F355" t="str">
        <f t="shared" si="5"/>
        <v>(90,13,date_sub(curdate(), INTERVAL 2 DAY),20),</v>
      </c>
    </row>
  </sheetData>
  <sortState xmlns:xlrd2="http://schemas.microsoft.com/office/spreadsheetml/2017/richdata2" ref="A2:D355">
    <sortCondition ref="A1:A35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usuarios</vt:lpstr>
      <vt:lpstr>telefones</vt:lpstr>
      <vt:lpstr>pregoes</vt:lpstr>
      <vt:lpstr>objetos</vt:lpstr>
      <vt:lpstr>ofertas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Aluno</cp:lastModifiedBy>
  <dcterms:created xsi:type="dcterms:W3CDTF">2022-11-04T19:40:18Z</dcterms:created>
  <dcterms:modified xsi:type="dcterms:W3CDTF">2022-11-07T14:48:17Z</dcterms:modified>
</cp:coreProperties>
</file>