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9\"/>
    </mc:Choice>
  </mc:AlternateContent>
  <xr:revisionPtr revIDLastSave="0" documentId="13_ncr:1_{8260E6A0-9341-4E09-A23E-136F059065F5}" xr6:coauthVersionLast="47" xr6:coauthVersionMax="47" xr10:uidLastSave="{00000000-0000-0000-0000-000000000000}"/>
  <bookViews>
    <workbookView xWindow="-120" yWindow="-120" windowWidth="29040" windowHeight="15840" activeTab="6" xr2:uid="{8F3A3533-8389-48C1-8BCA-3B51B8FA87F0}"/>
  </bookViews>
  <sheets>
    <sheet name="FasesDaVida" sheetId="1" r:id="rId1"/>
    <sheet name="Sangue01" sheetId="2" r:id="rId2"/>
    <sheet name="Sangue02" sheetId="3" r:id="rId3"/>
    <sheet name="fgts" sheetId="4" r:id="rId4"/>
    <sheet name="inss" sheetId="5" r:id="rId5"/>
    <sheet name="irrf" sheetId="8" r:id="rId6"/>
    <sheet name="totalSalario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9" l="1"/>
  <c r="B13" i="9"/>
  <c r="C3" i="8"/>
  <c r="C4" i="8"/>
  <c r="C5" i="8"/>
  <c r="C6" i="8"/>
  <c r="C7" i="8"/>
  <c r="C8" i="8"/>
  <c r="C9" i="8"/>
  <c r="C10" i="8"/>
  <c r="C2" i="8"/>
  <c r="C2" i="5"/>
  <c r="C10" i="5"/>
  <c r="C9" i="5"/>
  <c r="C8" i="5"/>
  <c r="C7" i="5"/>
  <c r="C3" i="5"/>
  <c r="C4" i="5"/>
  <c r="C5" i="5"/>
  <c r="C6" i="5"/>
  <c r="C3" i="4"/>
  <c r="C4" i="4"/>
  <c r="C5" i="4"/>
  <c r="C6" i="4"/>
  <c r="C2" i="4"/>
  <c r="E5" i="3"/>
  <c r="E2" i="3"/>
  <c r="E3" i="3"/>
  <c r="E4" i="3"/>
  <c r="E6" i="3"/>
  <c r="D2" i="2"/>
  <c r="D3" i="2"/>
  <c r="D4" i="2"/>
  <c r="D5" i="2"/>
  <c r="D6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<sst xmlns="http://schemas.openxmlformats.org/spreadsheetml/2006/main" count="73" uniqueCount="31">
  <si>
    <t>Nome</t>
  </si>
  <si>
    <t>Idade</t>
  </si>
  <si>
    <t>Ana</t>
  </si>
  <si>
    <t>Maria</t>
  </si>
  <si>
    <t>Marta</t>
  </si>
  <si>
    <t>Fabiana</t>
  </si>
  <si>
    <t>Silvia</t>
  </si>
  <si>
    <t>Fase da Vida</t>
  </si>
  <si>
    <t>Peso</t>
  </si>
  <si>
    <t>Validar Idade</t>
  </si>
  <si>
    <t>Sexo</t>
  </si>
  <si>
    <t>Dias</t>
  </si>
  <si>
    <t>Resultado</t>
  </si>
  <si>
    <t>M</t>
  </si>
  <si>
    <t>F</t>
  </si>
  <si>
    <t>T</t>
  </si>
  <si>
    <t>Carlos</t>
  </si>
  <si>
    <t>Bruno</t>
  </si>
  <si>
    <t>Salario</t>
  </si>
  <si>
    <t>João</t>
  </si>
  <si>
    <t>Mariana</t>
  </si>
  <si>
    <t>Juliana</t>
  </si>
  <si>
    <t>FGTS</t>
  </si>
  <si>
    <t>INSS</t>
  </si>
  <si>
    <t>Bárbara</t>
  </si>
  <si>
    <t>Rosalina</t>
  </si>
  <si>
    <t>Marina</t>
  </si>
  <si>
    <t>IRRF</t>
  </si>
  <si>
    <t>Salário</t>
  </si>
  <si>
    <t>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</si>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</sst>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3B60-9F94-4EA2-8BD0-A374D5709642}">
  <dimension ref="A1:C6"/>
  <sheetViews>
    <sheetView zoomScale="235" zoomScaleNormal="235" workbookViewId="0">
      <selection activeCell="B3" sqref="B3"/>
    </sheetView>
  </sheetViews>
  <sheetFormatPr defaultRowHeight="15" x14ac:dyDescent="0.25"/>
  <cols>
    <col min="1" max="1" width="7.85546875" bestFit="1" customWidth="1"/>
    <col min="2" max="2" width="6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 t="s">
        <v>2</v>
      </c>
      <c r="B2">
        <v>5</v>
      </c>
      <c r="C2" t="str">
        <f>IF(B2&lt;10,"Criança",IF(B2&lt;20,"Jovem",IF(B2&lt;60,"Adulto","Idoso")))</f>
        <v>Criança</v>
      </c>
    </row>
    <row r="3" spans="1:3" x14ac:dyDescent="0.25">
      <c r="A3" t="s">
        <v>3</v>
      </c>
      <c r="B3">
        <v>18</v>
      </c>
      <c r="C3" t="str">
        <f t="shared" ref="C3:C6" si="0">IF(B3&lt;10,"Criança",IF(B3&lt;20,"Jovem",IF(B3&lt;60,"Adulto","Idoso")))</f>
        <v>Jovem</v>
      </c>
    </row>
    <row r="4" spans="1:3" x14ac:dyDescent="0.25">
      <c r="A4" t="s">
        <v>4</v>
      </c>
      <c r="B4">
        <v>44</v>
      </c>
      <c r="C4" t="str">
        <f t="shared" si="0"/>
        <v>Adulto</v>
      </c>
    </row>
    <row r="5" spans="1:3" x14ac:dyDescent="0.25">
      <c r="A5" t="s">
        <v>5</v>
      </c>
      <c r="B5">
        <v>95</v>
      </c>
      <c r="C5" t="str">
        <f t="shared" si="0"/>
        <v>Idoso</v>
      </c>
    </row>
    <row r="6" spans="1:3" x14ac:dyDescent="0.25">
      <c r="A6" t="s">
        <v>6</v>
      </c>
      <c r="B6">
        <v>20</v>
      </c>
      <c r="C6" t="str">
        <f t="shared" si="0"/>
        <v>Adulto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127-5563-478F-B2DA-7A88D5B9ADA2}">
  <dimension ref="A1:D6"/>
  <sheetViews>
    <sheetView zoomScale="235" zoomScaleNormal="235" workbookViewId="0">
      <selection activeCell="D1" sqref="D1"/>
    </sheetView>
  </sheetViews>
  <sheetFormatPr defaultRowHeight="15" x14ac:dyDescent="0.25"/>
  <cols>
    <col min="1" max="1" width="7.85546875" bestFit="1" customWidth="1"/>
    <col min="2" max="2" width="6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9</v>
      </c>
    </row>
    <row r="2" spans="1:4" x14ac:dyDescent="0.25">
      <c r="A2" t="s">
        <v>2</v>
      </c>
      <c r="B2">
        <v>5</v>
      </c>
      <c r="C2">
        <v>20</v>
      </c>
      <c r="D2" t="str">
        <f>IF(AND(B2&gt;=18, B2&lt;=69, C2&gt;50),"Pode doar","Não pode doar")</f>
        <v>Não pode doar</v>
      </c>
    </row>
    <row r="3" spans="1:4" x14ac:dyDescent="0.25">
      <c r="A3" t="s">
        <v>3</v>
      </c>
      <c r="B3">
        <v>18</v>
      </c>
      <c r="C3">
        <v>55</v>
      </c>
      <c r="D3" t="str">
        <f t="shared" ref="D3:D6" si="0">IF(AND(B3&gt;=18, B3&lt;=69, C3&gt;50),"Pode doar","Não pode doar")</f>
        <v>Pode doar</v>
      </c>
    </row>
    <row r="4" spans="1:4" x14ac:dyDescent="0.25">
      <c r="A4" t="s">
        <v>4</v>
      </c>
      <c r="B4">
        <v>44</v>
      </c>
      <c r="C4">
        <v>44</v>
      </c>
      <c r="D4" t="str">
        <f t="shared" si="0"/>
        <v>Não pode doar</v>
      </c>
    </row>
    <row r="5" spans="1:4" x14ac:dyDescent="0.25">
      <c r="A5" t="s">
        <v>5</v>
      </c>
      <c r="B5">
        <v>95</v>
      </c>
      <c r="C5">
        <v>75</v>
      </c>
      <c r="D5" t="str">
        <f t="shared" si="0"/>
        <v>Não pode doar</v>
      </c>
    </row>
    <row r="6" spans="1:4" x14ac:dyDescent="0.25">
      <c r="A6" t="s">
        <v>6</v>
      </c>
      <c r="B6">
        <v>20</v>
      </c>
      <c r="C6">
        <v>80</v>
      </c>
      <c r="D6" t="str">
        <f t="shared" si="0"/>
        <v>Pode doar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3B90-855F-40DC-8EE3-B96C327B4849}">
  <dimension ref="A1:E6"/>
  <sheetViews>
    <sheetView zoomScale="235" zoomScaleNormal="235" workbookViewId="0">
      <selection activeCell="E6" sqref="E6"/>
    </sheetView>
  </sheetViews>
  <sheetFormatPr defaultRowHeight="15" x14ac:dyDescent="0.25"/>
  <cols>
    <col min="1" max="1" width="7.85546875" bestFit="1" customWidth="1"/>
    <col min="2" max="2" width="6" bestFit="1" customWidth="1"/>
    <col min="5" max="5" width="30.140625" bestFit="1" customWidth="1"/>
  </cols>
  <sheetData>
    <row r="1" spans="1:5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</row>
    <row r="2" spans="1:5" x14ac:dyDescent="0.25">
      <c r="A2" t="s">
        <v>16</v>
      </c>
      <c r="B2">
        <v>5</v>
      </c>
      <c r="C2" t="s">
        <v>13</v>
      </c>
      <c r="D2">
        <v>0</v>
      </c>
      <c r="E2" t="str">
        <f>IF(AND(B2&gt;=18,B2&lt;=69),IF(C2="M",IF(D2&gt;=60,"Apto","Inapto"),IF(C2="F",IF(D2&gt;=90,"Apto","Inapto"),"Opção inválida para doar sangue")),"Inapto")</f>
        <v>Inapto</v>
      </c>
    </row>
    <row r="3" spans="1:5" x14ac:dyDescent="0.25">
      <c r="A3" t="s">
        <v>17</v>
      </c>
      <c r="B3">
        <v>18</v>
      </c>
      <c r="C3" t="s">
        <v>13</v>
      </c>
      <c r="D3">
        <v>51</v>
      </c>
      <c r="E3" t="str">
        <f t="shared" ref="E3:E6" si="0">IF(AND(B3&gt;=18,B3&lt;=69),IF(C3="M",IF(D3&gt;=60,"Apto","Inapto"),IF(C3="F",IF(D3&gt;=90,"Apto","Inapto"),"Opção inválida para doar sangue")),"Inapto")</f>
        <v>Inapto</v>
      </c>
    </row>
    <row r="4" spans="1:5" x14ac:dyDescent="0.25">
      <c r="A4" t="s">
        <v>4</v>
      </c>
      <c r="B4">
        <v>44</v>
      </c>
      <c r="C4" t="s">
        <v>14</v>
      </c>
      <c r="D4">
        <v>95</v>
      </c>
      <c r="E4" t="str">
        <f t="shared" si="0"/>
        <v>Apto</v>
      </c>
    </row>
    <row r="5" spans="1:5" x14ac:dyDescent="0.25">
      <c r="A5" t="s">
        <v>5</v>
      </c>
      <c r="B5">
        <v>95</v>
      </c>
      <c r="C5" t="s">
        <v>14</v>
      </c>
      <c r="D5">
        <v>100</v>
      </c>
      <c r="E5" t="str">
        <f>IF(AND(B5&gt;=18,B5&lt;=69),IF(C5="M",IF(D5&gt;=60,"Apto","Inapto"),IF(C5="F",IF(D5&gt;=90,"Apto","Inapto"),"Opção inválida para doar sangue")),"Inapto")</f>
        <v>Inapto</v>
      </c>
    </row>
    <row r="6" spans="1:5" x14ac:dyDescent="0.25">
      <c r="A6" t="s">
        <v>6</v>
      </c>
      <c r="B6">
        <v>20</v>
      </c>
      <c r="C6" t="s">
        <v>15</v>
      </c>
      <c r="D6">
        <v>95</v>
      </c>
      <c r="E6" t="str">
        <f t="shared" si="0"/>
        <v>Opção inválida para doar sangue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BC91-804F-4C96-9E37-BDF94818F434}">
  <dimension ref="A1:C6"/>
  <sheetViews>
    <sheetView zoomScale="340" zoomScaleNormal="340"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22</v>
      </c>
    </row>
    <row r="2" spans="1:3" x14ac:dyDescent="0.25">
      <c r="A2" t="s">
        <v>19</v>
      </c>
      <c r="B2">
        <v>1000</v>
      </c>
      <c r="C2">
        <f>B2*8/100</f>
        <v>80</v>
      </c>
    </row>
    <row r="3" spans="1:3" x14ac:dyDescent="0.25">
      <c r="A3" t="s">
        <v>3</v>
      </c>
      <c r="B3">
        <v>2000</v>
      </c>
      <c r="C3">
        <f t="shared" ref="C3:C6" si="0">B3*8/100</f>
        <v>160</v>
      </c>
    </row>
    <row r="4" spans="1:3" x14ac:dyDescent="0.25">
      <c r="A4" t="s">
        <v>20</v>
      </c>
      <c r="B4">
        <v>3000</v>
      </c>
      <c r="C4">
        <f t="shared" si="0"/>
        <v>240</v>
      </c>
    </row>
    <row r="5" spans="1:3" x14ac:dyDescent="0.25">
      <c r="A5" t="s">
        <v>2</v>
      </c>
      <c r="B5">
        <v>4000</v>
      </c>
      <c r="C5">
        <f t="shared" si="0"/>
        <v>320</v>
      </c>
    </row>
    <row r="6" spans="1:3" x14ac:dyDescent="0.25">
      <c r="A6" t="s">
        <v>21</v>
      </c>
      <c r="B6">
        <v>5000</v>
      </c>
      <c r="C6">
        <f t="shared" si="0"/>
        <v>400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D696B-8C50-4B01-B3B6-526E0BD26FB0}">
  <dimension ref="A1:C10"/>
  <sheetViews>
    <sheetView zoomScale="340" zoomScaleNormal="340" workbookViewId="0">
      <selection activeCell="C6" sqref="C6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23</v>
      </c>
    </row>
    <row r="2" spans="1:3" x14ac:dyDescent="0.25">
      <c r="A2" t="s">
        <v>19</v>
      </c>
      <c r="B2">
        <v>1000</v>
      </c>
      <c r="C2">
        <f>IF(B2&lt;=1212,B2*7.5%,IF(B2&lt;=2427.35,B2*9%,IF(B2&lt;=3641.03,B2*12%,IF(B2&lt;=7087.22,B2*14%,7087.22*14%))))</f>
        <v>75</v>
      </c>
    </row>
    <row r="3" spans="1:3" x14ac:dyDescent="0.25">
      <c r="A3" t="s">
        <v>3</v>
      </c>
      <c r="B3">
        <v>2000</v>
      </c>
      <c r="C3">
        <f t="shared" ref="C3:C10" si="0">IF(B3&lt;=1212,B3*7.5%,IF(B3&lt;=2427.35,B3*9%,IF(B3&lt;=3641.03,B3*12%,IF(B3&lt;=7087.22,B3*14%,7087.22*14%))))</f>
        <v>180</v>
      </c>
    </row>
    <row r="4" spans="1:3" x14ac:dyDescent="0.25">
      <c r="A4" t="s">
        <v>20</v>
      </c>
      <c r="B4">
        <v>3000</v>
      </c>
      <c r="C4">
        <f t="shared" si="0"/>
        <v>360</v>
      </c>
    </row>
    <row r="5" spans="1:3" x14ac:dyDescent="0.25">
      <c r="A5" t="s">
        <v>2</v>
      </c>
      <c r="B5">
        <v>4000</v>
      </c>
      <c r="C5">
        <f t="shared" si="0"/>
        <v>560</v>
      </c>
    </row>
    <row r="6" spans="1:3" x14ac:dyDescent="0.25">
      <c r="A6" t="s">
        <v>21</v>
      </c>
      <c r="B6">
        <v>5000</v>
      </c>
      <c r="C6">
        <f t="shared" si="0"/>
        <v>700.00000000000011</v>
      </c>
    </row>
    <row r="7" spans="1:3" x14ac:dyDescent="0.25">
      <c r="A7" t="s">
        <v>24</v>
      </c>
      <c r="B7">
        <v>6000</v>
      </c>
      <c r="C7">
        <f t="shared" si="0"/>
        <v>840.00000000000011</v>
      </c>
    </row>
    <row r="8" spans="1:3" x14ac:dyDescent="0.25">
      <c r="A8" t="s">
        <v>25</v>
      </c>
      <c r="B8">
        <v>7000</v>
      </c>
      <c r="C8">
        <f t="shared" si="0"/>
        <v>980.00000000000011</v>
      </c>
    </row>
    <row r="9" spans="1:3" x14ac:dyDescent="0.25">
      <c r="A9" t="s">
        <v>26</v>
      </c>
      <c r="B9">
        <v>8000</v>
      </c>
      <c r="C9">
        <f t="shared" si="0"/>
        <v>992.21080000000018</v>
      </c>
    </row>
    <row r="10" spans="1:3" x14ac:dyDescent="0.25">
      <c r="A10" t="s">
        <v>6</v>
      </c>
      <c r="B10">
        <v>10000</v>
      </c>
      <c r="C10">
        <f t="shared" si="0"/>
        <v>992.21080000000018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CE74-A84A-4CF9-AD33-B35895546CDD}">
  <dimension ref="A1:C10"/>
  <sheetViews>
    <sheetView zoomScale="340" zoomScaleNormal="340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27</v>
      </c>
    </row>
    <row r="2" spans="1:3" x14ac:dyDescent="0.25">
      <c r="A2" t="s">
        <v>19</v>
      </c>
      <c r="B2">
        <v>1000</v>
      </c>
      <c r="C2">
        <f>IF(B2&lt;=1903.99,0,IF(B2&lt;2826.66,B2*7.5%-142.8,IF(B2&lt;3751.06,B2*15%-354.8,IF(B2&lt;4664.68,B2*22.5%-636.13,B2*27.5%-869.36))))</f>
        <v>0</v>
      </c>
    </row>
    <row r="3" spans="1:3" x14ac:dyDescent="0.25">
      <c r="A3" t="s">
        <v>3</v>
      </c>
      <c r="B3">
        <v>2000</v>
      </c>
      <c r="C3">
        <f t="shared" ref="C3:C10" si="0">IF(B3&lt;=1903.99,0,IF(B3&lt;2826.66,B3*7.5%-142.8,IF(B3&lt;3751.06,B3*15%-354.8,IF(B3&lt;4664.68,B3*22.5%-636.13,B3*27.5%-869.36))))</f>
        <v>7.1999999999999886</v>
      </c>
    </row>
    <row r="4" spans="1:3" x14ac:dyDescent="0.25">
      <c r="A4" t="s">
        <v>20</v>
      </c>
      <c r="B4">
        <v>3000</v>
      </c>
      <c r="C4">
        <f t="shared" si="0"/>
        <v>95.199999999999989</v>
      </c>
    </row>
    <row r="5" spans="1:3" x14ac:dyDescent="0.25">
      <c r="A5" t="s">
        <v>2</v>
      </c>
      <c r="B5">
        <v>4000</v>
      </c>
      <c r="C5">
        <f t="shared" si="0"/>
        <v>263.87</v>
      </c>
    </row>
    <row r="6" spans="1:3" x14ac:dyDescent="0.25">
      <c r="A6" t="s">
        <v>21</v>
      </c>
      <c r="B6">
        <v>5000</v>
      </c>
      <c r="C6">
        <f t="shared" si="0"/>
        <v>505.64</v>
      </c>
    </row>
    <row r="7" spans="1:3" x14ac:dyDescent="0.25">
      <c r="A7" t="s">
        <v>24</v>
      </c>
      <c r="B7">
        <v>6000</v>
      </c>
      <c r="C7">
        <f t="shared" si="0"/>
        <v>780.64000000000021</v>
      </c>
    </row>
    <row r="8" spans="1:3" x14ac:dyDescent="0.25">
      <c r="A8" t="s">
        <v>25</v>
      </c>
      <c r="B8">
        <v>7000</v>
      </c>
      <c r="C8">
        <f t="shared" si="0"/>
        <v>1055.6400000000003</v>
      </c>
    </row>
    <row r="9" spans="1:3" x14ac:dyDescent="0.25">
      <c r="A9" t="s">
        <v>26</v>
      </c>
      <c r="B9">
        <v>8000</v>
      </c>
      <c r="C9">
        <f t="shared" si="0"/>
        <v>1330.6399999999999</v>
      </c>
    </row>
    <row r="10" spans="1:3" x14ac:dyDescent="0.25">
      <c r="A10" t="s">
        <v>6</v>
      </c>
      <c r="B10">
        <v>10000</v>
      </c>
      <c r="C10">
        <f t="shared" si="0"/>
        <v>1880.6399999999999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5496-2A22-4FB5-819D-77FC94E4370D}">
  <dimension ref="A7:B14"/>
  <sheetViews>
    <sheetView tabSelected="1" topLeftCell="A7" zoomScale="265" zoomScaleNormal="265" workbookViewId="0">
      <selection activeCell="A14" sqref="A14"/>
    </sheetView>
  </sheetViews>
  <sheetFormatPr defaultRowHeight="15" x14ac:dyDescent="0.25"/>
  <sheetData>
    <row r="7" spans="1:2" x14ac:dyDescent="0.25">
      <c r="A7" t="s">
        <v>0</v>
      </c>
      <c r="B7" t="s">
        <v>28</v>
      </c>
    </row>
    <row r="8" spans="1:2" x14ac:dyDescent="0.25">
      <c r="A8" t="s">
        <v>2</v>
      </c>
      <c r="B8">
        <v>1000</v>
      </c>
    </row>
    <row r="9" spans="1:2" x14ac:dyDescent="0.25">
      <c r="A9" t="s">
        <v>3</v>
      </c>
      <c r="B9">
        <v>2000</v>
      </c>
    </row>
    <row r="10" spans="1:2" x14ac:dyDescent="0.25">
      <c r="A10" t="s">
        <v>21</v>
      </c>
      <c r="B10">
        <v>3000</v>
      </c>
    </row>
    <row r="11" spans="1:2" x14ac:dyDescent="0.25">
      <c r="A11" t="s">
        <v>5</v>
      </c>
      <c r="B11">
        <v>4000</v>
      </c>
    </row>
    <row r="12" spans="1:2" x14ac:dyDescent="0.25">
      <c r="A12" t="s">
        <v>19</v>
      </c>
      <c r="B12">
        <v>5000</v>
      </c>
    </row>
    <row r="13" spans="1:2" x14ac:dyDescent="0.25">
      <c r="A13" t="s">
        <v>29</v>
      </c>
      <c r="B13">
        <f>SUM(B8:B12)</f>
        <v>15000</v>
      </c>
    </row>
    <row r="14" spans="1:2" x14ac:dyDescent="0.25">
      <c r="A14" t="s">
        <v>30</v>
      </c>
      <c r="B14">
        <f>AVERAGE(B8:B12)</f>
        <v>3000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FasesDaVida</vt:lpstr>
      <vt:lpstr>Sangue01</vt:lpstr>
      <vt:lpstr>Sangue02</vt:lpstr>
      <vt:lpstr>fgts</vt:lpstr>
      <vt:lpstr>inss</vt:lpstr>
      <vt:lpstr>irrf</vt:lpstr>
      <vt:lpstr>totalSalario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2022-11-22T13:47:22Z</dcterms:created>
  <dcterms:modified xsi:type="dcterms:W3CDTF">2022-11-24T12:02:57Z</dcterms:modified>
</cp:coreProperties>
</file>