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KDarby1\Downloads\"/>
    </mc:Choice>
  </mc:AlternateContent>
  <xr:revisionPtr revIDLastSave="0" documentId="13_ncr:1_{E5A8C974-6614-4AFA-B472-AF784B1B196F}" xr6:coauthVersionLast="47" xr6:coauthVersionMax="47" xr10:uidLastSave="{00000000-0000-0000-0000-000000000000}"/>
  <bookViews>
    <workbookView showSheetTabs="0" xWindow="25800" yWindow="0" windowWidth="25800" windowHeight="21000" activeTab="6" xr2:uid="{00000000-000D-0000-FFFF-FFFF00000000}"/>
  </bookViews>
  <sheets>
    <sheet name="TotalSales" sheetId="18" r:id="rId1"/>
    <sheet name="orders" sheetId="17" r:id="rId2"/>
    <sheet name="customers" sheetId="13" r:id="rId3"/>
    <sheet name="products" sheetId="2" r:id="rId4"/>
    <sheet name="countrybarchart" sheetId="19" r:id="rId5"/>
    <sheet name="Tope5 Customers" sheetId="20" r:id="rId6"/>
    <sheet name="Dashboard" sheetId="21" r:id="rId7"/>
  </sheets>
  <definedNames>
    <definedName name="_xlnm._FilterDatabase" localSheetId="1" hidden="1">orders!$A$1:$M$1001</definedName>
    <definedName name="_xlnm._FilterDatabase" localSheetId="3"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2" i="17"/>
  <c r="O415" i="17"/>
  <c r="O427" i="17"/>
  <c r="O739" i="17"/>
  <c r="O751" i="17"/>
  <c r="N28" i="17"/>
  <c r="N32" i="17"/>
  <c r="N100" i="17"/>
  <c r="N136" i="17"/>
  <c r="N140" i="17"/>
  <c r="N244" i="17"/>
  <c r="N248" i="17"/>
  <c r="N352" i="17"/>
  <c r="N356" i="17"/>
  <c r="N460" i="17"/>
  <c r="N464" i="17"/>
  <c r="N568" i="17"/>
  <c r="N572" i="17"/>
  <c r="N676" i="17"/>
  <c r="N680" i="17"/>
  <c r="N740" i="17"/>
  <c r="N776" i="17"/>
  <c r="N812" i="17"/>
  <c r="N848" i="17"/>
  <c r="N884" i="17"/>
  <c r="N920" i="17"/>
  <c r="N952" i="17"/>
  <c r="N980" i="17"/>
  <c r="M11" i="17"/>
  <c r="M36" i="17"/>
  <c r="M38" i="17"/>
  <c r="M64" i="17"/>
  <c r="M65" i="17"/>
  <c r="M84" i="17"/>
  <c r="M96" i="17"/>
  <c r="M120" i="17"/>
  <c r="M121" i="17"/>
  <c r="M144" i="17"/>
  <c r="M145" i="17"/>
  <c r="M168" i="17"/>
  <c r="M169" i="17"/>
  <c r="M192" i="17"/>
  <c r="M193" i="17"/>
  <c r="M216" i="17"/>
  <c r="M217" i="17"/>
  <c r="M240" i="17"/>
  <c r="M241" i="17"/>
  <c r="M264" i="17"/>
  <c r="M265" i="17"/>
  <c r="M288" i="17"/>
  <c r="M289" i="17"/>
  <c r="M312" i="17"/>
  <c r="M313" i="17"/>
  <c r="M336" i="17"/>
  <c r="M337" i="17"/>
  <c r="M360" i="17"/>
  <c r="M361" i="17"/>
  <c r="M384" i="17"/>
  <c r="M385" i="17"/>
  <c r="M408" i="17"/>
  <c r="M409" i="17"/>
  <c r="M426" i="17"/>
  <c r="M427" i="17"/>
  <c r="M441" i="17"/>
  <c r="M456" i="17"/>
  <c r="M470" i="17"/>
  <c r="M483" i="17"/>
  <c r="M495" i="17"/>
  <c r="M507" i="17"/>
  <c r="M519" i="17"/>
  <c r="M531" i="17"/>
  <c r="M543" i="17"/>
  <c r="M555" i="17"/>
  <c r="M567" i="17"/>
  <c r="M579" i="17"/>
  <c r="M591" i="17"/>
  <c r="M603" i="17"/>
  <c r="M615" i="17"/>
  <c r="M627" i="17"/>
  <c r="M639" i="17"/>
  <c r="M651" i="17"/>
  <c r="M663" i="17"/>
  <c r="M675" i="17"/>
  <c r="M687" i="17"/>
  <c r="M699" i="17"/>
  <c r="M711" i="17"/>
  <c r="M723" i="17"/>
  <c r="M735" i="17"/>
  <c r="M747" i="17"/>
  <c r="M759" i="17"/>
  <c r="M771" i="17"/>
  <c r="M783" i="17"/>
  <c r="M795" i="17"/>
  <c r="M807" i="17"/>
  <c r="M819" i="17"/>
  <c r="M831" i="17"/>
  <c r="M843" i="17"/>
  <c r="M855" i="17"/>
  <c r="M867" i="17"/>
  <c r="M879" i="17"/>
  <c r="M891" i="17"/>
  <c r="M903" i="17"/>
  <c r="M915" i="17"/>
  <c r="M927" i="17"/>
  <c r="M939" i="17"/>
  <c r="M951" i="17"/>
  <c r="M963" i="17"/>
  <c r="M975" i="17"/>
  <c r="M987" i="17"/>
  <c r="M999" i="17"/>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I37" i="17"/>
  <c r="N37" i="17" s="1"/>
  <c r="J37" i="17"/>
  <c r="O37" i="17" s="1"/>
  <c r="K37" i="17"/>
  <c r="L37" i="17"/>
  <c r="M37" i="17" s="1"/>
  <c r="I38" i="17"/>
  <c r="N38" i="17" s="1"/>
  <c r="J38" i="17"/>
  <c r="O38" i="17" s="1"/>
  <c r="K38" i="17"/>
  <c r="L38" i="17"/>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I65" i="17"/>
  <c r="N65" i="17" s="1"/>
  <c r="J65" i="17"/>
  <c r="O65" i="17" s="1"/>
  <c r="K65" i="17"/>
  <c r="L65" i="17"/>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I97" i="17"/>
  <c r="N97" i="17" s="1"/>
  <c r="J97" i="17"/>
  <c r="O97" i="17" s="1"/>
  <c r="K97" i="17"/>
  <c r="L97" i="17"/>
  <c r="M97" i="17" s="1"/>
  <c r="I98" i="17"/>
  <c r="N98" i="17" s="1"/>
  <c r="J98" i="17"/>
  <c r="O98" i="17" s="1"/>
  <c r="K98" i="17"/>
  <c r="L98" i="17"/>
  <c r="M98" i="17" s="1"/>
  <c r="I99" i="17"/>
  <c r="N99" i="17" s="1"/>
  <c r="J99" i="17"/>
  <c r="O99" i="17" s="1"/>
  <c r="K99" i="17"/>
  <c r="L99" i="17"/>
  <c r="M99" i="17" s="1"/>
  <c r="I100" i="17"/>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I121" i="17"/>
  <c r="N121" i="17" s="1"/>
  <c r="J121" i="17"/>
  <c r="O121" i="17" s="1"/>
  <c r="K121" i="17"/>
  <c r="L121" i="17"/>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I145" i="17"/>
  <c r="N145" i="17" s="1"/>
  <c r="J145" i="17"/>
  <c r="O145" i="17" s="1"/>
  <c r="K145" i="17"/>
  <c r="L145" i="17"/>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I169" i="17"/>
  <c r="N169" i="17" s="1"/>
  <c r="J169" i="17"/>
  <c r="O169" i="17" s="1"/>
  <c r="K169" i="17"/>
  <c r="L169" i="17"/>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I193" i="17"/>
  <c r="N193" i="17" s="1"/>
  <c r="J193" i="17"/>
  <c r="O193" i="17" s="1"/>
  <c r="K193" i="17"/>
  <c r="L193" i="17"/>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I217" i="17"/>
  <c r="N217" i="17" s="1"/>
  <c r="J217" i="17"/>
  <c r="O217" i="17" s="1"/>
  <c r="K217" i="17"/>
  <c r="L217" i="17"/>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I241" i="17"/>
  <c r="N241" i="17" s="1"/>
  <c r="J241" i="17"/>
  <c r="O241" i="17" s="1"/>
  <c r="K241" i="17"/>
  <c r="L241" i="17"/>
  <c r="I242" i="17"/>
  <c r="N242" i="17" s="1"/>
  <c r="J242" i="17"/>
  <c r="O242" i="17" s="1"/>
  <c r="K242" i="17"/>
  <c r="L242" i="17"/>
  <c r="M242" i="17" s="1"/>
  <c r="I243" i="17"/>
  <c r="N243" i="17" s="1"/>
  <c r="J243" i="17"/>
  <c r="O243" i="17" s="1"/>
  <c r="K243" i="17"/>
  <c r="L243" i="17"/>
  <c r="M243" i="17" s="1"/>
  <c r="I244" i="17"/>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I265" i="17"/>
  <c r="N265" i="17" s="1"/>
  <c r="J265" i="17"/>
  <c r="O265" i="17" s="1"/>
  <c r="K265" i="17"/>
  <c r="L265" i="17"/>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I289" i="17"/>
  <c r="N289" i="17" s="1"/>
  <c r="J289" i="17"/>
  <c r="O289" i="17" s="1"/>
  <c r="K289" i="17"/>
  <c r="L289" i="17"/>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I313" i="17"/>
  <c r="N313" i="17" s="1"/>
  <c r="J313" i="17"/>
  <c r="O313" i="17" s="1"/>
  <c r="K313" i="17"/>
  <c r="L313" i="17"/>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I337" i="17"/>
  <c r="N337" i="17" s="1"/>
  <c r="J337" i="17"/>
  <c r="O337" i="17" s="1"/>
  <c r="K337" i="17"/>
  <c r="L337" i="17"/>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I361" i="17"/>
  <c r="N361" i="17" s="1"/>
  <c r="J361" i="17"/>
  <c r="O361" i="17" s="1"/>
  <c r="K361" i="17"/>
  <c r="L361" i="17"/>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I385" i="17"/>
  <c r="N385" i="17" s="1"/>
  <c r="J385" i="17"/>
  <c r="O385" i="17" s="1"/>
  <c r="K385" i="17"/>
  <c r="L385" i="17"/>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I409" i="17"/>
  <c r="N409" i="17" s="1"/>
  <c r="J409" i="17"/>
  <c r="O409" i="17" s="1"/>
  <c r="K409" i="17"/>
  <c r="L409" i="17"/>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I427" i="17"/>
  <c r="N427" i="17" s="1"/>
  <c r="J427" i="17"/>
  <c r="K427" i="17"/>
  <c r="L427" i="17"/>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I568" i="17"/>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I676" i="17"/>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K739" i="17"/>
  <c r="L739" i="17"/>
  <c r="M739" i="17" s="1"/>
  <c r="I740" i="17"/>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I952" i="17"/>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I1000" i="17"/>
  <c r="N1000" i="17" s="1"/>
  <c r="J1000" i="17"/>
  <c r="O1000" i="17" s="1"/>
  <c r="K1000" i="17"/>
  <c r="L1000" i="17"/>
  <c r="M1000" i="17" s="1"/>
  <c r="I1001" i="17"/>
  <c r="N1001" i="17" s="1"/>
  <c r="J1001" i="17"/>
  <c r="O1001" i="17" s="1"/>
  <c r="K1001" i="17"/>
  <c r="L1001" i="17"/>
  <c r="M1001"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I12" i="17"/>
  <c r="N12" i="17" s="1"/>
  <c r="J12" i="17"/>
  <c r="O12" i="17" s="1"/>
  <c r="K12" i="17"/>
  <c r="L12" i="17"/>
  <c r="M12" i="17" s="1"/>
  <c r="J2" i="17"/>
  <c r="O2" i="17" s="1"/>
  <c r="L2" i="17"/>
  <c r="M2" i="17" s="1"/>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<sst xmlns="http://schemas.openxmlformats.org/spreadsheetml/2006/main" count="11128" uniqueCount="6221">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</sst>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quot;$&quot;#,##0.00"/>
    <numFmt numFmtId="170" formatCode="[$$-409]#,##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 fontId="0" fillId="0" borderId="0" xfId="0" applyNumberFormat="1"/>
    <xf numFmtId="170" fontId="0" fillId="0" borderId="0" xfId="0" applyNumberFormat="1"/>
  </cellXfs>
  <cellStyles count="1">
    <cellStyle name="Normal" xfId="0" builtinId="0"/>
  </cellStyles>
  <dxfs count="16">
    <dxf>
      <font>
        <b/>
        <i val="0"/>
        <color theme="0"/>
      </font>
    </dxf>
    <dxf>
      <font>
        <color theme="0"/>
      </font>
      <fill>
        <patternFill>
          <bgColor theme="4" tint="-0.24994659260841701"/>
        </patternFill>
      </fill>
    </dxf>
    <dxf>
      <numFmt numFmtId="0" formatCode="General"/>
    </dxf>
    <dxf>
      <font>
        <sz val="11"/>
        <color theme="0"/>
        <name val="Calibri"/>
        <family val="2"/>
        <scheme val="minor"/>
      </font>
    </dxf>
    <dxf>
      <font>
        <b/>
        <i val="0"/>
        <sz val="11"/>
        <color rgb="FFFFFFFF"/>
        <name val="Source Serif Pro ExtraLight"/>
        <family val="1"/>
        <scheme val="none"/>
      </font>
      <fill>
        <patternFill patternType="solid">
          <fgColor theme="0"/>
          <bgColor theme="4"/>
        </patternFill>
      </fill>
      <border>
        <left style="thin">
          <color theme="1" tint="-0.499984740745262"/>
        </left>
        <right style="thin">
          <color theme="1" tint="-0.499984740745262"/>
        </right>
        <top style="thin">
          <color theme="1" tint="-0.499984740745262"/>
        </top>
        <bottom style="thin">
          <color theme="1" tint="-0.499984740745262"/>
        </bottom>
      </border>
    </dxf>
    <dxf>
      <numFmt numFmtId="167" formatCode="&quot;$&quot;#,##0.00"/>
    </dxf>
    <dxf>
      <numFmt numFmtId="167" formatCode="&quot;$&quot;#,##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blue slicer" pivot="0" table="0" count="6" xr9:uid="{59918DE4-F87A-4036-8A14-D4FA59B873C5}">
      <tableStyleElement type="wholeTable" dxfId="1"/>
      <tableStyleElement type="headerRow" dxfId="0"/>
    </tableStyle>
    <tableStyle name="blue timeline style" pivot="0" table="0" count="8" xr9:uid="{D4521FC6-85D0-4DAE-87B7-B506E79AB9A3}">
      <tableStyleElement type="wholeTable" dxfId="4"/>
      <tableStyleElement type="headerRow" dxfId="3"/>
    </tableStyle>
    <tableStyle name="Slicer Style 1" pivot="0" table="0" count="0" xr9:uid="{406A360B-003E-4D75-B0FE-DEB1EAF520D9}"/>
  </tableStyles>
  <colors>
    <mruColors>
      <color rgb="FF863D0C"/>
      <color rgb="FFF5B487"/>
      <color rgb="FFED8137"/>
      <color rgb="FF78370A"/>
      <color rgb="FFFFFFFF"/>
    </mruColors>
  </colors>
  <extLst>
    <ext xmlns:x14="http://schemas.microsoft.com/office/spreadsheetml/2009/9/main" uri="{46F421CA-312F-682f-3DD2-61675219B42D}">
      <x14:dxfs count="4">
        <dxf>
          <border>
            <left style="thin">
              <color theme="0"/>
            </left>
            <right style="thin">
              <color theme="0"/>
            </right>
            <top style="thin">
              <color theme="0"/>
            </top>
            <bottom style="thin">
              <color theme="0"/>
            </bottom>
          </border>
        </dxf>
        <dxf>
          <font>
            <b/>
            <i val="0"/>
            <color theme="0"/>
          </font>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font>
            <strike/>
            <color theme="0"/>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blue slicer">
        <x14:slicerStyle name="blu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 name="Slicer Style 1"/>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4" tint="-0.499984740745262"/>
            </patternFill>
          </fill>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0"/>
            <name val="Calibri"/>
            <family val="2"/>
            <scheme val="minor"/>
          </font>
        </dxf>
      </x15:dxfs>
    </ext>
    <ext xmlns:x15="http://schemas.microsoft.com/office/spreadsheetml/2010/11/main" uri="{9260A510-F301-46a8-8635-F512D64BE5F5}">
      <x15:timelineStyles defaultTimelineStyle="TimeSlicerStyleLight1">
        <x15:timelineStyle name="blu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Over Time</a:t>
            </a:r>
            <a:endParaRPr lang="en-US"/>
          </a:p>
        </c:rich>
      </c:tx>
      <c:layout>
        <c:manualLayout>
          <c:xMode val="edge"/>
          <c:yMode val="edge"/>
          <c:x val="0.39735265328876435"/>
          <c:y val="1.92400163252295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A-33E2-4AA6-8220-C63E259A766E}"/>
            </c:ext>
          </c:extLst>
        </c:ser>
        <c:ser>
          <c:idx val="1"/>
          <c:order val="1"/>
          <c:tx>
            <c:strRef>
              <c:f>TotalSales!$D$3:$D$4</c:f>
              <c:strCache>
                <c:ptCount val="1"/>
                <c:pt idx="0">
                  <c:v>Excelsa</c:v>
                </c:pt>
              </c:strCache>
            </c:strRef>
          </c:tx>
          <c:spPr>
            <a:ln w="28575" cap="rnd">
              <a:solidFill>
                <a:schemeClr val="accent4">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B-33E2-4AA6-8220-C63E259A766E}"/>
            </c:ext>
          </c:extLst>
        </c:ser>
        <c:ser>
          <c:idx val="2"/>
          <c:order val="2"/>
          <c:tx>
            <c:strRef>
              <c:f>TotalSales!$E$3:$E$4</c:f>
              <c:strCache>
                <c:ptCount val="1"/>
                <c:pt idx="0">
                  <c:v>Liberica</c:v>
                </c:pt>
              </c:strCache>
            </c:strRef>
          </c:tx>
          <c:spPr>
            <a:ln w="28575" cap="rnd">
              <a:solidFill>
                <a:schemeClr val="accent2">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C-33E2-4AA6-8220-C63E259A766E}"/>
            </c:ext>
          </c:extLst>
        </c:ser>
        <c:ser>
          <c:idx val="3"/>
          <c:order val="3"/>
          <c:tx>
            <c:strRef>
              <c:f>TotalSales!$F$3:$F$4</c:f>
              <c:strCache>
                <c:ptCount val="1"/>
                <c:pt idx="0">
                  <c:v>Robusta</c:v>
                </c:pt>
              </c:strCache>
            </c:strRef>
          </c:tx>
          <c:spPr>
            <a:ln w="28575" cap="rnd">
              <a:solidFill>
                <a:schemeClr val="accent6">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D-33E2-4AA6-8220-C63E259A766E}"/>
            </c:ext>
          </c:extLst>
        </c:ser>
        <c:dLbls>
          <c:showLegendKey val="0"/>
          <c:showVal val="0"/>
          <c:showCatName val="0"/>
          <c:showSerName val="0"/>
          <c:showPercent val="0"/>
          <c:showBubbleSize val="0"/>
        </c:dLbls>
        <c:smooth val="0"/>
        <c:axId val="761888848"/>
        <c:axId val="761889928"/>
      </c:lineChart>
      <c:catAx>
        <c:axId val="761888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889928"/>
        <c:crosses val="autoZero"/>
        <c:auto val="1"/>
        <c:lblAlgn val="ctr"/>
        <c:lblOffset val="100"/>
        <c:noMultiLvlLbl val="0"/>
      </c:catAx>
      <c:valAx>
        <c:axId val="761889928"/>
        <c:scaling>
          <c:orientation val="minMax"/>
        </c:scaling>
        <c:delete val="0"/>
        <c:axPos val="l"/>
        <c:majorGridlines>
          <c:spPr>
            <a:ln w="9525" cap="flat" cmpd="sng" algn="ctr">
              <a:solidFill>
                <a:schemeClr val="bg1">
                  <a:alpha val="84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888848"/>
        <c:crosses val="autoZero"/>
        <c:crossBetween val="between"/>
      </c:valAx>
      <c:spPr>
        <a:solidFill>
          <a:schemeClr val="accent1">
            <a:lumMod val="40000"/>
            <a:lumOff val="6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Over </a:t>
            </a:r>
            <a:r>
              <a:rPr lang="en-US" baseline="0">
                <a:solidFill>
                  <a:schemeClr val="accent1">
                    <a:lumMod val="75000"/>
                  </a:schemeClr>
                </a:solidFill>
              </a:rPr>
              <a:t>Time</a:t>
            </a:r>
            <a:endParaRPr lang="en-US">
              <a:solidFill>
                <a:schemeClr val="accent1">
                  <a:lumMod val="75000"/>
                </a:schemeClr>
              </a:solidFill>
            </a:endParaRPr>
          </a:p>
        </c:rich>
      </c:tx>
      <c:layout>
        <c:manualLayout>
          <c:xMode val="edge"/>
          <c:yMode val="edge"/>
          <c:x val="0.39735265328876435"/>
          <c:y val="2.30880195902755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6-D75B-4A0C-9DFE-515234D375EF}"/>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7-D75B-4A0C-9DFE-515234D375EF}"/>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8-D75B-4A0C-9DFE-515234D375EF}"/>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9-D75B-4A0C-9DFE-515234D375EF}"/>
            </c:ext>
          </c:extLst>
        </c:ser>
        <c:dLbls>
          <c:showLegendKey val="0"/>
          <c:showVal val="0"/>
          <c:showCatName val="0"/>
          <c:showSerName val="0"/>
          <c:showPercent val="0"/>
          <c:showBubbleSize val="0"/>
        </c:dLbls>
        <c:smooth val="0"/>
        <c:axId val="761888848"/>
        <c:axId val="761889928"/>
      </c:lineChart>
      <c:catAx>
        <c:axId val="761888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761889928"/>
        <c:crosses val="autoZero"/>
        <c:auto val="1"/>
        <c:lblAlgn val="ctr"/>
        <c:lblOffset val="100"/>
        <c:noMultiLvlLbl val="0"/>
      </c:catAx>
      <c:valAx>
        <c:axId val="761889928"/>
        <c:scaling>
          <c:orientation val="minMax"/>
        </c:scaling>
        <c:delete val="0"/>
        <c:axPos val="l"/>
        <c:majorGridlines>
          <c:spPr>
            <a:ln w="9525" cap="flat" cmpd="sng" algn="ctr">
              <a:solidFill>
                <a:schemeClr val="bg1">
                  <a:alpha val="84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761888848"/>
        <c:crosses val="autoZero"/>
        <c:crossBetween val="between"/>
      </c:valAx>
      <c:spPr>
        <a:solidFill>
          <a:schemeClr val="accent1">
            <a:lumMod val="40000"/>
            <a:lumOff val="6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26"/>
  </c:pivotSource>
  <c:chart>
    <c:title>
      <c:tx>
        <c:rich>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r>
              <a:rPr lang="en-US">
                <a:solidFill>
                  <a:schemeClr val="accent1">
                    <a:lumMod val="75000"/>
                  </a:schemeClr>
                </a:solidFill>
              </a:rPr>
              <a:t>Sale By Country</a:t>
            </a:r>
          </a:p>
        </c:rich>
      </c:tx>
      <c:overlay val="0"/>
      <c:spPr>
        <a:solidFill>
          <a:schemeClr val="accent1">
            <a:lumMod val="40000"/>
            <a:lumOff val="60000"/>
          </a:schemeClr>
        </a:solidFill>
        <a:ln>
          <a:noFill/>
        </a:ln>
        <a:effectLst/>
      </c:spPr>
      <c:txPr>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2">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63D0C"/>
          </a:solidFill>
          <a:ln w="25400">
            <a:solidFill>
              <a:schemeClr val="bg1"/>
            </a:solidFill>
          </a:ln>
          <a:effectLst/>
        </c:spPr>
        <c:dLbl>
          <c:idx val="0"/>
          <c:layout>
            <c:manualLayout>
              <c:x val="0.40677962954567221"/>
              <c:y val="-9.840097130281564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ED8137"/>
          </a:solidFill>
          <a:ln w="25400">
            <a:solidFill>
              <a:schemeClr val="bg1"/>
            </a:solidFill>
          </a:ln>
          <a:effectLst/>
        </c:spPr>
        <c:dLbl>
          <c:idx val="0"/>
          <c:layout>
            <c:manualLayout>
              <c:x val="0.1100466630654959"/>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5B487"/>
          </a:solidFill>
          <a:ln w="25400">
            <a:solidFill>
              <a:schemeClr val="bg1"/>
            </a:solidFill>
          </a:ln>
          <a:effectLst/>
        </c:spPr>
        <c:dLbl>
          <c:idx val="0"/>
          <c:layout>
            <c:manualLayout>
              <c:x val="6.4848926449310063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5B487"/>
          </a:solidFill>
          <a:ln w="25400">
            <a:solidFill>
              <a:schemeClr val="bg1"/>
            </a:solidFill>
          </a:ln>
          <a:effectLst/>
        </c:spPr>
        <c:dLbl>
          <c:idx val="0"/>
          <c:layout>
            <c:manualLayout>
              <c:x val="6.4848926449310063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ED8137"/>
          </a:solidFill>
          <a:ln w="25400">
            <a:solidFill>
              <a:schemeClr val="bg1"/>
            </a:solidFill>
          </a:ln>
          <a:effectLst/>
        </c:spPr>
        <c:dLbl>
          <c:idx val="0"/>
          <c:layout>
            <c:manualLayout>
              <c:x val="0.1100466630654959"/>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863D0C"/>
          </a:solidFill>
          <a:ln w="25400">
            <a:solidFill>
              <a:schemeClr val="bg1"/>
            </a:solidFill>
          </a:ln>
          <a:effectLst/>
        </c:spPr>
        <c:dLbl>
          <c:idx val="0"/>
          <c:layout>
            <c:manualLayout>
              <c:x val="0.40677962954567221"/>
              <c:y val="-9.840097130281564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5B487"/>
          </a:solidFill>
          <a:ln w="25400">
            <a:solidFill>
              <a:schemeClr val="bg1"/>
            </a:solidFill>
          </a:ln>
          <a:effectLst/>
        </c:spPr>
        <c:dLbl>
          <c:idx val="0"/>
          <c:layout>
            <c:manualLayout>
              <c:x val="6.4848926449310063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ED8137"/>
          </a:solidFill>
          <a:ln w="25400">
            <a:solidFill>
              <a:schemeClr val="bg1"/>
            </a:solidFill>
          </a:ln>
          <a:effectLst/>
        </c:spPr>
        <c:dLbl>
          <c:idx val="0"/>
          <c:layout>
            <c:manualLayout>
              <c:x val="0.1100466630654959"/>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863D0C"/>
          </a:solidFill>
          <a:ln w="25400">
            <a:solidFill>
              <a:schemeClr val="bg1"/>
            </a:solidFill>
          </a:ln>
          <a:effectLst/>
        </c:spPr>
        <c:dLbl>
          <c:idx val="0"/>
          <c:layout>
            <c:manualLayout>
              <c:x val="0.40677962954567221"/>
              <c:y val="-9.840097130281564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countrybarchart!$B$3</c:f>
              <c:strCache>
                <c:ptCount val="1"/>
                <c:pt idx="0">
                  <c:v>Total</c:v>
                </c:pt>
              </c:strCache>
            </c:strRef>
          </c:tx>
          <c:spPr>
            <a:solidFill>
              <a:schemeClr val="accent2">
                <a:lumMod val="75000"/>
              </a:schemeClr>
            </a:solidFill>
            <a:ln w="25400">
              <a:solidFill>
                <a:schemeClr val="bg1"/>
              </a:solidFill>
            </a:ln>
            <a:effectLst/>
          </c:spPr>
          <c:invertIfNegative val="0"/>
          <c:dPt>
            <c:idx val="0"/>
            <c:invertIfNegative val="0"/>
            <c:bubble3D val="0"/>
            <c:spPr>
              <a:solidFill>
                <a:srgbClr val="F5B487"/>
              </a:solidFill>
              <a:ln w="25400">
                <a:solidFill>
                  <a:schemeClr val="bg1"/>
                </a:solidFill>
              </a:ln>
              <a:effectLst/>
            </c:spPr>
          </c:dPt>
          <c:dPt>
            <c:idx val="1"/>
            <c:invertIfNegative val="0"/>
            <c:bubble3D val="0"/>
            <c:spPr>
              <a:solidFill>
                <a:srgbClr val="ED8137"/>
              </a:solidFill>
              <a:ln w="25400">
                <a:solidFill>
                  <a:schemeClr val="bg1"/>
                </a:solidFill>
              </a:ln>
              <a:effectLst/>
            </c:spPr>
          </c:dPt>
          <c:dPt>
            <c:idx val="2"/>
            <c:invertIfNegative val="0"/>
            <c:bubble3D val="0"/>
            <c:spPr>
              <a:solidFill>
                <a:srgbClr val="863D0C"/>
              </a:solidFill>
              <a:ln w="25400">
                <a:solidFill>
                  <a:schemeClr val="bg1"/>
                </a:solidFill>
              </a:ln>
              <a:effectLst/>
            </c:spPr>
          </c:dPt>
          <c:dLbls>
            <c:dLbl>
              <c:idx val="0"/>
              <c:layout>
                <c:manualLayout>
                  <c:x val="6.4848926449310063E-2"/>
                  <c:y val="0"/>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0.1100466630654959"/>
                  <c:y val="0"/>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0.40677962954567221"/>
                  <c:y val="-9.8400971302815641E-3"/>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7-B606-46E0-B091-63120A8AE222}"/>
            </c:ext>
          </c:extLst>
        </c:ser>
        <c:dLbls>
          <c:showLegendKey val="0"/>
          <c:showVal val="1"/>
          <c:showCatName val="0"/>
          <c:showSerName val="0"/>
          <c:showPercent val="0"/>
          <c:showBubbleSize val="0"/>
        </c:dLbls>
        <c:gapWidth val="150"/>
        <c:overlap val="100"/>
        <c:axId val="694679424"/>
        <c:axId val="694679784"/>
      </c:barChart>
      <c:catAx>
        <c:axId val="694679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694679784"/>
        <c:crosses val="autoZero"/>
        <c:auto val="1"/>
        <c:lblAlgn val="ctr"/>
        <c:lblOffset val="100"/>
        <c:noMultiLvlLbl val="0"/>
      </c:catAx>
      <c:valAx>
        <c:axId val="694679784"/>
        <c:scaling>
          <c:orientation val="minMax"/>
        </c:scaling>
        <c:delete val="0"/>
        <c:axPos val="b"/>
        <c:majorGridlines>
          <c:spPr>
            <a:ln w="9525" cap="flat" cmpd="sng" algn="ctr">
              <a:solidFill>
                <a:schemeClr val="bg1"/>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679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[coffeeOrdersData.xlsx]Tope5 Customers!TotalSales</c:name>
    <c:fmtId val="27"/>
  </c:pivotSource>
  <c:chart>
    <c:title>
      <c:tx>
        <c:rich>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r>
              <a:rPr lang="en-US">
                <a:solidFill>
                  <a:schemeClr val="accent1">
                    <a:lumMod val="75000"/>
                  </a:schemeClr>
                </a:solidFill>
              </a:rPr>
              <a:t>Top</a:t>
            </a:r>
            <a:r>
              <a:rPr lang="en-US" baseline="0">
                <a:solidFill>
                  <a:schemeClr val="accent1">
                    <a:lumMod val="75000"/>
                  </a:schemeClr>
                </a:solidFill>
              </a:rPr>
              <a:t> 5 Customers</a:t>
            </a:r>
            <a:endParaRPr lang="en-US">
              <a:solidFill>
                <a:schemeClr val="accent1">
                  <a:lumMod val="75000"/>
                </a:schemeClr>
              </a:solidFill>
            </a:endParaRPr>
          </a:p>
        </c:rich>
      </c:tx>
      <c:overlay val="0"/>
      <c:spPr>
        <a:solidFill>
          <a:schemeClr val="accent1">
            <a:lumMod val="40000"/>
            <a:lumOff val="60000"/>
          </a:schemeClr>
        </a:solidFill>
        <a:ln>
          <a:noFill/>
        </a:ln>
        <a:effectLst/>
      </c:spPr>
      <c:txPr>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2">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63D0C"/>
          </a:solidFill>
          <a:ln w="25400">
            <a:solidFill>
              <a:schemeClr val="bg1"/>
            </a:solidFill>
          </a:ln>
          <a:effectLst/>
        </c:spPr>
        <c:dLbl>
          <c:idx val="0"/>
          <c:layout>
            <c:manualLayout>
              <c:x val="0.40677962954567221"/>
              <c:y val="-9.840097130281564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ED8137"/>
          </a:solidFill>
          <a:ln w="25400">
            <a:solidFill>
              <a:schemeClr val="bg1"/>
            </a:solidFill>
          </a:ln>
          <a:effectLst/>
        </c:spPr>
        <c:dLbl>
          <c:idx val="0"/>
          <c:layout>
            <c:manualLayout>
              <c:x val="0.1100466630654959"/>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5B487"/>
          </a:solidFill>
          <a:ln w="25400">
            <a:solidFill>
              <a:schemeClr val="bg1"/>
            </a:solidFill>
          </a:ln>
          <a:effectLst/>
        </c:spPr>
        <c:dLbl>
          <c:idx val="0"/>
          <c:layout>
            <c:manualLayout>
              <c:x val="6.4848926449310063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5B487"/>
          </a:solidFill>
          <a:ln w="25400">
            <a:solidFill>
              <a:schemeClr val="bg1"/>
            </a:solidFill>
          </a:ln>
          <a:effectLst/>
        </c:spPr>
        <c:dLbl>
          <c:idx val="0"/>
          <c:layout>
            <c:manualLayout>
              <c:x val="6.4848926449310063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ED8137"/>
          </a:solidFill>
          <a:ln w="25400">
            <a:solidFill>
              <a:schemeClr val="bg1"/>
            </a:solidFill>
          </a:ln>
          <a:effectLst/>
        </c:spPr>
        <c:dLbl>
          <c:idx val="0"/>
          <c:layout>
            <c:manualLayout>
              <c:x val="0.1100466630654959"/>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863D0C"/>
          </a:solidFill>
          <a:ln w="25400">
            <a:solidFill>
              <a:schemeClr val="bg1"/>
            </a:solidFill>
          </a:ln>
          <a:effectLst/>
        </c:spPr>
        <c:dLbl>
          <c:idx val="0"/>
          <c:layout>
            <c:manualLayout>
              <c:x val="0.40677962954567221"/>
              <c:y val="-9.840097130281564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75000"/>
            </a:schemeClr>
          </a:solidFill>
          <a:ln w="25400">
            <a:solidFill>
              <a:schemeClr val="bg1"/>
            </a:solidFill>
          </a:ln>
          <a:effectLst/>
        </c:spPr>
        <c:dLbl>
          <c:idx val="0"/>
          <c:layout>
            <c:manualLayout>
              <c:x val="0.42085908622510254"/>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75000"/>
            </a:schemeClr>
          </a:solidFill>
          <a:ln w="25400">
            <a:solidFill>
              <a:schemeClr val="bg1"/>
            </a:solidFill>
          </a:ln>
          <a:effectLst/>
        </c:spPr>
        <c:dLbl>
          <c:idx val="0"/>
          <c:layout>
            <c:manualLayout>
              <c:x val="0.363886895513407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lumMod val="75000"/>
            </a:schemeClr>
          </a:solidFill>
          <a:ln w="25400">
            <a:solidFill>
              <a:schemeClr val="bg1"/>
            </a:solidFill>
          </a:ln>
          <a:effectLst/>
        </c:spPr>
        <c:dLbl>
          <c:idx val="0"/>
          <c:layout>
            <c:manualLayout>
              <c:x val="0.25913157710803258"/>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lumMod val="75000"/>
            </a:schemeClr>
          </a:solidFill>
          <a:ln w="25400">
            <a:solidFill>
              <a:schemeClr val="bg1"/>
            </a:solidFill>
          </a:ln>
          <a:effectLst/>
        </c:spPr>
        <c:dLbl>
          <c:idx val="0"/>
          <c:layout>
            <c:manualLayout>
              <c:x val="0.218699699828765"/>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lumMod val="75000"/>
            </a:schemeClr>
          </a:solidFill>
          <a:ln w="25400">
            <a:solidFill>
              <a:schemeClr val="bg1"/>
            </a:solidFill>
          </a:ln>
          <a:effectLst/>
        </c:spPr>
        <c:dLbl>
          <c:idx val="0"/>
          <c:layout>
            <c:manualLayout>
              <c:x val="0.19664594858552825"/>
              <c:y val="-1.2026646448609235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lumMod val="75000"/>
            </a:schemeClr>
          </a:solidFill>
          <a:ln w="25400">
            <a:solidFill>
              <a:schemeClr val="bg1"/>
            </a:solidFill>
          </a:ln>
          <a:effectLst/>
        </c:spPr>
        <c:dLbl>
          <c:idx val="0"/>
          <c:layout>
            <c:manualLayout>
              <c:x val="0.19664594858552825"/>
              <c:y val="-1.2026646448609235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lumMod val="75000"/>
            </a:schemeClr>
          </a:solidFill>
          <a:ln w="25400">
            <a:solidFill>
              <a:schemeClr val="bg1"/>
            </a:solidFill>
          </a:ln>
          <a:effectLst/>
        </c:spPr>
        <c:dLbl>
          <c:idx val="0"/>
          <c:layout>
            <c:manualLayout>
              <c:x val="0.218699699828765"/>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lumMod val="75000"/>
            </a:schemeClr>
          </a:solidFill>
          <a:ln w="25400">
            <a:solidFill>
              <a:schemeClr val="bg1"/>
            </a:solidFill>
          </a:ln>
          <a:effectLst/>
        </c:spPr>
        <c:dLbl>
          <c:idx val="0"/>
          <c:layout>
            <c:manualLayout>
              <c:x val="0.25913157710803258"/>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lumMod val="75000"/>
            </a:schemeClr>
          </a:solidFill>
          <a:ln w="25400">
            <a:solidFill>
              <a:schemeClr val="bg1"/>
            </a:solidFill>
          </a:ln>
          <a:effectLst/>
        </c:spPr>
        <c:dLbl>
          <c:idx val="0"/>
          <c:layout>
            <c:manualLayout>
              <c:x val="0.363886895513407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lumMod val="75000"/>
            </a:schemeClr>
          </a:solidFill>
          <a:ln w="25400">
            <a:solidFill>
              <a:schemeClr val="bg1"/>
            </a:solidFill>
          </a:ln>
          <a:effectLst/>
        </c:spPr>
        <c:dLbl>
          <c:idx val="0"/>
          <c:layout>
            <c:manualLayout>
              <c:x val="0.42085908622510254"/>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lumMod val="75000"/>
            </a:schemeClr>
          </a:solidFill>
          <a:ln w="25400">
            <a:solidFill>
              <a:schemeClr val="bg1"/>
            </a:solidFill>
          </a:ln>
          <a:effectLst/>
        </c:spPr>
        <c:dLbl>
          <c:idx val="0"/>
          <c:layout>
            <c:manualLayout>
              <c:x val="0.19664594858552825"/>
              <c:y val="-1.2026646448609235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lumMod val="75000"/>
            </a:schemeClr>
          </a:solidFill>
          <a:ln w="25400">
            <a:solidFill>
              <a:schemeClr val="bg1"/>
            </a:solidFill>
          </a:ln>
          <a:effectLst/>
        </c:spPr>
        <c:dLbl>
          <c:idx val="0"/>
          <c:layout>
            <c:manualLayout>
              <c:x val="0.218699699828765"/>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lumMod val="75000"/>
            </a:schemeClr>
          </a:solidFill>
          <a:ln w="25400">
            <a:solidFill>
              <a:schemeClr val="bg1"/>
            </a:solidFill>
          </a:ln>
          <a:effectLst/>
        </c:spPr>
        <c:dLbl>
          <c:idx val="0"/>
          <c:layout>
            <c:manualLayout>
              <c:x val="0.25913157710803258"/>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lumMod val="75000"/>
            </a:schemeClr>
          </a:solidFill>
          <a:ln w="25400">
            <a:solidFill>
              <a:schemeClr val="bg1"/>
            </a:solidFill>
          </a:ln>
          <a:effectLst/>
        </c:spPr>
        <c:dLbl>
          <c:idx val="0"/>
          <c:layout>
            <c:manualLayout>
              <c:x val="0.363886895513407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lumMod val="75000"/>
            </a:schemeClr>
          </a:solidFill>
          <a:ln w="25400">
            <a:solidFill>
              <a:schemeClr val="bg1"/>
            </a:solidFill>
          </a:ln>
          <a:effectLst/>
        </c:spPr>
        <c:dLbl>
          <c:idx val="0"/>
          <c:layout>
            <c:manualLayout>
              <c:x val="0.42085908622510254"/>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'Tope5 Customers'!$B$3</c:f>
              <c:strCache>
                <c:ptCount val="1"/>
                <c:pt idx="0">
                  <c:v>Total</c:v>
                </c:pt>
              </c:strCache>
            </c:strRef>
          </c:tx>
          <c:spPr>
            <a:solidFill>
              <a:schemeClr val="accent2">
                <a:lumMod val="75000"/>
              </a:schemeClr>
            </a:solidFill>
            <a:ln w="25400">
              <a:solidFill>
                <a:schemeClr val="bg1"/>
              </a:solidFill>
            </a:ln>
            <a:effectLst/>
          </c:spPr>
          <c:invertIfNegative val="0"/>
          <c:dLbls>
            <c:dLbl>
              <c:idx val="0"/>
              <c:layout>
                <c:manualLayout>
                  <c:x val="0.19664594858552825"/>
                  <c:y val="-1.2026646448609235E-16"/>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0.218699699828765"/>
                  <c:y val="0"/>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0.25913157710803258"/>
                  <c:y val="0"/>
                </c:manualLayout>
              </c:layout>
              <c:showLegendKey val="0"/>
              <c:showVal val="1"/>
              <c:showCatName val="0"/>
              <c:showSerName val="0"/>
              <c:showPercent val="0"/>
              <c:showBubbleSize val="0"/>
              <c:extLst>
                <c:ext xmlns:c15="http://schemas.microsoft.com/office/drawing/2012/chart" uri="{CE6537A1-D6FC-4f65-9D91-7224C49458BB}"/>
              </c:extLst>
            </c:dLbl>
            <c:dLbl>
              <c:idx val="3"/>
              <c:layout>
                <c:manualLayout>
                  <c:x val="0.3638868955134073"/>
                  <c:y val="0"/>
                </c:manualLayout>
              </c:layout>
              <c:showLegendKey val="0"/>
              <c:showVal val="1"/>
              <c:showCatName val="0"/>
              <c:showSerName val="0"/>
              <c:showPercent val="0"/>
              <c:showBubbleSize val="0"/>
              <c:extLst>
                <c:ext xmlns:c15="http://schemas.microsoft.com/office/drawing/2012/chart" uri="{CE6537A1-D6FC-4f65-9D91-7224C49458BB}"/>
              </c:extLst>
            </c:dLbl>
            <c:dLbl>
              <c:idx val="4"/>
              <c:layout>
                <c:manualLayout>
                  <c:x val="0.42085908622510254"/>
                  <c:y val="0"/>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'Tope5 Customers'!$A$4:$A$8</c:f>
              <c:strCache>
                <c:ptCount val="5"/>
                <c:pt idx="0">
                  <c:v>Don Flintiff</c:v>
                </c:pt>
                <c:pt idx="1">
                  <c:v>Nealson Cuttler</c:v>
                </c:pt>
                <c:pt idx="2">
                  <c:v>Terri Farra</c:v>
                </c:pt>
                <c:pt idx="3">
                  <c:v>Brenn Dundredge</c:v>
                </c:pt>
                <c:pt idx="4">
                  <c:v>Allis Wilmore</c:v>
                </c:pt>
              </c:strCache>
            </c:strRef>
          </c:cat>
          <c:val>
            <c:numRef>
              <c:f>'Tope5 Customers'!$B$4:$B$8</c:f>
              <c:numCache>
                <c:formatCode>[$$-409]#,##0.00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5813-4888-AA52-C28C4F44725C}"/>
            </c:ext>
          </c:extLst>
        </c:ser>
        <c:dLbls>
          <c:showLegendKey val="0"/>
          <c:showVal val="1"/>
          <c:showCatName val="0"/>
          <c:showSerName val="0"/>
          <c:showPercent val="0"/>
          <c:showBubbleSize val="0"/>
        </c:dLbls>
        <c:gapWidth val="150"/>
        <c:overlap val="100"/>
        <c:axId val="694679424"/>
        <c:axId val="694679784"/>
      </c:barChart>
      <c:catAx>
        <c:axId val="694679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694679784"/>
        <c:crosses val="autoZero"/>
        <c:auto val="1"/>
        <c:lblAlgn val="ctr"/>
        <c:lblOffset val="100"/>
        <c:noMultiLvlLbl val="0"/>
      </c:catAx>
      <c:valAx>
        <c:axId val="694679784"/>
        <c:scaling>
          <c:orientation val="minMax"/>
        </c:scaling>
        <c:delete val="0"/>
        <c:axPos val="b"/>
        <c:majorGridlines>
          <c:spPr>
            <a:ln w="9525" cap="flat" cmpd="sng" algn="ctr">
              <a:solidFill>
                <a:schemeClr val="bg1"/>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679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257174</xdr:colOff>
      <xdr:row>11</xdr:row>
      <xdr:rowOff>176211</xdr:rowOff>
    </xdr:from>
    <xdr:to>
      <xdr:col>19</xdr:col>
      <xdr:colOff>200025</xdr:colOff>
      <xdr:row>29</xdr:row>
      <xdr:rowOff>47624</xdr:rowOff>
    </xdr:to>
    <xdr:graphicFrame macro="">
      <xdr:nvGraphicFramePr>
        <xdr:cNvPr id="2" name="Chart 1">
          <a:extLst>
            <a:ext uri="{FF2B5EF4-FFF2-40B4-BE49-F238E27FC236}">
              <a16:creationId xmlns:a16="http://schemas.microsoft.com/office/drawing/2014/main" id="{6CDDA5CC-86DD-3EDF-5116-A50BCB36AB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314324</xdr:colOff>
      <xdr:row>2</xdr:row>
      <xdr:rowOff>19050</xdr:rowOff>
    </xdr:from>
    <xdr:to>
      <xdr:col>21</xdr:col>
      <xdr:colOff>400049</xdr:colOff>
      <xdr:row>9</xdr:row>
      <xdr:rowOff>57150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0E3D8F0B-F415-FB2D-9E97-C09AB71E0646}"/>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553074" y="400050"/>
              <a:ext cx="9229725"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20</xdr:col>
      <xdr:colOff>276225</xdr:colOff>
      <xdr:row>23</xdr:row>
      <xdr:rowOff>171450</xdr:rowOff>
    </xdr:from>
    <xdr:to>
      <xdr:col>23</xdr:col>
      <xdr:colOff>276225</xdr:colOff>
      <xdr:row>31</xdr:row>
      <xdr:rowOff>104775</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5C3E9115-7020-7814-065A-3F7EF87E5E4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4049375" y="4552950"/>
              <a:ext cx="1828800" cy="1457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238125</xdr:colOff>
      <xdr:row>16</xdr:row>
      <xdr:rowOff>38101</xdr:rowOff>
    </xdr:from>
    <xdr:to>
      <xdr:col>23</xdr:col>
      <xdr:colOff>238125</xdr:colOff>
      <xdr:row>22</xdr:row>
      <xdr:rowOff>133351</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891572C9-B90F-C768-3C18-4EE44EB830E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4011275" y="3086101"/>
              <a:ext cx="182880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238125</xdr:colOff>
      <xdr:row>10</xdr:row>
      <xdr:rowOff>28576</xdr:rowOff>
    </xdr:from>
    <xdr:to>
      <xdr:col>23</xdr:col>
      <xdr:colOff>238125</xdr:colOff>
      <xdr:row>14</xdr:row>
      <xdr:rowOff>180976</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D598FCE3-FF94-36D6-BCF2-7D8C198AD35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4011275" y="1933576"/>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114299</xdr:colOff>
      <xdr:row>2</xdr:row>
      <xdr:rowOff>0</xdr:rowOff>
    </xdr:from>
    <xdr:to>
      <xdr:col>26</xdr:col>
      <xdr:colOff>0</xdr:colOff>
      <xdr:row>6</xdr:row>
      <xdr:rowOff>0</xdr:rowOff>
    </xdr:to>
    <xdr:sp macro="" textlink="">
      <xdr:nvSpPr>
        <xdr:cNvPr id="2" name="Rectangle 1">
          <a:extLst>
            <a:ext uri="{FF2B5EF4-FFF2-40B4-BE49-F238E27FC236}">
              <a16:creationId xmlns:a16="http://schemas.microsoft.com/office/drawing/2014/main" id="{E515521D-D449-099F-090A-D5F0805C74D1}"/>
            </a:ext>
          </a:extLst>
        </xdr:cNvPr>
        <xdr:cNvSpPr/>
      </xdr:nvSpPr>
      <xdr:spPr>
        <a:xfrm>
          <a:off x="114299" y="247650"/>
          <a:ext cx="15240001" cy="762000"/>
        </a:xfrm>
        <a:prstGeom prst="rect">
          <a:avLst/>
        </a:prstGeom>
        <a:solidFill>
          <a:schemeClr val="accent1">
            <a:lumMod val="75000"/>
          </a:schemeClr>
        </a:solidFill>
        <a:ln>
          <a:solidFill>
            <a:schemeClr val="accent1">
              <a:lumMod val="40000"/>
              <a:lumOff val="6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800">
              <a:solidFill>
                <a:schemeClr val="bg1"/>
              </a:solidFill>
            </a:rPr>
            <a:t>COFFEE SALES DASHBOARD</a:t>
          </a:r>
        </a:p>
      </xdr:txBody>
    </xdr:sp>
    <xdr:clientData/>
  </xdr:twoCellAnchor>
  <xdr:twoCellAnchor>
    <xdr:from>
      <xdr:col>1</xdr:col>
      <xdr:colOff>38100</xdr:colOff>
      <xdr:row>17</xdr:row>
      <xdr:rowOff>76200</xdr:rowOff>
    </xdr:from>
    <xdr:to>
      <xdr:col>14</xdr:col>
      <xdr:colOff>285750</xdr:colOff>
      <xdr:row>43</xdr:row>
      <xdr:rowOff>161925</xdr:rowOff>
    </xdr:to>
    <xdr:graphicFrame macro="">
      <xdr:nvGraphicFramePr>
        <xdr:cNvPr id="3" name="Chart 2">
          <a:extLst>
            <a:ext uri="{FF2B5EF4-FFF2-40B4-BE49-F238E27FC236}">
              <a16:creationId xmlns:a16="http://schemas.microsoft.com/office/drawing/2014/main" id="{79DF6F00-E78C-46BC-BAFD-FAFC42D96F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22</xdr:col>
      <xdr:colOff>9525</xdr:colOff>
      <xdr:row>6</xdr:row>
      <xdr:rowOff>76200</xdr:rowOff>
    </xdr:from>
    <xdr:to>
      <xdr:col>25</xdr:col>
      <xdr:colOff>581026</xdr:colOff>
      <xdr:row>12</xdr:row>
      <xdr:rowOff>171450</xdr:rowOff>
    </xdr:to>
    <mc:AlternateContent xmlns:mc="http://schemas.openxmlformats.org/markup-compatibility/2006">
      <mc:Choice xmlns:a14="http://schemas.microsoft.com/office/drawing/2010/main" Requires="a14">
        <xdr:graphicFrame macro="">
          <xdr:nvGraphicFramePr>
            <xdr:cNvPr id="4" name="Size 1">
              <a:extLst>
                <a:ext uri="{FF2B5EF4-FFF2-40B4-BE49-F238E27FC236}">
                  <a16:creationId xmlns:a16="http://schemas.microsoft.com/office/drawing/2014/main" id="{A64B9446-54FE-47B3-A3CC-0F243642CBAE}"/>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2925425" y="1085850"/>
              <a:ext cx="2400301"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123824</xdr:colOff>
      <xdr:row>13</xdr:row>
      <xdr:rowOff>38101</xdr:rowOff>
    </xdr:from>
    <xdr:to>
      <xdr:col>25</xdr:col>
      <xdr:colOff>600075</xdr:colOff>
      <xdr:row>16</xdr:row>
      <xdr:rowOff>180977</xdr:rowOff>
    </xdr:to>
    <mc:AlternateContent xmlns:mc="http://schemas.openxmlformats.org/markup-compatibility/2006">
      <mc:Choice xmlns:a14="http://schemas.microsoft.com/office/drawing/2010/main" Requires="a14">
        <xdr:graphicFrame macro="">
          <xdr:nvGraphicFramePr>
            <xdr:cNvPr id="5" name="Roast Type Name 1">
              <a:extLst>
                <a:ext uri="{FF2B5EF4-FFF2-40B4-BE49-F238E27FC236}">
                  <a16:creationId xmlns:a16="http://schemas.microsoft.com/office/drawing/2014/main" id="{ADD47486-963F-4557-9F02-A946265378BD}"/>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1210924" y="2381251"/>
              <a:ext cx="4133851" cy="7143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104776</xdr:colOff>
      <xdr:row>6</xdr:row>
      <xdr:rowOff>76201</xdr:rowOff>
    </xdr:from>
    <xdr:to>
      <xdr:col>21</xdr:col>
      <xdr:colOff>514350</xdr:colOff>
      <xdr:row>12</xdr:row>
      <xdr:rowOff>180975</xdr:rowOff>
    </xdr:to>
    <mc:AlternateContent xmlns:mc="http://schemas.openxmlformats.org/markup-compatibility/2006">
      <mc:Choice xmlns:a14="http://schemas.microsoft.com/office/drawing/2010/main" Requires="a14">
        <xdr:graphicFrame macro="">
          <xdr:nvGraphicFramePr>
            <xdr:cNvPr id="6" name="Loyalty Card 1">
              <a:extLst>
                <a:ext uri="{FF2B5EF4-FFF2-40B4-BE49-F238E27FC236}">
                  <a16:creationId xmlns:a16="http://schemas.microsoft.com/office/drawing/2014/main" id="{AE370B56-B767-4739-84AA-2E8065FACCB7}"/>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1191876" y="1085851"/>
              <a:ext cx="1628774" cy="12477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19050</xdr:colOff>
      <xdr:row>6</xdr:row>
      <xdr:rowOff>66676</xdr:rowOff>
    </xdr:from>
    <xdr:to>
      <xdr:col>18</xdr:col>
      <xdr:colOff>600075</xdr:colOff>
      <xdr:row>17</xdr:row>
      <xdr:rowOff>0</xdr:rowOff>
    </xdr:to>
    <mc:AlternateContent xmlns:mc="http://schemas.openxmlformats.org/markup-compatibility/2006">
      <mc:Choice xmlns:tsle="http://schemas.microsoft.com/office/drawing/2012/timeslicer" Requires="tsle">
        <xdr:graphicFrame macro="">
          <xdr:nvGraphicFramePr>
            <xdr:cNvPr id="7" name="Order Date 1">
              <a:extLst>
                <a:ext uri="{FF2B5EF4-FFF2-40B4-BE49-F238E27FC236}">
                  <a16:creationId xmlns:a16="http://schemas.microsoft.com/office/drawing/2014/main" id="{4565800F-7FFC-4B5D-A724-E92FCD48A846}"/>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33350" y="1076326"/>
              <a:ext cx="10944225" cy="202882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14</xdr:col>
      <xdr:colOff>381000</xdr:colOff>
      <xdr:row>30</xdr:row>
      <xdr:rowOff>171450</xdr:rowOff>
    </xdr:from>
    <xdr:to>
      <xdr:col>26</xdr:col>
      <xdr:colOff>0</xdr:colOff>
      <xdr:row>43</xdr:row>
      <xdr:rowOff>180976</xdr:rowOff>
    </xdr:to>
    <xdr:graphicFrame macro="">
      <xdr:nvGraphicFramePr>
        <xdr:cNvPr id="8" name="Chart 7">
          <a:extLst>
            <a:ext uri="{FF2B5EF4-FFF2-40B4-BE49-F238E27FC236}">
              <a16:creationId xmlns:a16="http://schemas.microsoft.com/office/drawing/2014/main" id="{54EC6B13-B992-4D32-9188-A7E4D9FAD8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390525</xdr:colOff>
      <xdr:row>17</xdr:row>
      <xdr:rowOff>85726</xdr:rowOff>
    </xdr:from>
    <xdr:to>
      <xdr:col>25</xdr:col>
      <xdr:colOff>595314</xdr:colOff>
      <xdr:row>30</xdr:row>
      <xdr:rowOff>57150</xdr:rowOff>
    </xdr:to>
    <xdr:graphicFrame macro="">
      <xdr:nvGraphicFramePr>
        <xdr:cNvPr id="9" name="Chart 8">
          <a:extLst>
            <a:ext uri="{FF2B5EF4-FFF2-40B4-BE49-F238E27FC236}">
              <a16:creationId xmlns:a16="http://schemas.microsoft.com/office/drawing/2014/main" id="{C8134780-FB38-4E92-A76C-C413224714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nneth Darby" refreshedDate="45575.105848495368" createdVersion="8" refreshedVersion="8" minRefreshableVersion="3" recordCount="1000" xr:uid="{86986F67-6407-4469-89EA-F3824F86E07E}">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3778904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39BDE9-9BBC-432E-9C53-114E3C671DCF}" name="TotalSales" cacheId="2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1"/>
  </dataFields>
  <chartFormats count="12">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8" format="2" series="1">
      <pivotArea type="data" outline="0" fieldPosition="0">
        <references count="2">
          <reference field="4294967294" count="1" selected="0">
            <x v="0"/>
          </reference>
          <reference field="13" count="1" selected="0">
            <x v="2"/>
          </reference>
        </references>
      </pivotArea>
    </chartFormat>
    <chartFormat chart="8" format="3" series="1">
      <pivotArea type="data" outline="0" fieldPosition="0">
        <references count="2">
          <reference field="4294967294" count="1" selected="0">
            <x v="0"/>
          </reference>
          <reference field="13" count="1" selected="0">
            <x v="3"/>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 chart="11" format="6" series="1">
      <pivotArea type="data" outline="0" fieldPosition="0">
        <references count="2">
          <reference field="4294967294" count="1" selected="0">
            <x v="0"/>
          </reference>
          <reference field="13" count="1" selected="0">
            <x v="2"/>
          </reference>
        </references>
      </pivotArea>
    </chartFormat>
    <chartFormat chart="11" format="7" series="1">
      <pivotArea type="data" outline="0" fieldPosition="0">
        <references count="2">
          <reference field="4294967294" count="1" selected="0">
            <x v="0"/>
          </reference>
          <reference field="13" count="1" selected="0">
            <x v="3"/>
          </reference>
        </references>
      </pivotArea>
    </chartFormat>
    <chartFormat chart="12" format="12" series="1">
      <pivotArea type="data" outline="0" fieldPosition="0">
        <references count="2">
          <reference field="4294967294" count="1" selected="0">
            <x v="0"/>
          </reference>
          <reference field="13" count="1" selected="0">
            <x v="0"/>
          </reference>
        </references>
      </pivotArea>
    </chartFormat>
    <chartFormat chart="12" format="13" series="1">
      <pivotArea type="data" outline="0" fieldPosition="0">
        <references count="2">
          <reference field="4294967294" count="1" selected="0">
            <x v="0"/>
          </reference>
          <reference field="13" count="1" selected="0">
            <x v="1"/>
          </reference>
        </references>
      </pivotArea>
    </chartFormat>
    <chartFormat chart="12" format="14" series="1">
      <pivotArea type="data" outline="0" fieldPosition="0">
        <references count="2">
          <reference field="4294967294" count="1" selected="0">
            <x v="0"/>
          </reference>
          <reference field="13" count="1" selected="0">
            <x v="2"/>
          </reference>
        </references>
      </pivotArea>
    </chartFormat>
    <chartFormat chart="12"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AF275B-DF41-4421-944A-9DD640E8FE7F}" name="TotalSales" cacheId="2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7">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h="1"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70"/>
  </dataFields>
  <chartFormats count="8">
    <chartFormat chart="22" format="0" series="1">
      <pivotArea type="data" outline="0" fieldPosition="0">
        <references count="1">
          <reference field="4294967294" count="1" selected="0">
            <x v="0"/>
          </reference>
        </references>
      </pivotArea>
    </chartFormat>
    <chartFormat chart="22" format="1">
      <pivotArea type="data" outline="0" fieldPosition="0">
        <references count="2">
          <reference field="4294967294" count="1" selected="0">
            <x v="0"/>
          </reference>
          <reference field="7" count="1" selected="0">
            <x v="2"/>
          </reference>
        </references>
      </pivotArea>
    </chartFormat>
    <chartFormat chart="22" format="2">
      <pivotArea type="data" outline="0" fieldPosition="0">
        <references count="2">
          <reference field="4294967294" count="1" selected="0">
            <x v="0"/>
          </reference>
          <reference field="7" count="1" selected="0">
            <x v="0"/>
          </reference>
        </references>
      </pivotArea>
    </chartFormat>
    <chartFormat chart="22" format="3">
      <pivotArea type="data" outline="0" fieldPosition="0">
        <references count="2">
          <reference field="4294967294" count="1" selected="0">
            <x v="0"/>
          </reference>
          <reference field="7" count="1" selected="0">
            <x v="1"/>
          </reference>
        </references>
      </pivotArea>
    </chartFormat>
    <chartFormat chart="26" format="8" series="1">
      <pivotArea type="data" outline="0" fieldPosition="0">
        <references count="1">
          <reference field="4294967294" count="1" selected="0">
            <x v="0"/>
          </reference>
        </references>
      </pivotArea>
    </chartFormat>
    <chartFormat chart="26" format="9">
      <pivotArea type="data" outline="0" fieldPosition="0">
        <references count="2">
          <reference field="4294967294" count="1" selected="0">
            <x v="0"/>
          </reference>
          <reference field="7" count="1" selected="0">
            <x v="1"/>
          </reference>
        </references>
      </pivotArea>
    </chartFormat>
    <chartFormat chart="26" format="10">
      <pivotArea type="data" outline="0" fieldPosition="0">
        <references count="2">
          <reference field="4294967294" count="1" selected="0">
            <x v="0"/>
          </reference>
          <reference field="7" count="1" selected="0">
            <x v="0"/>
          </reference>
        </references>
      </pivotArea>
    </chartFormat>
    <chartFormat chart="26"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883F47-48E2-4C26-BD02-181ED9E95A51}" name="TotalSales" cacheId="2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8">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h="1"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70"/>
  </dataFields>
  <chartFormats count="20">
    <chartFormat chart="11" format="9"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4" format="4" series="1">
      <pivotArea type="data" outline="0" fieldPosition="0">
        <references count="1">
          <reference field="4294967294" count="1" selected="0">
            <x v="0"/>
          </reference>
        </references>
      </pivotArea>
    </chartFormat>
    <chartFormat chart="24" format="8">
      <pivotArea type="data" outline="0" fieldPosition="0">
        <references count="2">
          <reference field="4294967294" count="1" selected="0">
            <x v="0"/>
          </reference>
          <reference field="5" count="1" selected="0">
            <x v="28"/>
          </reference>
        </references>
      </pivotArea>
    </chartFormat>
    <chartFormat chart="24" format="9">
      <pivotArea type="data" outline="0" fieldPosition="0">
        <references count="2">
          <reference field="4294967294" count="1" selected="0">
            <x v="0"/>
          </reference>
          <reference field="5" count="1" selected="0">
            <x v="125"/>
          </reference>
        </references>
      </pivotArea>
    </chartFormat>
    <chartFormat chart="24" format="10">
      <pivotArea type="data" outline="0" fieldPosition="0">
        <references count="2">
          <reference field="4294967294" count="1" selected="0">
            <x v="0"/>
          </reference>
          <reference field="5" count="1" selected="0">
            <x v="831"/>
          </reference>
        </references>
      </pivotArea>
    </chartFormat>
    <chartFormat chart="24" format="11">
      <pivotArea type="data" outline="0" fieldPosition="0">
        <references count="2">
          <reference field="4294967294" count="1" selected="0">
            <x v="0"/>
          </reference>
          <reference field="5" count="1" selected="0">
            <x v="646"/>
          </reference>
        </references>
      </pivotArea>
    </chartFormat>
    <chartFormat chart="24" format="12">
      <pivotArea type="data" outline="0" fieldPosition="0">
        <references count="2">
          <reference field="4294967294" count="1" selected="0">
            <x v="0"/>
          </reference>
          <reference field="5" count="1" selected="0">
            <x v="255"/>
          </reference>
        </references>
      </pivotArea>
    </chartFormat>
    <chartFormat chart="26" format="13" series="1">
      <pivotArea type="data" outline="0" fieldPosition="0">
        <references count="1">
          <reference field="4294967294" count="1" selected="0">
            <x v="0"/>
          </reference>
        </references>
      </pivotArea>
    </chartFormat>
    <chartFormat chart="26" format="14">
      <pivotArea type="data" outline="0" fieldPosition="0">
        <references count="2">
          <reference field="4294967294" count="1" selected="0">
            <x v="0"/>
          </reference>
          <reference field="5" count="1" selected="0">
            <x v="255"/>
          </reference>
        </references>
      </pivotArea>
    </chartFormat>
    <chartFormat chart="26" format="15">
      <pivotArea type="data" outline="0" fieldPosition="0">
        <references count="2">
          <reference field="4294967294" count="1" selected="0">
            <x v="0"/>
          </reference>
          <reference field="5" count="1" selected="0">
            <x v="646"/>
          </reference>
        </references>
      </pivotArea>
    </chartFormat>
    <chartFormat chart="26" format="16">
      <pivotArea type="data" outline="0" fieldPosition="0">
        <references count="2">
          <reference field="4294967294" count="1" selected="0">
            <x v="0"/>
          </reference>
          <reference field="5" count="1" selected="0">
            <x v="831"/>
          </reference>
        </references>
      </pivotArea>
    </chartFormat>
    <chartFormat chart="26" format="17">
      <pivotArea type="data" outline="0" fieldPosition="0">
        <references count="2">
          <reference field="4294967294" count="1" selected="0">
            <x v="0"/>
          </reference>
          <reference field="5" count="1" selected="0">
            <x v="125"/>
          </reference>
        </references>
      </pivotArea>
    </chartFormat>
    <chartFormat chart="26" format="18">
      <pivotArea type="data" outline="0" fieldPosition="0">
        <references count="2">
          <reference field="4294967294" count="1" selected="0">
            <x v="0"/>
          </reference>
          <reference field="5" count="1" selected="0">
            <x v="28"/>
          </reference>
        </references>
      </pivotArea>
    </chartFormat>
    <chartFormat chart="27" format="19" series="1">
      <pivotArea type="data" outline="0" fieldPosition="0">
        <references count="1">
          <reference field="4294967294" count="1" selected="0">
            <x v="0"/>
          </reference>
        </references>
      </pivotArea>
    </chartFormat>
    <chartFormat chart="27" format="20">
      <pivotArea type="data" outline="0" fieldPosition="0">
        <references count="2">
          <reference field="4294967294" count="1" selected="0">
            <x v="0"/>
          </reference>
          <reference field="5" count="1" selected="0">
            <x v="255"/>
          </reference>
        </references>
      </pivotArea>
    </chartFormat>
    <chartFormat chart="27" format="21">
      <pivotArea type="data" outline="0" fieldPosition="0">
        <references count="2">
          <reference field="4294967294" count="1" selected="0">
            <x v="0"/>
          </reference>
          <reference field="5" count="1" selected="0">
            <x v="646"/>
          </reference>
        </references>
      </pivotArea>
    </chartFormat>
    <chartFormat chart="27" format="22">
      <pivotArea type="data" outline="0" fieldPosition="0">
        <references count="2">
          <reference field="4294967294" count="1" selected="0">
            <x v="0"/>
          </reference>
          <reference field="5" count="1" selected="0">
            <x v="831"/>
          </reference>
        </references>
      </pivotArea>
    </chartFormat>
    <chartFormat chart="27" format="23">
      <pivotArea type="data" outline="0" fieldPosition="0">
        <references count="2">
          <reference field="4294967294" count="1" selected="0">
            <x v="0"/>
          </reference>
          <reference field="5" count="1" selected="0">
            <x v="125"/>
          </reference>
        </references>
      </pivotArea>
    </chartFormat>
    <chartFormat chart="27" format="24">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4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AC4E7A4-16B0-4CE8-B9E7-BEE1C7FF15EE}" sourceName="Size">
  <pivotTables>
    <pivotTable tabId="18" name="TotalSales"/>
    <pivotTable tabId="19" name="TotalSales"/>
    <pivotTable tabId="20" name="TotalSales"/>
  </pivotTables>
  <data>
    <tabular pivotCacheId="137789047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F23D270-D144-4834-956A-DF62ECDC8101}" sourceName="Roast Type Name">
  <pivotTables>
    <pivotTable tabId="18" name="TotalSales"/>
    <pivotTable tabId="19" name="TotalSales"/>
    <pivotTable tabId="20" name="TotalSales"/>
  </pivotTables>
  <data>
    <tabular pivotCacheId="137789047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42578FE-2380-4689-85B7-0D539C1C2CF2}" sourceName="Loyalty Card">
  <pivotTables>
    <pivotTable tabId="18" name="TotalSales"/>
  </pivotTables>
  <data>
    <tabular pivotCacheId="137789047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0FF23E4-819B-4E58-8F7B-7A87593C3761}" cache="Slicer_Size" caption="Size" columnCount="2" rowHeight="241300"/>
  <slicer name="Roast Type Name" xr10:uid="{3BA5E2A3-B0D7-47A2-88DD-8BAE3759360C}" cache="Slicer_Roast_Type_Name" caption="Roast Type Name" columnCount="3" rowHeight="241300"/>
  <slicer name="Loyalty Card" xr10:uid="{608545EA-38E3-4804-8865-E3B371A84B59}" cache="Slicer_Loyalty_Card" caption="Loyalty Car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45F2C2E3-EAAA-4A2D-9B85-2F1BBC7ED13A}" cache="Slicer_Size" caption="Size" columnCount="2" rowHeight="241300"/>
  <slicer name="Roast Type Name 1" xr10:uid="{8168109B-0F55-4E2F-9B85-EDA6B33323BC}" cache="Slicer_Roast_Type_Name" caption="Roast Type Name" columnCount="3" rowHeight="241300"/>
  <slicer name="Loyalty Card 1" xr10:uid="{0B4EAF4B-FCFE-4065-9E11-43CF304D345B}"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2D2C156-77DA-4E75-9288-5676EF1C3535}" name="Orders" displayName="Orders" ref="A1:P1001" totalsRowShown="0" headerRowDxfId="15">
  <autoFilter ref="A1:P1001" xr:uid="{42D2C156-77DA-4E75-9288-5676EF1C3535}"/>
  <tableColumns count="16">
    <tableColumn id="1" xr3:uid="{9C84B289-0B45-4432-B5CA-A5FFF4129D52}" name="Order ID" dataDxfId="14"/>
    <tableColumn id="2" xr3:uid="{0817FA88-ABA4-4F68-9ABA-BFAFEF777CC7}" name="Order Date" dataDxfId="13"/>
    <tableColumn id="3" xr3:uid="{E5FB212E-24C3-46AA-B189-779B226A60E4}" name="Customer ID" dataDxfId="12"/>
    <tableColumn id="4" xr3:uid="{A406E69D-1B83-4531-A4FD-7BFB8A6D1B03}" name="Product ID"/>
    <tableColumn id="5" xr3:uid="{E7D72D63-961A-4989-93A3-0C9306F65598}" name="Quantity" dataDxfId="11"/>
    <tableColumn id="6" xr3:uid="{FDD9E2A6-B189-46D4-AC02-02182D0661FE}" name="Customer Name" dataDxfId="10">
      <calculatedColumnFormula>_xlfn.XLOOKUP(C2,customers!$A$1:$A$1001,customers!$B$1:$B$1001,,0)</calculatedColumnFormula>
    </tableColumn>
    <tableColumn id="7" xr3:uid="{E02D6E35-30C8-42D2-B2F3-1633FA61351B}" name="Email" dataDxfId="9">
      <calculatedColumnFormula>IF(_xlfn.XLOOKUP(C2,customers!$A$1:$A$1001,customers!$C$1:$C$1001,,0)=0,"",_xlfn.XLOOKUP(C2,customers!$A$1:$A$1001,customers!$C$1:$C$1001,,0))</calculatedColumnFormula>
    </tableColumn>
    <tableColumn id="8" xr3:uid="{DE76CAD3-9B0F-419C-A33F-18C3043CA2BF}" name="Country" dataDxfId="8">
      <calculatedColumnFormula>_xlfn.XLOOKUP(C2,customers!$A$1:$A$1001,customers!$G$1:$G$1001,,0)</calculatedColumnFormula>
    </tableColumn>
    <tableColumn id="9" xr3:uid="{4A1A11CE-9012-401F-994E-374B5A347D77}" name="Coffee Type">
      <calculatedColumnFormula>INDEX(products!$A$1:$G$49,MATCH(orders!$D2,products!$A$1:$A$49,0),MATCH(orders!I$1,products!$A$1:$G$1,0))</calculatedColumnFormula>
    </tableColumn>
    <tableColumn id="10" xr3:uid="{EE379E37-B88B-4152-9860-65C643195720}" name="Roast Type">
      <calculatedColumnFormula>INDEX(products!$A$1:$G$49,MATCH(orders!$D2,products!$A$1:$A$49,0),MATCH(orders!J$1,products!$A$1:$G$1,0))</calculatedColumnFormula>
    </tableColumn>
    <tableColumn id="11" xr3:uid="{158AC7AF-1405-45B8-9835-EE13778B291E}" name="Size" dataDxfId="7">
      <calculatedColumnFormula>INDEX(products!$A$1:$G$49,MATCH(orders!$D2,products!$A$1:$A$49,0),MATCH(orders!K$1,products!$A$1:$G$1,0))</calculatedColumnFormula>
    </tableColumn>
    <tableColumn id="12" xr3:uid="{B603D8DC-36A6-4332-9EE6-57B784E8C64F}" name="Unit Price" dataDxfId="6">
      <calculatedColumnFormula>INDEX(products!$A$1:$G$49,MATCH(orders!$D2,products!$A$1:$A$49,0),MATCH(orders!L$1,products!$A$1:$G$1,0))</calculatedColumnFormula>
    </tableColumn>
    <tableColumn id="13" xr3:uid="{034566D4-E8FA-4D7A-935C-3D71DB893870}" name="Sales" dataDxfId="5">
      <calculatedColumnFormula>L2*E2</calculatedColumnFormula>
    </tableColumn>
    <tableColumn id="14" xr3:uid="{0F2BBD61-1DF1-4D90-A924-20378D4D011A}" name="Coffee Type Name">
      <calculatedColumnFormula>IF(I2="Rob","Robusta",IF(I2="Ara","Arabica",IF(I2="Exc","Excelsa",IF(I2="Lib","Liberica",""))))</calculatedColumnFormula>
    </tableColumn>
    <tableColumn id="15" xr3:uid="{2935B027-2CDB-4562-B192-9D8B635AD9A7}" name="Roast Type Name">
      <calculatedColumnFormula>IF(J2="M","Medium",IF(J2="L","Light",IF(J2="D","Dark")))</calculatedColumnFormula>
    </tableColumn>
    <tableColumn id="16" xr3:uid="{8E553ED6-823E-4834-B8EF-77C6F9802C8E}" name="Loyalty Card" dataDxfId="2">
      <calculatedColumnFormula>_xlfn.XLOOKUP(Orders[[#This Row],[Customer ID]],customers!$A$2:$A$1001,customers!$I$2:$I$1001,,0)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125D5A2-07E0-46E1-86CD-013BDF3E52C6}" sourceName="Order Date">
  <pivotTables>
    <pivotTable tabId="18" name="TotalSales"/>
    <pivotTable tabId="19" name="TotalSales"/>
    <pivotTable tabId="20" name="TotalSales"/>
  </pivotTables>
  <state minimalRefreshVersion="6" lastRefreshVersion="6" pivotCacheId="137789047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192C226-1A3A-42F1-A340-0F4BBE6813E0}" cache="NativeTimeline_Order_Date" caption="Order Date" level="2" selectionLevel="2" scrollPosition="2019-09-14T00:00:00" style="blu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8011E888-1C3F-41FB-B347-13622FAA3215}" cache="NativeTimeline_Order_Date" caption="Order Date" level="2" selectionLevel="2" scrollPosition="2021-01-23T00:00:00" style="blu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D8985-FB8E-45D9-B3D8-2B570CBF053F}">
  <dimension ref="A3:F48"/>
  <sheetViews>
    <sheetView topLeftCell="G1" workbookViewId="0">
      <selection activeCell="X5" sqref="X5"/>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6220</v>
      </c>
      <c r="C3" s="6" t="s">
        <v>6196</v>
      </c>
    </row>
    <row r="4" spans="1:6" x14ac:dyDescent="0.25">
      <c r="A4" s="6" t="s">
        <v>6214</v>
      </c>
      <c r="B4" s="6" t="s">
        <v>6215</v>
      </c>
      <c r="C4" t="s">
        <v>6216</v>
      </c>
      <c r="D4" t="s">
        <v>6217</v>
      </c>
      <c r="E4" t="s">
        <v>6218</v>
      </c>
      <c r="F4" t="s">
        <v>6219</v>
      </c>
    </row>
    <row r="5" spans="1:6" x14ac:dyDescent="0.25">
      <c r="A5" t="s">
        <v>6198</v>
      </c>
      <c r="B5" t="s">
        <v>6202</v>
      </c>
      <c r="C5" s="7">
        <v>186.85499999999999</v>
      </c>
      <c r="D5" s="7">
        <v>305.97000000000003</v>
      </c>
      <c r="E5" s="7">
        <v>213.15999999999997</v>
      </c>
      <c r="F5" s="7">
        <v>123</v>
      </c>
    </row>
    <row r="6" spans="1:6" x14ac:dyDescent="0.25">
      <c r="B6" t="s">
        <v>6203</v>
      </c>
      <c r="C6" s="7">
        <v>251.96499999999997</v>
      </c>
      <c r="D6" s="7">
        <v>129.46</v>
      </c>
      <c r="E6" s="7">
        <v>434.03999999999996</v>
      </c>
      <c r="F6" s="7">
        <v>171.93999999999997</v>
      </c>
    </row>
    <row r="7" spans="1:6" x14ac:dyDescent="0.25">
      <c r="B7" t="s">
        <v>6204</v>
      </c>
      <c r="C7" s="7">
        <v>224.94499999999999</v>
      </c>
      <c r="D7" s="7">
        <v>349.12</v>
      </c>
      <c r="E7" s="7">
        <v>321.04000000000002</v>
      </c>
      <c r="F7" s="7">
        <v>126.035</v>
      </c>
    </row>
    <row r="8" spans="1:6" x14ac:dyDescent="0.25">
      <c r="B8" t="s">
        <v>6205</v>
      </c>
      <c r="C8" s="7">
        <v>307.12</v>
      </c>
      <c r="D8" s="7">
        <v>681.07499999999993</v>
      </c>
      <c r="E8" s="7">
        <v>533.70499999999993</v>
      </c>
      <c r="F8" s="7">
        <v>158.85</v>
      </c>
    </row>
    <row r="9" spans="1:6" x14ac:dyDescent="0.25">
      <c r="B9" t="s">
        <v>6206</v>
      </c>
      <c r="C9" s="7">
        <v>53.664999999999992</v>
      </c>
      <c r="D9" s="7">
        <v>83.025000000000006</v>
      </c>
      <c r="E9" s="7">
        <v>193.83499999999998</v>
      </c>
      <c r="F9" s="7">
        <v>68.039999999999992</v>
      </c>
    </row>
    <row r="10" spans="1:6" x14ac:dyDescent="0.25">
      <c r="B10" t="s">
        <v>6207</v>
      </c>
      <c r="C10" s="7">
        <v>163.01999999999998</v>
      </c>
      <c r="D10" s="7">
        <v>678.3599999999999</v>
      </c>
      <c r="E10" s="7">
        <v>171.04500000000002</v>
      </c>
      <c r="F10" s="7">
        <v>372.255</v>
      </c>
    </row>
    <row r="11" spans="1:6" x14ac:dyDescent="0.25">
      <c r="B11" t="s">
        <v>6208</v>
      </c>
      <c r="C11" s="7">
        <v>345.02</v>
      </c>
      <c r="D11" s="7">
        <v>273.86999999999995</v>
      </c>
      <c r="E11" s="7">
        <v>184.12999999999997</v>
      </c>
      <c r="F11" s="7">
        <v>201.11499999999998</v>
      </c>
    </row>
    <row r="12" spans="1:6" x14ac:dyDescent="0.25">
      <c r="B12" t="s">
        <v>6209</v>
      </c>
      <c r="C12" s="7">
        <v>334.89</v>
      </c>
      <c r="D12" s="7">
        <v>70.95</v>
      </c>
      <c r="E12" s="7">
        <v>134.23000000000002</v>
      </c>
      <c r="F12" s="7">
        <v>166.27499999999998</v>
      </c>
    </row>
    <row r="13" spans="1:6" x14ac:dyDescent="0.25">
      <c r="B13" t="s">
        <v>6210</v>
      </c>
      <c r="C13" s="7">
        <v>178.70999999999998</v>
      </c>
      <c r="D13" s="7">
        <v>166.1</v>
      </c>
      <c r="E13" s="7">
        <v>439.30999999999995</v>
      </c>
      <c r="F13" s="7">
        <v>492.9</v>
      </c>
    </row>
    <row r="14" spans="1:6" x14ac:dyDescent="0.25">
      <c r="B14" t="s">
        <v>6211</v>
      </c>
      <c r="C14" s="7">
        <v>301.98500000000001</v>
      </c>
      <c r="D14" s="7">
        <v>153.76499999999999</v>
      </c>
      <c r="E14" s="7">
        <v>215.55499999999998</v>
      </c>
      <c r="F14" s="7">
        <v>213.66499999999999</v>
      </c>
    </row>
    <row r="15" spans="1:6" x14ac:dyDescent="0.25">
      <c r="B15" t="s">
        <v>6212</v>
      </c>
      <c r="C15" s="7">
        <v>312.83499999999998</v>
      </c>
      <c r="D15" s="7">
        <v>63.249999999999993</v>
      </c>
      <c r="E15" s="7">
        <v>350.89500000000004</v>
      </c>
      <c r="F15" s="7">
        <v>96.405000000000001</v>
      </c>
    </row>
    <row r="16" spans="1:6" x14ac:dyDescent="0.25">
      <c r="B16" t="s">
        <v>6213</v>
      </c>
      <c r="C16" s="7">
        <v>265.62</v>
      </c>
      <c r="D16" s="7">
        <v>526.51499999999987</v>
      </c>
      <c r="E16" s="7">
        <v>187.06</v>
      </c>
      <c r="F16" s="7">
        <v>210.58999999999997</v>
      </c>
    </row>
    <row r="17" spans="1:6" x14ac:dyDescent="0.25">
      <c r="A17" t="s">
        <v>6199</v>
      </c>
      <c r="B17" t="s">
        <v>6202</v>
      </c>
      <c r="C17" s="7">
        <v>47.25</v>
      </c>
      <c r="D17" s="7">
        <v>65.805000000000007</v>
      </c>
      <c r="E17" s="7">
        <v>274.67500000000001</v>
      </c>
      <c r="F17" s="7">
        <v>179.22</v>
      </c>
    </row>
    <row r="18" spans="1:6" x14ac:dyDescent="0.25">
      <c r="B18" t="s">
        <v>6203</v>
      </c>
      <c r="C18" s="7">
        <v>745.44999999999993</v>
      </c>
      <c r="D18" s="7">
        <v>428.88499999999999</v>
      </c>
      <c r="E18" s="7">
        <v>194.17499999999998</v>
      </c>
      <c r="F18" s="7">
        <v>429.82999999999993</v>
      </c>
    </row>
    <row r="19" spans="1:6" x14ac:dyDescent="0.25">
      <c r="B19" t="s">
        <v>6204</v>
      </c>
      <c r="C19" s="7">
        <v>130.47</v>
      </c>
      <c r="D19" s="7">
        <v>271.48500000000001</v>
      </c>
      <c r="E19" s="7">
        <v>281.20499999999998</v>
      </c>
      <c r="F19" s="7">
        <v>231.63000000000002</v>
      </c>
    </row>
    <row r="20" spans="1:6" x14ac:dyDescent="0.25">
      <c r="B20" t="s">
        <v>6205</v>
      </c>
      <c r="C20" s="7">
        <v>27</v>
      </c>
      <c r="D20" s="7">
        <v>347.26</v>
      </c>
      <c r="E20" s="7">
        <v>147.51</v>
      </c>
      <c r="F20" s="7">
        <v>240.04</v>
      </c>
    </row>
    <row r="21" spans="1:6" x14ac:dyDescent="0.25">
      <c r="B21" t="s">
        <v>6206</v>
      </c>
      <c r="C21" s="7">
        <v>255.11499999999995</v>
      </c>
      <c r="D21" s="7">
        <v>541.73</v>
      </c>
      <c r="E21" s="7">
        <v>83.43</v>
      </c>
      <c r="F21" s="7">
        <v>59.079999999999991</v>
      </c>
    </row>
    <row r="22" spans="1:6" x14ac:dyDescent="0.25">
      <c r="B22" t="s">
        <v>6207</v>
      </c>
      <c r="C22" s="7">
        <v>584.78999999999985</v>
      </c>
      <c r="D22" s="7">
        <v>357.42999999999995</v>
      </c>
      <c r="E22" s="7">
        <v>355.34</v>
      </c>
      <c r="F22" s="7">
        <v>140.88</v>
      </c>
    </row>
    <row r="23" spans="1:6" x14ac:dyDescent="0.25">
      <c r="B23" t="s">
        <v>6208</v>
      </c>
      <c r="C23" s="7">
        <v>430.62</v>
      </c>
      <c r="D23" s="7">
        <v>227.42500000000001</v>
      </c>
      <c r="E23" s="7">
        <v>236.315</v>
      </c>
      <c r="F23" s="7">
        <v>414.58499999999992</v>
      </c>
    </row>
    <row r="24" spans="1:6" x14ac:dyDescent="0.25">
      <c r="B24" t="s">
        <v>6209</v>
      </c>
      <c r="C24" s="7">
        <v>22.5</v>
      </c>
      <c r="D24" s="7">
        <v>77.72</v>
      </c>
      <c r="E24" s="7">
        <v>60.5</v>
      </c>
      <c r="F24" s="7">
        <v>139.67999999999998</v>
      </c>
    </row>
    <row r="25" spans="1:6" x14ac:dyDescent="0.25">
      <c r="B25" t="s">
        <v>6210</v>
      </c>
      <c r="C25" s="7">
        <v>126.14999999999999</v>
      </c>
      <c r="D25" s="7">
        <v>195.11</v>
      </c>
      <c r="E25" s="7">
        <v>89.13</v>
      </c>
      <c r="F25" s="7">
        <v>302.65999999999997</v>
      </c>
    </row>
    <row r="26" spans="1:6" x14ac:dyDescent="0.25">
      <c r="B26" t="s">
        <v>6211</v>
      </c>
      <c r="C26" s="7">
        <v>376.03</v>
      </c>
      <c r="D26" s="7">
        <v>523.24</v>
      </c>
      <c r="E26" s="7">
        <v>440.96499999999997</v>
      </c>
      <c r="F26" s="7">
        <v>174.46999999999997</v>
      </c>
    </row>
    <row r="27" spans="1:6" x14ac:dyDescent="0.25">
      <c r="B27" t="s">
        <v>6212</v>
      </c>
      <c r="C27" s="7">
        <v>515.17999999999995</v>
      </c>
      <c r="D27" s="7">
        <v>142.56</v>
      </c>
      <c r="E27" s="7">
        <v>347.03999999999996</v>
      </c>
      <c r="F27" s="7">
        <v>104.08499999999999</v>
      </c>
    </row>
    <row r="28" spans="1:6" x14ac:dyDescent="0.25">
      <c r="B28" t="s">
        <v>6213</v>
      </c>
      <c r="C28" s="7">
        <v>95.859999999999985</v>
      </c>
      <c r="D28" s="7">
        <v>484.76</v>
      </c>
      <c r="E28" s="7">
        <v>94.17</v>
      </c>
      <c r="F28" s="7">
        <v>77.10499999999999</v>
      </c>
    </row>
    <row r="29" spans="1:6" x14ac:dyDescent="0.25">
      <c r="A29" t="s">
        <v>6200</v>
      </c>
      <c r="B29" t="s">
        <v>6202</v>
      </c>
      <c r="C29" s="7">
        <v>258.34500000000003</v>
      </c>
      <c r="D29" s="7">
        <v>139.625</v>
      </c>
      <c r="E29" s="7">
        <v>279.52000000000004</v>
      </c>
      <c r="F29" s="7">
        <v>160.19499999999999</v>
      </c>
    </row>
    <row r="30" spans="1:6" x14ac:dyDescent="0.25">
      <c r="B30" t="s">
        <v>6203</v>
      </c>
      <c r="C30" s="7">
        <v>342.2</v>
      </c>
      <c r="D30" s="7">
        <v>284.24999999999994</v>
      </c>
      <c r="E30" s="7">
        <v>251.83</v>
      </c>
      <c r="F30" s="7">
        <v>80.550000000000011</v>
      </c>
    </row>
    <row r="31" spans="1:6" x14ac:dyDescent="0.25">
      <c r="B31" t="s">
        <v>6204</v>
      </c>
      <c r="C31" s="7">
        <v>418.30499999999989</v>
      </c>
      <c r="D31" s="7">
        <v>468.125</v>
      </c>
      <c r="E31" s="7">
        <v>405.05500000000006</v>
      </c>
      <c r="F31" s="7">
        <v>253.15499999999997</v>
      </c>
    </row>
    <row r="32" spans="1:6" x14ac:dyDescent="0.25">
      <c r="B32" t="s">
        <v>6205</v>
      </c>
      <c r="C32" s="7">
        <v>102.32999999999998</v>
      </c>
      <c r="D32" s="7">
        <v>242.14000000000001</v>
      </c>
      <c r="E32" s="7">
        <v>554.875</v>
      </c>
      <c r="F32" s="7">
        <v>106.23999999999998</v>
      </c>
    </row>
    <row r="33" spans="1:6" x14ac:dyDescent="0.25">
      <c r="B33" t="s">
        <v>6206</v>
      </c>
      <c r="C33" s="7">
        <v>234.71999999999997</v>
      </c>
      <c r="D33" s="7">
        <v>133.08000000000001</v>
      </c>
      <c r="E33" s="7">
        <v>267.2</v>
      </c>
      <c r="F33" s="7">
        <v>272.68999999999994</v>
      </c>
    </row>
    <row r="34" spans="1:6" x14ac:dyDescent="0.25">
      <c r="B34" t="s">
        <v>6207</v>
      </c>
      <c r="C34" s="7">
        <v>430.39</v>
      </c>
      <c r="D34" s="7">
        <v>136.20500000000001</v>
      </c>
      <c r="E34" s="7">
        <v>209.6</v>
      </c>
      <c r="F34" s="7">
        <v>88.334999999999994</v>
      </c>
    </row>
    <row r="35" spans="1:6" x14ac:dyDescent="0.25">
      <c r="B35" t="s">
        <v>6208</v>
      </c>
      <c r="C35" s="7">
        <v>109.005</v>
      </c>
      <c r="D35" s="7">
        <v>393.57499999999999</v>
      </c>
      <c r="E35" s="7">
        <v>61.034999999999997</v>
      </c>
      <c r="F35" s="7">
        <v>199.48999999999998</v>
      </c>
    </row>
    <row r="36" spans="1:6" x14ac:dyDescent="0.25">
      <c r="B36" t="s">
        <v>6209</v>
      </c>
      <c r="C36" s="7">
        <v>287.52499999999998</v>
      </c>
      <c r="D36" s="7">
        <v>288.67</v>
      </c>
      <c r="E36" s="7">
        <v>125.58</v>
      </c>
      <c r="F36" s="7">
        <v>374.13499999999999</v>
      </c>
    </row>
    <row r="37" spans="1:6" x14ac:dyDescent="0.25">
      <c r="B37" t="s">
        <v>6210</v>
      </c>
      <c r="C37" s="7">
        <v>840.92999999999984</v>
      </c>
      <c r="D37" s="7">
        <v>409.875</v>
      </c>
      <c r="E37" s="7">
        <v>171.32999999999998</v>
      </c>
      <c r="F37" s="7">
        <v>221.43999999999997</v>
      </c>
    </row>
    <row r="38" spans="1:6" x14ac:dyDescent="0.25">
      <c r="B38" t="s">
        <v>6211</v>
      </c>
      <c r="C38" s="7">
        <v>299.07</v>
      </c>
      <c r="D38" s="7">
        <v>260.32499999999999</v>
      </c>
      <c r="E38" s="7">
        <v>584.64</v>
      </c>
      <c r="F38" s="7">
        <v>256.36500000000001</v>
      </c>
    </row>
    <row r="39" spans="1:6" x14ac:dyDescent="0.25">
      <c r="B39" t="s">
        <v>6212</v>
      </c>
      <c r="C39" s="7">
        <v>323.32499999999999</v>
      </c>
      <c r="D39" s="7">
        <v>565.57000000000005</v>
      </c>
      <c r="E39" s="7">
        <v>537.80999999999995</v>
      </c>
      <c r="F39" s="7">
        <v>189.47499999999999</v>
      </c>
    </row>
    <row r="40" spans="1:6" x14ac:dyDescent="0.25">
      <c r="B40" t="s">
        <v>6213</v>
      </c>
      <c r="C40" s="7">
        <v>399.48499999999996</v>
      </c>
      <c r="D40" s="7">
        <v>148.19999999999999</v>
      </c>
      <c r="E40" s="7">
        <v>388.21999999999997</v>
      </c>
      <c r="F40" s="7">
        <v>212.07499999999999</v>
      </c>
    </row>
    <row r="41" spans="1:6" x14ac:dyDescent="0.25">
      <c r="A41" t="s">
        <v>6201</v>
      </c>
      <c r="B41" t="s">
        <v>6202</v>
      </c>
      <c r="C41" s="7">
        <v>112.69499999999999</v>
      </c>
      <c r="D41" s="7">
        <v>166.32</v>
      </c>
      <c r="E41" s="7">
        <v>843.71499999999992</v>
      </c>
      <c r="F41" s="7">
        <v>146.685</v>
      </c>
    </row>
    <row r="42" spans="1:6" x14ac:dyDescent="0.25">
      <c r="B42" t="s">
        <v>6203</v>
      </c>
      <c r="C42" s="7">
        <v>114.87999999999998</v>
      </c>
      <c r="D42" s="7">
        <v>133.815</v>
      </c>
      <c r="E42" s="7">
        <v>91.175000000000011</v>
      </c>
      <c r="F42" s="7">
        <v>53.759999999999991</v>
      </c>
    </row>
    <row r="43" spans="1:6" x14ac:dyDescent="0.25">
      <c r="B43" t="s">
        <v>6204</v>
      </c>
      <c r="C43" s="7">
        <v>277.76</v>
      </c>
      <c r="D43" s="7">
        <v>175.41</v>
      </c>
      <c r="E43" s="7">
        <v>462.50999999999993</v>
      </c>
      <c r="F43" s="7">
        <v>399.52499999999998</v>
      </c>
    </row>
    <row r="44" spans="1:6" x14ac:dyDescent="0.25">
      <c r="B44" t="s">
        <v>6205</v>
      </c>
      <c r="C44" s="7">
        <v>197.89499999999998</v>
      </c>
      <c r="D44" s="7">
        <v>289.755</v>
      </c>
      <c r="E44" s="7">
        <v>88.545000000000002</v>
      </c>
      <c r="F44" s="7">
        <v>200.25499999999997</v>
      </c>
    </row>
    <row r="45" spans="1:6" x14ac:dyDescent="0.25">
      <c r="B45" t="s">
        <v>6206</v>
      </c>
      <c r="C45" s="7">
        <v>193.11499999999998</v>
      </c>
      <c r="D45" s="7">
        <v>212.49499999999998</v>
      </c>
      <c r="E45" s="7">
        <v>292.29000000000002</v>
      </c>
      <c r="F45" s="7">
        <v>304.46999999999997</v>
      </c>
    </row>
    <row r="46" spans="1:6" x14ac:dyDescent="0.25">
      <c r="B46" t="s">
        <v>6207</v>
      </c>
      <c r="C46" s="7">
        <v>179.79</v>
      </c>
      <c r="D46" s="7">
        <v>426.2</v>
      </c>
      <c r="E46" s="7">
        <v>170.08999999999997</v>
      </c>
      <c r="F46" s="7">
        <v>379.31</v>
      </c>
    </row>
    <row r="47" spans="1:6" x14ac:dyDescent="0.25">
      <c r="B47" t="s">
        <v>6208</v>
      </c>
      <c r="C47" s="7">
        <v>247.28999999999996</v>
      </c>
      <c r="D47" s="7">
        <v>246.685</v>
      </c>
      <c r="E47" s="7">
        <v>271.05499999999995</v>
      </c>
      <c r="F47" s="7">
        <v>141.69999999999999</v>
      </c>
    </row>
    <row r="48" spans="1:6" x14ac:dyDescent="0.25">
      <c r="B48" t="s">
        <v>6209</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115" zoomScaleNormal="115" workbookViewId="0">
      <selection activeCell="P2" sqref="P2"/>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6.28515625" bestFit="1" customWidth="1"/>
    <col min="12" max="12" width="11.28515625" customWidth="1"/>
    <col min="13" max="13" width="8.28515625" bestFit="1" customWidth="1"/>
    <col min="14" max="14" width="18.85546875" customWidth="1"/>
    <col min="15" max="15" width="18.140625" customWidth="1"/>
    <col min="16" max="16" width="15"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IF(I2="Rob","Robusta",IF(I2="Ara","Arabica",IF(I2="Exc","Excelsa",IF(I2="Lib","Liberica",""))))</f>
        <v>Robusta</v>
      </c>
      <c r="O2" t="str">
        <f>IF(J2="M","Medium",IF(J2="L","Light",IF(J2="D","Dark")))</f>
        <v>Medium</v>
      </c>
      <c r="P2" t="str">
        <f>_xlfn.XLOOKUP(Orders[[#This Row],[Customer ID]],customers!$A$2:$A$1001,customers!$I$2:$I$1001,,0)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IF(I3="Rob","Robusta",IF(I3="Ara","Arabica",IF(I3="Exc","Excelsa",IF(I3="Lib","Liberica",""))))</f>
        <v>Excelsa</v>
      </c>
      <c r="O3" t="str">
        <f t="shared" ref="O3:O66" si="2">IF(J3="M","Medium",IF(J3="L","Light",IF(J3="D","Dark")))</f>
        <v>Medium</v>
      </c>
      <c r="P3" t="str">
        <f>_xlfn.XLOOKUP(Orders[[#This Row],[Customer ID]],customers!$A$2:$A$1001,customers!$I$2:$I$1001,,0)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ID]],customers!$A$2:$A$1001,customers!$I$2:$I$1001,,0)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ID]],customers!$A$2:$A$1001,customers!$I$2:$I$1001,,0)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ID]],customers!$A$2:$A$1001,customers!$I$2:$I$1001,,0)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ID]],customers!$A$2:$A$1001,customers!$I$2:$I$1001,,0)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ID]],customers!$A$2:$A$1001,customers!$I$2:$I$1001,,0)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ID]],customers!$A$2:$A$1001,customers!$I$2:$I$1001,,0)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ID]],customers!$A$2:$A$1001,customers!$I$2:$I$1001,,0)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ID]],customers!$A$2:$A$1001,customers!$I$2:$I$1001,,0)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ID]],customers!$A$2:$A$1001,customers!$I$2:$I$1001,,0)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ID]],customers!$A$2:$A$1001,customers!$I$2:$I$1001,,0)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ID]],customers!$A$2:$A$1001,customers!$I$2:$I$1001,,0)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ID]],customers!$A$2:$A$1001,customers!$I$2:$I$1001,,0)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ID]],customers!$A$2:$A$1001,customers!$I$2:$I$1001,,0)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ID]],customers!$A$2:$A$1001,customers!$I$2:$I$1001,,0)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ID]],customers!$A$2:$A$1001,customers!$I$2:$I$1001,,0)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ID]],customers!$A$2:$A$1001,customers!$I$2:$I$1001,,0)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ID]],customers!$A$2:$A$1001,customers!$I$2:$I$1001,,0)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ID]],customers!$A$2:$A$1001,customers!$I$2:$I$1001,,0)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ID]],customers!$A$2:$A$1001,customers!$I$2:$I$1001,,0)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ID]],customers!$A$2:$A$1001,customers!$I$2:$I$1001,,0)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ID]],customers!$A$2:$A$1001,customers!$I$2:$I$1001,,0)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ID]],customers!$A$2:$A$1001,customers!$I$2:$I$1001,,0)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ID]],customers!$A$2:$A$1001,customers!$I$2:$I$1001,,0)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ID]],customers!$A$2:$A$1001,customers!$I$2:$I$1001,,0)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ID]],customers!$A$2:$A$1001,customers!$I$2:$I$1001,,0)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ID]],customers!$A$2:$A$1001,customers!$I$2:$I$1001,,0)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ID]],customers!$A$2:$A$1001,customers!$I$2:$I$1001,,0)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ID]],customers!$A$2:$A$1001,customers!$I$2:$I$1001,,0)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ID]],customers!$A$2:$A$1001,customers!$I$2:$I$1001,,0)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ID]],customers!$A$2:$A$1001,customers!$I$2:$I$1001,,0)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ID]],customers!$A$2:$A$1001,customers!$I$2:$I$1001,,0)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ID]],customers!$A$2:$A$1001,customers!$I$2:$I$1001,,0)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ID]],customers!$A$2:$A$1001,customers!$I$2:$I$1001,,0)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ID]],customers!$A$2:$A$1001,customers!$I$2:$I$1001,,0)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ID]],customers!$A$2:$A$1001,customers!$I$2:$I$1001,,0)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ID]],customers!$A$2:$A$1001,customers!$I$2:$I$1001,,0)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ID]],customers!$A$2:$A$1001,customers!$I$2:$I$1001,,0)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ID]],customers!$A$2:$A$1001,customers!$I$2:$I$1001,,0)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ID]],customers!$A$2:$A$1001,customers!$I$2:$I$1001,,0)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ID]],customers!$A$2:$A$1001,customers!$I$2:$I$1001,,0)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ID]],customers!$A$2:$A$1001,customers!$I$2:$I$1001,,0)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ID]],customers!$A$2:$A$1001,customers!$I$2:$I$1001,,0)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ID]],customers!$A$2:$A$1001,customers!$I$2:$I$1001,,0)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ID]],customers!$A$2:$A$1001,customers!$I$2:$I$1001,,0)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ID]],customers!$A$2:$A$1001,customers!$I$2:$I$1001,,0)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ID]],customers!$A$2:$A$1001,customers!$I$2:$I$1001,,0)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ID]],customers!$A$2:$A$1001,customers!$I$2:$I$1001,,0)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ID]],customers!$A$2:$A$1001,customers!$I$2:$I$1001,,0)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ID]],customers!$A$2:$A$1001,customers!$I$2:$I$1001,,0)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ID]],customers!$A$2:$A$1001,customers!$I$2:$I$1001,,0)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ID]],customers!$A$2:$A$1001,customers!$I$2:$I$1001,,0)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ID]],customers!$A$2:$A$1001,customers!$I$2:$I$1001,,0)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ID]],customers!$A$2:$A$1001,customers!$I$2:$I$1001,,0)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ID]],customers!$A$2:$A$1001,customers!$I$2:$I$1001,,0)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ID]],customers!$A$2:$A$1001,customers!$I$2:$I$1001,,0)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ID]],customers!$A$2:$A$1001,customers!$I$2:$I$1001,,0)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ID]],customers!$A$2:$A$1001,customers!$I$2:$I$1001,,0)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ID]],customers!$A$2:$A$1001,customers!$I$2:$I$1001,,0)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ID]],customers!$A$2:$A$1001,customers!$I$2:$I$1001,,0)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ID]],customers!$A$2:$A$1001,customers!$I$2:$I$1001,,0)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ID]],customers!$A$2:$A$1001,customers!$I$2:$I$1001,,0)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ID]],customers!$A$2:$A$1001,customers!$I$2:$I$1001,,0)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ID]],customers!$A$2:$A$1001,customers!$I$2:$I$1001,,0)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IF(I67="Rob","Robusta",IF(I67="Ara","Arabica",IF(I67="Exc","Excelsa",IF(I67="Lib","Liberica",""))))</f>
        <v>Robusta</v>
      </c>
      <c r="O67" t="str">
        <f t="shared" ref="O67:O130" si="5">IF(J67="M","Medium",IF(J67="L","Light",IF(J67="D","Dark")))</f>
        <v>Dark</v>
      </c>
      <c r="P67" t="str">
        <f>_xlfn.XLOOKUP(Orders[[#This Row],[Customer ID]],customers!$A$2:$A$1001,customers!$I$2:$I$1001,,0)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ID]],customers!$A$2:$A$1001,customers!$I$2:$I$1001,,0)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ID]],customers!$A$2:$A$1001,customers!$I$2:$I$1001,,0)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ID]],customers!$A$2:$A$1001,customers!$I$2:$I$1001,,0)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ID]],customers!$A$2:$A$1001,customers!$I$2:$I$1001,,0)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ID]],customers!$A$2:$A$1001,customers!$I$2:$I$1001,,0)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ID]],customers!$A$2:$A$1001,customers!$I$2:$I$1001,,0)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ID]],customers!$A$2:$A$1001,customers!$I$2:$I$1001,,0)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ID]],customers!$A$2:$A$1001,customers!$I$2:$I$1001,,0)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ID]],customers!$A$2:$A$1001,customers!$I$2:$I$1001,,0)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ID]],customers!$A$2:$A$1001,customers!$I$2:$I$1001,,0)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ID]],customers!$A$2:$A$1001,customers!$I$2:$I$1001,,0)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ID]],customers!$A$2:$A$1001,customers!$I$2:$I$1001,,0)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ID]],customers!$A$2:$A$1001,customers!$I$2:$I$1001,,0)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ID]],customers!$A$2:$A$1001,customers!$I$2:$I$1001,,0)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ID]],customers!$A$2:$A$1001,customers!$I$2:$I$1001,,0)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ID]],customers!$A$2:$A$1001,customers!$I$2:$I$1001,,0)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ID]],customers!$A$2:$A$1001,customers!$I$2:$I$1001,,0)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ID]],customers!$A$2:$A$1001,customers!$I$2:$I$1001,,0)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ID]],customers!$A$2:$A$1001,customers!$I$2:$I$1001,,0)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ID]],customers!$A$2:$A$1001,customers!$I$2:$I$1001,,0)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ID]],customers!$A$2:$A$1001,customers!$I$2:$I$1001,,0)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ID]],customers!$A$2:$A$1001,customers!$I$2:$I$1001,,0)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ID]],customers!$A$2:$A$1001,customers!$I$2:$I$1001,,0)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ID]],customers!$A$2:$A$1001,customers!$I$2:$I$1001,,0)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ID]],customers!$A$2:$A$1001,customers!$I$2:$I$1001,,0)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ID]],customers!$A$2:$A$1001,customers!$I$2:$I$1001,,0)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ID]],customers!$A$2:$A$1001,customers!$I$2:$I$1001,,0)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ID]],customers!$A$2:$A$1001,customers!$I$2:$I$1001,,0)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ID]],customers!$A$2:$A$1001,customers!$I$2:$I$1001,,0)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ID]],customers!$A$2:$A$1001,customers!$I$2:$I$1001,,0)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ID]],customers!$A$2:$A$1001,customers!$I$2:$I$1001,,0)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ID]],customers!$A$2:$A$1001,customers!$I$2:$I$1001,,0)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ID]],customers!$A$2:$A$1001,customers!$I$2:$I$1001,,0)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ID]],customers!$A$2:$A$1001,customers!$I$2:$I$1001,,0)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ID]],customers!$A$2:$A$1001,customers!$I$2:$I$1001,,0)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ID]],customers!$A$2:$A$1001,customers!$I$2:$I$1001,,0)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ID]],customers!$A$2:$A$1001,customers!$I$2:$I$1001,,0)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ID]],customers!$A$2:$A$1001,customers!$I$2:$I$1001,,0)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ID]],customers!$A$2:$A$1001,customers!$I$2:$I$1001,,0)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ID]],customers!$A$2:$A$1001,customers!$I$2:$I$1001,,0)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ID]],customers!$A$2:$A$1001,customers!$I$2:$I$1001,,0)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ID]],customers!$A$2:$A$1001,customers!$I$2:$I$1001,,0)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ID]],customers!$A$2:$A$1001,customers!$I$2:$I$1001,,0)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ID]],customers!$A$2:$A$1001,customers!$I$2:$I$1001,,0)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ID]],customers!$A$2:$A$1001,customers!$I$2:$I$1001,,0)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ID]],customers!$A$2:$A$1001,customers!$I$2:$I$1001,,0)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ID]],customers!$A$2:$A$1001,customers!$I$2:$I$1001,,0)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ID]],customers!$A$2:$A$1001,customers!$I$2:$I$1001,,0)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ID]],customers!$A$2:$A$1001,customers!$I$2:$I$1001,,0)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ID]],customers!$A$2:$A$1001,customers!$I$2:$I$1001,,0)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ID]],customers!$A$2:$A$1001,customers!$I$2:$I$1001,,0)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ID]],customers!$A$2:$A$1001,customers!$I$2:$I$1001,,0)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ID]],customers!$A$2:$A$1001,customers!$I$2:$I$1001,,0)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ID]],customers!$A$2:$A$1001,customers!$I$2:$I$1001,,0)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ID]],customers!$A$2:$A$1001,customers!$I$2:$I$1001,,0)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ID]],customers!$A$2:$A$1001,customers!$I$2:$I$1001,,0)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ID]],customers!$A$2:$A$1001,customers!$I$2:$I$1001,,0)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ID]],customers!$A$2:$A$1001,customers!$I$2:$I$1001,,0)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ID]],customers!$A$2:$A$1001,customers!$I$2:$I$1001,,0)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ID]],customers!$A$2:$A$1001,customers!$I$2:$I$1001,,0)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ID]],customers!$A$2:$A$1001,customers!$I$2:$I$1001,,0)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ID]],customers!$A$2:$A$1001,customers!$I$2:$I$1001,,0)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ID]],customers!$A$2:$A$1001,customers!$I$2:$I$1001,,0)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IF(I131="Rob","Robusta",IF(I131="Ara","Arabica",IF(I131="Exc","Excelsa",IF(I131="Lib","Liberica",""))))</f>
        <v>Excelsa</v>
      </c>
      <c r="O131" t="str">
        <f t="shared" ref="O131:O194" si="8">IF(J131="M","Medium",IF(J131="L","Light",IF(J131="D","Dark")))</f>
        <v>Dark</v>
      </c>
      <c r="P131" t="str">
        <f>_xlfn.XLOOKUP(Orders[[#This Row],[Customer ID]],customers!$A$2:$A$1001,customers!$I$2:$I$1001,,0)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ID]],customers!$A$2:$A$1001,customers!$I$2:$I$1001,,0)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ID]],customers!$A$2:$A$1001,customers!$I$2:$I$1001,,0)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ID]],customers!$A$2:$A$1001,customers!$I$2:$I$1001,,0)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ID]],customers!$A$2:$A$1001,customers!$I$2:$I$1001,,0)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ID]],customers!$A$2:$A$1001,customers!$I$2:$I$1001,,0)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ID]],customers!$A$2:$A$1001,customers!$I$2:$I$1001,,0)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ID]],customers!$A$2:$A$1001,customers!$I$2:$I$1001,,0)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ID]],customers!$A$2:$A$1001,customers!$I$2:$I$1001,,0)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ID]],customers!$A$2:$A$1001,customers!$I$2:$I$1001,,0)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ID]],customers!$A$2:$A$1001,customers!$I$2:$I$1001,,0)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ID]],customers!$A$2:$A$1001,customers!$I$2:$I$1001,,0)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ID]],customers!$A$2:$A$1001,customers!$I$2:$I$1001,,0)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ID]],customers!$A$2:$A$1001,customers!$I$2:$I$1001,,0)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ID]],customers!$A$2:$A$1001,customers!$I$2:$I$1001,,0)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ID]],customers!$A$2:$A$1001,customers!$I$2:$I$1001,,0)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ID]],customers!$A$2:$A$1001,customers!$I$2:$I$1001,,0)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ID]],customers!$A$2:$A$1001,customers!$I$2:$I$1001,,0)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ID]],customers!$A$2:$A$1001,customers!$I$2:$I$1001,,0)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ID]],customers!$A$2:$A$1001,customers!$I$2:$I$1001,,0)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ID]],customers!$A$2:$A$1001,customers!$I$2:$I$1001,,0)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ID]],customers!$A$2:$A$1001,customers!$I$2:$I$1001,,0)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ID]],customers!$A$2:$A$1001,customers!$I$2:$I$1001,,0)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ID]],customers!$A$2:$A$1001,customers!$I$2:$I$1001,,0)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ID]],customers!$A$2:$A$1001,customers!$I$2:$I$1001,,0)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ID]],customers!$A$2:$A$1001,customers!$I$2:$I$1001,,0)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ID]],customers!$A$2:$A$1001,customers!$I$2:$I$1001,,0)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ID]],customers!$A$2:$A$1001,customers!$I$2:$I$1001,,0)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ID]],customers!$A$2:$A$1001,customers!$I$2:$I$1001,,0)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ID]],customers!$A$2:$A$1001,customers!$I$2:$I$1001,,0)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ID]],customers!$A$2:$A$1001,customers!$I$2:$I$1001,,0)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ID]],customers!$A$2:$A$1001,customers!$I$2:$I$1001,,0)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ID]],customers!$A$2:$A$1001,customers!$I$2:$I$1001,,0)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ID]],customers!$A$2:$A$1001,customers!$I$2:$I$1001,,0)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ID]],customers!$A$2:$A$1001,customers!$I$2:$I$1001,,0)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ID]],customers!$A$2:$A$1001,customers!$I$2:$I$1001,,0)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ID]],customers!$A$2:$A$1001,customers!$I$2:$I$1001,,0)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ID]],customers!$A$2:$A$1001,customers!$I$2:$I$1001,,0)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ID]],customers!$A$2:$A$1001,customers!$I$2:$I$1001,,0)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ID]],customers!$A$2:$A$1001,customers!$I$2:$I$1001,,0)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ID]],customers!$A$2:$A$1001,customers!$I$2:$I$1001,,0)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ID]],customers!$A$2:$A$1001,customers!$I$2:$I$1001,,0)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ID]],customers!$A$2:$A$1001,customers!$I$2:$I$1001,,0)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ID]],customers!$A$2:$A$1001,customers!$I$2:$I$1001,,0)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ID]],customers!$A$2:$A$1001,customers!$I$2:$I$1001,,0)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ID]],customers!$A$2:$A$1001,customers!$I$2:$I$1001,,0)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ID]],customers!$A$2:$A$1001,customers!$I$2:$I$1001,,0)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ID]],customers!$A$2:$A$1001,customers!$I$2:$I$1001,,0)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ID]],customers!$A$2:$A$1001,customers!$I$2:$I$1001,,0)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ID]],customers!$A$2:$A$1001,customers!$I$2:$I$1001,,0)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ID]],customers!$A$2:$A$1001,customers!$I$2:$I$1001,,0)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ID]],customers!$A$2:$A$1001,customers!$I$2:$I$1001,,0)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ID]],customers!$A$2:$A$1001,customers!$I$2:$I$1001,,0)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ID]],customers!$A$2:$A$1001,customers!$I$2:$I$1001,,0)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ID]],customers!$A$2:$A$1001,customers!$I$2:$I$1001,,0)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ID]],customers!$A$2:$A$1001,customers!$I$2:$I$1001,,0)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ID]],customers!$A$2:$A$1001,customers!$I$2:$I$1001,,0)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ID]],customers!$A$2:$A$1001,customers!$I$2:$I$1001,,0)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ID]],customers!$A$2:$A$1001,customers!$I$2:$I$1001,,0)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ID]],customers!$A$2:$A$1001,customers!$I$2:$I$1001,,0)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ID]],customers!$A$2:$A$1001,customers!$I$2:$I$1001,,0)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ID]],customers!$A$2:$A$1001,customers!$I$2:$I$1001,,0)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ID]],customers!$A$2:$A$1001,customers!$I$2:$I$1001,,0)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ID]],customers!$A$2:$A$1001,customers!$I$2:$I$1001,,0)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IF(I195="Rob","Robusta",IF(I195="Ara","Arabica",IF(I195="Exc","Excelsa",IF(I195="Lib","Liberica",""))))</f>
        <v>Excelsa</v>
      </c>
      <c r="O195" t="str">
        <f t="shared" ref="O195:O258" si="11">IF(J195="M","Medium",IF(J195="L","Light",IF(J195="D","Dark")))</f>
        <v>Light</v>
      </c>
      <c r="P195" t="str">
        <f>_xlfn.XLOOKUP(Orders[[#This Row],[Customer ID]],customers!$A$2:$A$1001,customers!$I$2:$I$1001,,0)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ID]],customers!$A$2:$A$1001,customers!$I$2:$I$1001,,0)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ID]],customers!$A$2:$A$1001,customers!$I$2:$I$1001,,0)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ID]],customers!$A$2:$A$1001,customers!$I$2:$I$1001,,0)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ID]],customers!$A$2:$A$1001,customers!$I$2:$I$1001,,0)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ID]],customers!$A$2:$A$1001,customers!$I$2:$I$1001,,0)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ID]],customers!$A$2:$A$1001,customers!$I$2:$I$1001,,0)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ID]],customers!$A$2:$A$1001,customers!$I$2:$I$1001,,0)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ID]],customers!$A$2:$A$1001,customers!$I$2:$I$1001,,0)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ID]],customers!$A$2:$A$1001,customers!$I$2:$I$1001,,0)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ID]],customers!$A$2:$A$1001,customers!$I$2:$I$1001,,0)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ID]],customers!$A$2:$A$1001,customers!$I$2:$I$1001,,0)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ID]],customers!$A$2:$A$1001,customers!$I$2:$I$1001,,0)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ID]],customers!$A$2:$A$1001,customers!$I$2:$I$1001,,0)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ID]],customers!$A$2:$A$1001,customers!$I$2:$I$1001,,0)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ID]],customers!$A$2:$A$1001,customers!$I$2:$I$1001,,0)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ID]],customers!$A$2:$A$1001,customers!$I$2:$I$1001,,0)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ID]],customers!$A$2:$A$1001,customers!$I$2:$I$1001,,0)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ID]],customers!$A$2:$A$1001,customers!$I$2:$I$1001,,0)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ID]],customers!$A$2:$A$1001,customers!$I$2:$I$1001,,0)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ID]],customers!$A$2:$A$1001,customers!$I$2:$I$1001,,0)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ID]],customers!$A$2:$A$1001,customers!$I$2:$I$1001,,0)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ID]],customers!$A$2:$A$1001,customers!$I$2:$I$1001,,0)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ID]],customers!$A$2:$A$1001,customers!$I$2:$I$1001,,0)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ID]],customers!$A$2:$A$1001,customers!$I$2:$I$1001,,0)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ID]],customers!$A$2:$A$1001,customers!$I$2:$I$1001,,0)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ID]],customers!$A$2:$A$1001,customers!$I$2:$I$1001,,0)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ID]],customers!$A$2:$A$1001,customers!$I$2:$I$1001,,0)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ID]],customers!$A$2:$A$1001,customers!$I$2:$I$1001,,0)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ID]],customers!$A$2:$A$1001,customers!$I$2:$I$1001,,0)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ID]],customers!$A$2:$A$1001,customers!$I$2:$I$1001,,0)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ID]],customers!$A$2:$A$1001,customers!$I$2:$I$1001,,0)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ID]],customers!$A$2:$A$1001,customers!$I$2:$I$1001,,0)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ID]],customers!$A$2:$A$1001,customers!$I$2:$I$1001,,0)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ID]],customers!$A$2:$A$1001,customers!$I$2:$I$1001,,0)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ID]],customers!$A$2:$A$1001,customers!$I$2:$I$1001,,0)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ID]],customers!$A$2:$A$1001,customers!$I$2:$I$1001,,0)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ID]],customers!$A$2:$A$1001,customers!$I$2:$I$1001,,0)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ID]],customers!$A$2:$A$1001,customers!$I$2:$I$1001,,0)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ID]],customers!$A$2:$A$1001,customers!$I$2:$I$1001,,0)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ID]],customers!$A$2:$A$1001,customers!$I$2:$I$1001,,0)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ID]],customers!$A$2:$A$1001,customers!$I$2:$I$1001,,0)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ID]],customers!$A$2:$A$1001,customers!$I$2:$I$1001,,0)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ID]],customers!$A$2:$A$1001,customers!$I$2:$I$1001,,0)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ID]],customers!$A$2:$A$1001,customers!$I$2:$I$1001,,0)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ID]],customers!$A$2:$A$1001,customers!$I$2:$I$1001,,0)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ID]],customers!$A$2:$A$1001,customers!$I$2:$I$1001,,0)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ID]],customers!$A$2:$A$1001,customers!$I$2:$I$1001,,0)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ID]],customers!$A$2:$A$1001,customers!$I$2:$I$1001,,0)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ID]],customers!$A$2:$A$1001,customers!$I$2:$I$1001,,0)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ID]],customers!$A$2:$A$1001,customers!$I$2:$I$1001,,0)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ID]],customers!$A$2:$A$1001,customers!$I$2:$I$1001,,0)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ID]],customers!$A$2:$A$1001,customers!$I$2:$I$1001,,0)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ID]],customers!$A$2:$A$1001,customers!$I$2:$I$1001,,0)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ID]],customers!$A$2:$A$1001,customers!$I$2:$I$1001,,0)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ID]],customers!$A$2:$A$1001,customers!$I$2:$I$1001,,0)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ID]],customers!$A$2:$A$1001,customers!$I$2:$I$1001,,0)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ID]],customers!$A$2:$A$1001,customers!$I$2:$I$1001,,0)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ID]],customers!$A$2:$A$1001,customers!$I$2:$I$1001,,0)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ID]],customers!$A$2:$A$1001,customers!$I$2:$I$1001,,0)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ID]],customers!$A$2:$A$1001,customers!$I$2:$I$1001,,0)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ID]],customers!$A$2:$A$1001,customers!$I$2:$I$1001,,0)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ID]],customers!$A$2:$A$1001,customers!$I$2:$I$1001,,0)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ID]],customers!$A$2:$A$1001,customers!$I$2:$I$1001,,0)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IF(I259="Rob","Robusta",IF(I259="Ara","Arabica",IF(I259="Exc","Excelsa",IF(I259="Lib","Liberica",""))))</f>
        <v>Excelsa</v>
      </c>
      <c r="O259" t="str">
        <f t="shared" ref="O259:O322" si="14">IF(J259="M","Medium",IF(J259="L","Light",IF(J259="D","Dark")))</f>
        <v>Dark</v>
      </c>
      <c r="P259" t="str">
        <f>_xlfn.XLOOKUP(Orders[[#This Row],[Customer ID]],customers!$A$2:$A$1001,customers!$I$2:$I$1001,,0)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ID]],customers!$A$2:$A$1001,customers!$I$2:$I$1001,,0)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ID]],customers!$A$2:$A$1001,customers!$I$2:$I$1001,,0)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ID]],customers!$A$2:$A$1001,customers!$I$2:$I$1001,,0)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ID]],customers!$A$2:$A$1001,customers!$I$2:$I$1001,,0)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ID]],customers!$A$2:$A$1001,customers!$I$2:$I$1001,,0)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ID]],customers!$A$2:$A$1001,customers!$I$2:$I$1001,,0)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ID]],customers!$A$2:$A$1001,customers!$I$2:$I$1001,,0)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ID]],customers!$A$2:$A$1001,customers!$I$2:$I$1001,,0)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ID]],customers!$A$2:$A$1001,customers!$I$2:$I$1001,,0)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ID]],customers!$A$2:$A$1001,customers!$I$2:$I$1001,,0)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ID]],customers!$A$2:$A$1001,customers!$I$2:$I$1001,,0)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ID]],customers!$A$2:$A$1001,customers!$I$2:$I$1001,,0)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ID]],customers!$A$2:$A$1001,customers!$I$2:$I$1001,,0)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ID]],customers!$A$2:$A$1001,customers!$I$2:$I$1001,,0)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ID]],customers!$A$2:$A$1001,customers!$I$2:$I$1001,,0)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ID]],customers!$A$2:$A$1001,customers!$I$2:$I$1001,,0)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ID]],customers!$A$2:$A$1001,customers!$I$2:$I$1001,,0)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ID]],customers!$A$2:$A$1001,customers!$I$2:$I$1001,,0)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ID]],customers!$A$2:$A$1001,customers!$I$2:$I$1001,,0)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ID]],customers!$A$2:$A$1001,customers!$I$2:$I$1001,,0)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ID]],customers!$A$2:$A$1001,customers!$I$2:$I$1001,,0)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ID]],customers!$A$2:$A$1001,customers!$I$2:$I$1001,,0)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ID]],customers!$A$2:$A$1001,customers!$I$2:$I$1001,,0)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ID]],customers!$A$2:$A$1001,customers!$I$2:$I$1001,,0)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ID]],customers!$A$2:$A$1001,customers!$I$2:$I$1001,,0)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ID]],customers!$A$2:$A$1001,customers!$I$2:$I$1001,,0)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ID]],customers!$A$2:$A$1001,customers!$I$2:$I$1001,,0)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ID]],customers!$A$2:$A$1001,customers!$I$2:$I$1001,,0)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ID]],customers!$A$2:$A$1001,customers!$I$2:$I$1001,,0)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ID]],customers!$A$2:$A$1001,customers!$I$2:$I$1001,,0)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ID]],customers!$A$2:$A$1001,customers!$I$2:$I$1001,,0)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ID]],customers!$A$2:$A$1001,customers!$I$2:$I$1001,,0)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ID]],customers!$A$2:$A$1001,customers!$I$2:$I$1001,,0)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ID]],customers!$A$2:$A$1001,customers!$I$2:$I$1001,,0)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ID]],customers!$A$2:$A$1001,customers!$I$2:$I$1001,,0)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ID]],customers!$A$2:$A$1001,customers!$I$2:$I$1001,,0)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ID]],customers!$A$2:$A$1001,customers!$I$2:$I$1001,,0)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ID]],customers!$A$2:$A$1001,customers!$I$2:$I$1001,,0)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ID]],customers!$A$2:$A$1001,customers!$I$2:$I$1001,,0)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ID]],customers!$A$2:$A$1001,customers!$I$2:$I$1001,,0)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ID]],customers!$A$2:$A$1001,customers!$I$2:$I$1001,,0)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ID]],customers!$A$2:$A$1001,customers!$I$2:$I$1001,,0)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ID]],customers!$A$2:$A$1001,customers!$I$2:$I$1001,,0)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ID]],customers!$A$2:$A$1001,customers!$I$2:$I$1001,,0)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ID]],customers!$A$2:$A$1001,customers!$I$2:$I$1001,,0)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ID]],customers!$A$2:$A$1001,customers!$I$2:$I$1001,,0)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ID]],customers!$A$2:$A$1001,customers!$I$2:$I$1001,,0)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ID]],customers!$A$2:$A$1001,customers!$I$2:$I$1001,,0)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ID]],customers!$A$2:$A$1001,customers!$I$2:$I$1001,,0)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ID]],customers!$A$2:$A$1001,customers!$I$2:$I$1001,,0)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ID]],customers!$A$2:$A$1001,customers!$I$2:$I$1001,,0)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ID]],customers!$A$2:$A$1001,customers!$I$2:$I$1001,,0)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ID]],customers!$A$2:$A$1001,customers!$I$2:$I$1001,,0)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ID]],customers!$A$2:$A$1001,customers!$I$2:$I$1001,,0)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ID]],customers!$A$2:$A$1001,customers!$I$2:$I$1001,,0)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ID]],customers!$A$2:$A$1001,customers!$I$2:$I$1001,,0)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ID]],customers!$A$2:$A$1001,customers!$I$2:$I$1001,,0)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ID]],customers!$A$2:$A$1001,customers!$I$2:$I$1001,,0)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ID]],customers!$A$2:$A$1001,customers!$I$2:$I$1001,,0)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ID]],customers!$A$2:$A$1001,customers!$I$2:$I$1001,,0)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ID]],customers!$A$2:$A$1001,customers!$I$2:$I$1001,,0)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ID]],customers!$A$2:$A$1001,customers!$I$2:$I$1001,,0)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ID]],customers!$A$2:$A$1001,customers!$I$2:$I$1001,,0)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IF(I323="Rob","Robusta",IF(I323="Ara","Arabica",IF(I323="Exc","Excelsa",IF(I323="Lib","Liberica",""))))</f>
        <v>Arabica</v>
      </c>
      <c r="O323" t="str">
        <f t="shared" ref="O323:O386" si="17">IF(J323="M","Medium",IF(J323="L","Light",IF(J323="D","Dark")))</f>
        <v>Medium</v>
      </c>
      <c r="P323" t="str">
        <f>_xlfn.XLOOKUP(Orders[[#This Row],[Customer ID]],customers!$A$2:$A$1001,customers!$I$2:$I$1001,,0)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ID]],customers!$A$2:$A$1001,customers!$I$2:$I$1001,,0)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ID]],customers!$A$2:$A$1001,customers!$I$2:$I$1001,,0)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ID]],customers!$A$2:$A$1001,customers!$I$2:$I$1001,,0)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ID]],customers!$A$2:$A$1001,customers!$I$2:$I$1001,,0)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ID]],customers!$A$2:$A$1001,customers!$I$2:$I$1001,,0)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ID]],customers!$A$2:$A$1001,customers!$I$2:$I$1001,,0)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ID]],customers!$A$2:$A$1001,customers!$I$2:$I$1001,,0)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ID]],customers!$A$2:$A$1001,customers!$I$2:$I$1001,,0)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ID]],customers!$A$2:$A$1001,customers!$I$2:$I$1001,,0)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ID]],customers!$A$2:$A$1001,customers!$I$2:$I$1001,,0)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ID]],customers!$A$2:$A$1001,customers!$I$2:$I$1001,,0)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ID]],customers!$A$2:$A$1001,customers!$I$2:$I$1001,,0)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ID]],customers!$A$2:$A$1001,customers!$I$2:$I$1001,,0)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ID]],customers!$A$2:$A$1001,customers!$I$2:$I$1001,,0)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ID]],customers!$A$2:$A$1001,customers!$I$2:$I$1001,,0)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ID]],customers!$A$2:$A$1001,customers!$I$2:$I$1001,,0)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ID]],customers!$A$2:$A$1001,customers!$I$2:$I$1001,,0)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ID]],customers!$A$2:$A$1001,customers!$I$2:$I$1001,,0)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ID]],customers!$A$2:$A$1001,customers!$I$2:$I$1001,,0)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ID]],customers!$A$2:$A$1001,customers!$I$2:$I$1001,,0)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ID]],customers!$A$2:$A$1001,customers!$I$2:$I$1001,,0)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ID]],customers!$A$2:$A$1001,customers!$I$2:$I$1001,,0)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ID]],customers!$A$2:$A$1001,customers!$I$2:$I$1001,,0)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ID]],customers!$A$2:$A$1001,customers!$I$2:$I$1001,,0)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ID]],customers!$A$2:$A$1001,customers!$I$2:$I$1001,,0)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ID]],customers!$A$2:$A$1001,customers!$I$2:$I$1001,,0)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ID]],customers!$A$2:$A$1001,customers!$I$2:$I$1001,,0)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ID]],customers!$A$2:$A$1001,customers!$I$2:$I$1001,,0)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ID]],customers!$A$2:$A$1001,customers!$I$2:$I$1001,,0)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ID]],customers!$A$2:$A$1001,customers!$I$2:$I$1001,,0)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ID]],customers!$A$2:$A$1001,customers!$I$2:$I$1001,,0)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ID]],customers!$A$2:$A$1001,customers!$I$2:$I$1001,,0)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ID]],customers!$A$2:$A$1001,customers!$I$2:$I$1001,,0)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ID]],customers!$A$2:$A$1001,customers!$I$2:$I$1001,,0)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ID]],customers!$A$2:$A$1001,customers!$I$2:$I$1001,,0)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ID]],customers!$A$2:$A$1001,customers!$I$2:$I$1001,,0)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ID]],customers!$A$2:$A$1001,customers!$I$2:$I$1001,,0)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ID]],customers!$A$2:$A$1001,customers!$I$2:$I$1001,,0)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ID]],customers!$A$2:$A$1001,customers!$I$2:$I$1001,,0)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ID]],customers!$A$2:$A$1001,customers!$I$2:$I$1001,,0)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ID]],customers!$A$2:$A$1001,customers!$I$2:$I$1001,,0)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ID]],customers!$A$2:$A$1001,customers!$I$2:$I$1001,,0)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ID]],customers!$A$2:$A$1001,customers!$I$2:$I$1001,,0)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ID]],customers!$A$2:$A$1001,customers!$I$2:$I$1001,,0)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ID]],customers!$A$2:$A$1001,customers!$I$2:$I$1001,,0)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ID]],customers!$A$2:$A$1001,customers!$I$2:$I$1001,,0)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ID]],customers!$A$2:$A$1001,customers!$I$2:$I$1001,,0)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ID]],customers!$A$2:$A$1001,customers!$I$2:$I$1001,,0)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ID]],customers!$A$2:$A$1001,customers!$I$2:$I$1001,,0)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ID]],customers!$A$2:$A$1001,customers!$I$2:$I$1001,,0)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ID]],customers!$A$2:$A$1001,customers!$I$2:$I$1001,,0)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ID]],customers!$A$2:$A$1001,customers!$I$2:$I$1001,,0)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ID]],customers!$A$2:$A$1001,customers!$I$2:$I$1001,,0)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ID]],customers!$A$2:$A$1001,customers!$I$2:$I$1001,,0)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ID]],customers!$A$2:$A$1001,customers!$I$2:$I$1001,,0)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ID]],customers!$A$2:$A$1001,customers!$I$2:$I$1001,,0)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ID]],customers!$A$2:$A$1001,customers!$I$2:$I$1001,,0)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ID]],customers!$A$2:$A$1001,customers!$I$2:$I$1001,,0)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ID]],customers!$A$2:$A$1001,customers!$I$2:$I$1001,,0)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ID]],customers!$A$2:$A$1001,customers!$I$2:$I$1001,,0)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ID]],customers!$A$2:$A$1001,customers!$I$2:$I$1001,,0)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ID]],customers!$A$2:$A$1001,customers!$I$2:$I$1001,,0)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ID]],customers!$A$2:$A$1001,customers!$I$2:$I$1001,,0)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IF(I387="Rob","Robusta",IF(I387="Ara","Arabica",IF(I387="Exc","Excelsa",IF(I387="Lib","Liberica",""))))</f>
        <v>Liberica</v>
      </c>
      <c r="O387" t="str">
        <f t="shared" ref="O387:O450" si="20">IF(J387="M","Medium",IF(J387="L","Light",IF(J387="D","Dark")))</f>
        <v>Medium</v>
      </c>
      <c r="P387" t="str">
        <f>_xlfn.XLOOKUP(Orders[[#This Row],[Customer ID]],customers!$A$2:$A$1001,customers!$I$2:$I$1001,,0)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ID]],customers!$A$2:$A$1001,customers!$I$2:$I$1001,,0)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ID]],customers!$A$2:$A$1001,customers!$I$2:$I$1001,,0)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ID]],customers!$A$2:$A$1001,customers!$I$2:$I$1001,,0)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ID]],customers!$A$2:$A$1001,customers!$I$2:$I$1001,,0)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ID]],customers!$A$2:$A$1001,customers!$I$2:$I$1001,,0)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ID]],customers!$A$2:$A$1001,customers!$I$2:$I$1001,,0)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ID]],customers!$A$2:$A$1001,customers!$I$2:$I$1001,,0)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ID]],customers!$A$2:$A$1001,customers!$I$2:$I$1001,,0)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ID]],customers!$A$2:$A$1001,customers!$I$2:$I$1001,,0)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ID]],customers!$A$2:$A$1001,customers!$I$2:$I$1001,,0)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ID]],customers!$A$2:$A$1001,customers!$I$2:$I$1001,,0)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ID]],customers!$A$2:$A$1001,customers!$I$2:$I$1001,,0)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ID]],customers!$A$2:$A$1001,customers!$I$2:$I$1001,,0)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ID]],customers!$A$2:$A$1001,customers!$I$2:$I$1001,,0)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ID]],customers!$A$2:$A$1001,customers!$I$2:$I$1001,,0)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ID]],customers!$A$2:$A$1001,customers!$I$2:$I$1001,,0)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ID]],customers!$A$2:$A$1001,customers!$I$2:$I$1001,,0)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ID]],customers!$A$2:$A$1001,customers!$I$2:$I$1001,,0)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ID]],customers!$A$2:$A$1001,customers!$I$2:$I$1001,,0)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ID]],customers!$A$2:$A$1001,customers!$I$2:$I$1001,,0)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ID]],customers!$A$2:$A$1001,customers!$I$2:$I$1001,,0)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ID]],customers!$A$2:$A$1001,customers!$I$2:$I$1001,,0)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ID]],customers!$A$2:$A$1001,customers!$I$2:$I$1001,,0)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ID]],customers!$A$2:$A$1001,customers!$I$2:$I$1001,,0)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ID]],customers!$A$2:$A$1001,customers!$I$2:$I$1001,,0)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ID]],customers!$A$2:$A$1001,customers!$I$2:$I$1001,,0)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ID]],customers!$A$2:$A$1001,customers!$I$2:$I$1001,,0)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ID]],customers!$A$2:$A$1001,customers!$I$2:$I$1001,,0)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ID]],customers!$A$2:$A$1001,customers!$I$2:$I$1001,,0)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ID]],customers!$A$2:$A$1001,customers!$I$2:$I$1001,,0)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ID]],customers!$A$2:$A$1001,customers!$I$2:$I$1001,,0)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ID]],customers!$A$2:$A$1001,customers!$I$2:$I$1001,,0)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ID]],customers!$A$2:$A$1001,customers!$I$2:$I$1001,,0)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ID]],customers!$A$2:$A$1001,customers!$I$2:$I$1001,,0)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ID]],customers!$A$2:$A$1001,customers!$I$2:$I$1001,,0)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ID]],customers!$A$2:$A$1001,customers!$I$2:$I$1001,,0)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ID]],customers!$A$2:$A$1001,customers!$I$2:$I$1001,,0)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ID]],customers!$A$2:$A$1001,customers!$I$2:$I$1001,,0)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ID]],customers!$A$2:$A$1001,customers!$I$2:$I$1001,,0)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ID]],customers!$A$2:$A$1001,customers!$I$2:$I$1001,,0)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ID]],customers!$A$2:$A$1001,customers!$I$2:$I$1001,,0)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ID]],customers!$A$2:$A$1001,customers!$I$2:$I$1001,,0)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ID]],customers!$A$2:$A$1001,customers!$I$2:$I$1001,,0)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ID]],customers!$A$2:$A$1001,customers!$I$2:$I$1001,,0)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ID]],customers!$A$2:$A$1001,customers!$I$2:$I$1001,,0)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ID]],customers!$A$2:$A$1001,customers!$I$2:$I$1001,,0)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ID]],customers!$A$2:$A$1001,customers!$I$2:$I$1001,,0)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ID]],customers!$A$2:$A$1001,customers!$I$2:$I$1001,,0)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ID]],customers!$A$2:$A$1001,customers!$I$2:$I$1001,,0)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ID]],customers!$A$2:$A$1001,customers!$I$2:$I$1001,,0)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ID]],customers!$A$2:$A$1001,customers!$I$2:$I$1001,,0)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ID]],customers!$A$2:$A$1001,customers!$I$2:$I$1001,,0)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ID]],customers!$A$2:$A$1001,customers!$I$2:$I$1001,,0)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ID]],customers!$A$2:$A$1001,customers!$I$2:$I$1001,,0)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ID]],customers!$A$2:$A$1001,customers!$I$2:$I$1001,,0)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ID]],customers!$A$2:$A$1001,customers!$I$2:$I$1001,,0)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ID]],customers!$A$2:$A$1001,customers!$I$2:$I$1001,,0)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ID]],customers!$A$2:$A$1001,customers!$I$2:$I$1001,,0)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ID]],customers!$A$2:$A$1001,customers!$I$2:$I$1001,,0)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ID]],customers!$A$2:$A$1001,customers!$I$2:$I$1001,,0)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ID]],customers!$A$2:$A$1001,customers!$I$2:$I$1001,,0)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ID]],customers!$A$2:$A$1001,customers!$I$2:$I$1001,,0)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ID]],customers!$A$2:$A$1001,customers!$I$2:$I$1001,,0)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IF(I451="Rob","Robusta",IF(I451="Ara","Arabica",IF(I451="Exc","Excelsa",IF(I451="Lib","Liberica",""))))</f>
        <v>Robusta</v>
      </c>
      <c r="O451" t="str">
        <f t="shared" ref="O451:O514" si="23">IF(J451="M","Medium",IF(J451="L","Light",IF(J451="D","Dark")))</f>
        <v>Dark</v>
      </c>
      <c r="P451" t="str">
        <f>_xlfn.XLOOKUP(Orders[[#This Row],[Customer ID]],customers!$A$2:$A$1001,customers!$I$2:$I$1001,,0)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ID]],customers!$A$2:$A$1001,customers!$I$2:$I$1001,,0)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ID]],customers!$A$2:$A$1001,customers!$I$2:$I$1001,,0)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ID]],customers!$A$2:$A$1001,customers!$I$2:$I$1001,,0)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ID]],customers!$A$2:$A$1001,customers!$I$2:$I$1001,,0)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ID]],customers!$A$2:$A$1001,customers!$I$2:$I$1001,,0)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ID]],customers!$A$2:$A$1001,customers!$I$2:$I$1001,,0)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ID]],customers!$A$2:$A$1001,customers!$I$2:$I$1001,,0)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ID]],customers!$A$2:$A$1001,customers!$I$2:$I$1001,,0)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ID]],customers!$A$2:$A$1001,customers!$I$2:$I$1001,,0)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ID]],customers!$A$2:$A$1001,customers!$I$2:$I$1001,,0)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ID]],customers!$A$2:$A$1001,customers!$I$2:$I$1001,,0)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ID]],customers!$A$2:$A$1001,customers!$I$2:$I$1001,,0)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ID]],customers!$A$2:$A$1001,customers!$I$2:$I$1001,,0)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ID]],customers!$A$2:$A$1001,customers!$I$2:$I$1001,,0)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ID]],customers!$A$2:$A$1001,customers!$I$2:$I$1001,,0)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ID]],customers!$A$2:$A$1001,customers!$I$2:$I$1001,,0)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ID]],customers!$A$2:$A$1001,customers!$I$2:$I$1001,,0)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ID]],customers!$A$2:$A$1001,customers!$I$2:$I$1001,,0)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ID]],customers!$A$2:$A$1001,customers!$I$2:$I$1001,,0)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ID]],customers!$A$2:$A$1001,customers!$I$2:$I$1001,,0)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ID]],customers!$A$2:$A$1001,customers!$I$2:$I$1001,,0)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ID]],customers!$A$2:$A$1001,customers!$I$2:$I$1001,,0)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ID]],customers!$A$2:$A$1001,customers!$I$2:$I$1001,,0)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ID]],customers!$A$2:$A$1001,customers!$I$2:$I$1001,,0)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ID]],customers!$A$2:$A$1001,customers!$I$2:$I$1001,,0)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ID]],customers!$A$2:$A$1001,customers!$I$2:$I$1001,,0)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ID]],customers!$A$2:$A$1001,customers!$I$2:$I$1001,,0)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ID]],customers!$A$2:$A$1001,customers!$I$2:$I$1001,,0)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ID]],customers!$A$2:$A$1001,customers!$I$2:$I$1001,,0)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ID]],customers!$A$2:$A$1001,customers!$I$2:$I$1001,,0)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ID]],customers!$A$2:$A$1001,customers!$I$2:$I$1001,,0)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ID]],customers!$A$2:$A$1001,customers!$I$2:$I$1001,,0)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ID]],customers!$A$2:$A$1001,customers!$I$2:$I$1001,,0)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ID]],customers!$A$2:$A$1001,customers!$I$2:$I$1001,,0)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ID]],customers!$A$2:$A$1001,customers!$I$2:$I$1001,,0)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ID]],customers!$A$2:$A$1001,customers!$I$2:$I$1001,,0)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ID]],customers!$A$2:$A$1001,customers!$I$2:$I$1001,,0)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ID]],customers!$A$2:$A$1001,customers!$I$2:$I$1001,,0)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ID]],customers!$A$2:$A$1001,customers!$I$2:$I$1001,,0)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ID]],customers!$A$2:$A$1001,customers!$I$2:$I$1001,,0)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ID]],customers!$A$2:$A$1001,customers!$I$2:$I$1001,,0)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ID]],customers!$A$2:$A$1001,customers!$I$2:$I$1001,,0)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ID]],customers!$A$2:$A$1001,customers!$I$2:$I$1001,,0)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ID]],customers!$A$2:$A$1001,customers!$I$2:$I$1001,,0)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ID]],customers!$A$2:$A$1001,customers!$I$2:$I$1001,,0)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ID]],customers!$A$2:$A$1001,customers!$I$2:$I$1001,,0)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ID]],customers!$A$2:$A$1001,customers!$I$2:$I$1001,,0)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ID]],customers!$A$2:$A$1001,customers!$I$2:$I$1001,,0)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ID]],customers!$A$2:$A$1001,customers!$I$2:$I$1001,,0)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ID]],customers!$A$2:$A$1001,customers!$I$2:$I$1001,,0)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ID]],customers!$A$2:$A$1001,customers!$I$2:$I$1001,,0)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ID]],customers!$A$2:$A$1001,customers!$I$2:$I$1001,,0)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ID]],customers!$A$2:$A$1001,customers!$I$2:$I$1001,,0)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ID]],customers!$A$2:$A$1001,customers!$I$2:$I$1001,,0)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ID]],customers!$A$2:$A$1001,customers!$I$2:$I$1001,,0)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ID]],customers!$A$2:$A$1001,customers!$I$2:$I$1001,,0)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ID]],customers!$A$2:$A$1001,customers!$I$2:$I$1001,,0)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ID]],customers!$A$2:$A$1001,customers!$I$2:$I$1001,,0)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ID]],customers!$A$2:$A$1001,customers!$I$2:$I$1001,,0)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ID]],customers!$A$2:$A$1001,customers!$I$2:$I$1001,,0)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ID]],customers!$A$2:$A$1001,customers!$I$2:$I$1001,,0)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ID]],customers!$A$2:$A$1001,customers!$I$2:$I$1001,,0)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ID]],customers!$A$2:$A$1001,customers!$I$2:$I$1001,,0)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IF(I515="Rob","Robusta",IF(I515="Ara","Arabica",IF(I515="Exc","Excelsa",IF(I515="Lib","Liberica",""))))</f>
        <v>Liberica</v>
      </c>
      <c r="O515" t="str">
        <f t="shared" ref="O515:O578" si="26">IF(J515="M","Medium",IF(J515="L","Light",IF(J515="D","Dark")))</f>
        <v>Light</v>
      </c>
      <c r="P515" t="str">
        <f>_xlfn.XLOOKUP(Orders[[#This Row],[Customer ID]],customers!$A$2:$A$1001,customers!$I$2:$I$1001,,0)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ID]],customers!$A$2:$A$1001,customers!$I$2:$I$1001,,0)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ID]],customers!$A$2:$A$1001,customers!$I$2:$I$1001,,0)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ID]],customers!$A$2:$A$1001,customers!$I$2:$I$1001,,0)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ID]],customers!$A$2:$A$1001,customers!$I$2:$I$1001,,0)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ID]],customers!$A$2:$A$1001,customers!$I$2:$I$1001,,0)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ID]],customers!$A$2:$A$1001,customers!$I$2:$I$1001,,0)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ID]],customers!$A$2:$A$1001,customers!$I$2:$I$1001,,0)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ID]],customers!$A$2:$A$1001,customers!$I$2:$I$1001,,0)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ID]],customers!$A$2:$A$1001,customers!$I$2:$I$1001,,0)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ID]],customers!$A$2:$A$1001,customers!$I$2:$I$1001,,0)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ID]],customers!$A$2:$A$1001,customers!$I$2:$I$1001,,0)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ID]],customers!$A$2:$A$1001,customers!$I$2:$I$1001,,0)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ID]],customers!$A$2:$A$1001,customers!$I$2:$I$1001,,0)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ID]],customers!$A$2:$A$1001,customers!$I$2:$I$1001,,0)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ID]],customers!$A$2:$A$1001,customers!$I$2:$I$1001,,0)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ID]],customers!$A$2:$A$1001,customers!$I$2:$I$1001,,0)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ID]],customers!$A$2:$A$1001,customers!$I$2:$I$1001,,0)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ID]],customers!$A$2:$A$1001,customers!$I$2:$I$1001,,0)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ID]],customers!$A$2:$A$1001,customers!$I$2:$I$1001,,0)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ID]],customers!$A$2:$A$1001,customers!$I$2:$I$1001,,0)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ID]],customers!$A$2:$A$1001,customers!$I$2:$I$1001,,0)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ID]],customers!$A$2:$A$1001,customers!$I$2:$I$1001,,0)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ID]],customers!$A$2:$A$1001,customers!$I$2:$I$1001,,0)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ID]],customers!$A$2:$A$1001,customers!$I$2:$I$1001,,0)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ID]],customers!$A$2:$A$1001,customers!$I$2:$I$1001,,0)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ID]],customers!$A$2:$A$1001,customers!$I$2:$I$1001,,0)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ID]],customers!$A$2:$A$1001,customers!$I$2:$I$1001,,0)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ID]],customers!$A$2:$A$1001,customers!$I$2:$I$1001,,0)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ID]],customers!$A$2:$A$1001,customers!$I$2:$I$1001,,0)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ID]],customers!$A$2:$A$1001,customers!$I$2:$I$1001,,0)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ID]],customers!$A$2:$A$1001,customers!$I$2:$I$1001,,0)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ID]],customers!$A$2:$A$1001,customers!$I$2:$I$1001,,0)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ID]],customers!$A$2:$A$1001,customers!$I$2:$I$1001,,0)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ID]],customers!$A$2:$A$1001,customers!$I$2:$I$1001,,0)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ID]],customers!$A$2:$A$1001,customers!$I$2:$I$1001,,0)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ID]],customers!$A$2:$A$1001,customers!$I$2:$I$1001,,0)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ID]],customers!$A$2:$A$1001,customers!$I$2:$I$1001,,0)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ID]],customers!$A$2:$A$1001,customers!$I$2:$I$1001,,0)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ID]],customers!$A$2:$A$1001,customers!$I$2:$I$1001,,0)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ID]],customers!$A$2:$A$1001,customers!$I$2:$I$1001,,0)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ID]],customers!$A$2:$A$1001,customers!$I$2:$I$1001,,0)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ID]],customers!$A$2:$A$1001,customers!$I$2:$I$1001,,0)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ID]],customers!$A$2:$A$1001,customers!$I$2:$I$1001,,0)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ID]],customers!$A$2:$A$1001,customers!$I$2:$I$1001,,0)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ID]],customers!$A$2:$A$1001,customers!$I$2:$I$1001,,0)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ID]],customers!$A$2:$A$1001,customers!$I$2:$I$1001,,0)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ID]],customers!$A$2:$A$1001,customers!$I$2:$I$1001,,0)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ID]],customers!$A$2:$A$1001,customers!$I$2:$I$1001,,0)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ID]],customers!$A$2:$A$1001,customers!$I$2:$I$1001,,0)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ID]],customers!$A$2:$A$1001,customers!$I$2:$I$1001,,0)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ID]],customers!$A$2:$A$1001,customers!$I$2:$I$1001,,0)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ID]],customers!$A$2:$A$1001,customers!$I$2:$I$1001,,0)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ID]],customers!$A$2:$A$1001,customers!$I$2:$I$1001,,0)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ID]],customers!$A$2:$A$1001,customers!$I$2:$I$1001,,0)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ID]],customers!$A$2:$A$1001,customers!$I$2:$I$1001,,0)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ID]],customers!$A$2:$A$1001,customers!$I$2:$I$1001,,0)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ID]],customers!$A$2:$A$1001,customers!$I$2:$I$1001,,0)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ID]],customers!$A$2:$A$1001,customers!$I$2:$I$1001,,0)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ID]],customers!$A$2:$A$1001,customers!$I$2:$I$1001,,0)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ID]],customers!$A$2:$A$1001,customers!$I$2:$I$1001,,0)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ID]],customers!$A$2:$A$1001,customers!$I$2:$I$1001,,0)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ID]],customers!$A$2:$A$1001,customers!$I$2:$I$1001,,0)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ID]],customers!$A$2:$A$1001,customers!$I$2:$I$1001,,0)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IF(I579="Rob","Robusta",IF(I579="Ara","Arabica",IF(I579="Exc","Excelsa",IF(I579="Lib","Liberica",""))))</f>
        <v>Liberica</v>
      </c>
      <c r="O579" t="str">
        <f t="shared" ref="O579:O642" si="29">IF(J579="M","Medium",IF(J579="L","Light",IF(J579="D","Dark")))</f>
        <v>Medium</v>
      </c>
      <c r="P579" t="str">
        <f>_xlfn.XLOOKUP(Orders[[#This Row],[Customer ID]],customers!$A$2:$A$1001,customers!$I$2:$I$1001,,0)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ID]],customers!$A$2:$A$1001,customers!$I$2:$I$1001,,0)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ID]],customers!$A$2:$A$1001,customers!$I$2:$I$1001,,0)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ID]],customers!$A$2:$A$1001,customers!$I$2:$I$1001,,0)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ID]],customers!$A$2:$A$1001,customers!$I$2:$I$1001,,0)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ID]],customers!$A$2:$A$1001,customers!$I$2:$I$1001,,0)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ID]],customers!$A$2:$A$1001,customers!$I$2:$I$1001,,0)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ID]],customers!$A$2:$A$1001,customers!$I$2:$I$1001,,0)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ID]],customers!$A$2:$A$1001,customers!$I$2:$I$1001,,0)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ID]],customers!$A$2:$A$1001,customers!$I$2:$I$1001,,0)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ID]],customers!$A$2:$A$1001,customers!$I$2:$I$1001,,0)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ID]],customers!$A$2:$A$1001,customers!$I$2:$I$1001,,0)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ID]],customers!$A$2:$A$1001,customers!$I$2:$I$1001,,0)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ID]],customers!$A$2:$A$1001,customers!$I$2:$I$1001,,0)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ID]],customers!$A$2:$A$1001,customers!$I$2:$I$1001,,0)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ID]],customers!$A$2:$A$1001,customers!$I$2:$I$1001,,0)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ID]],customers!$A$2:$A$1001,customers!$I$2:$I$1001,,0)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ID]],customers!$A$2:$A$1001,customers!$I$2:$I$1001,,0)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ID]],customers!$A$2:$A$1001,customers!$I$2:$I$1001,,0)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ID]],customers!$A$2:$A$1001,customers!$I$2:$I$1001,,0)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ID]],customers!$A$2:$A$1001,customers!$I$2:$I$1001,,0)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ID]],customers!$A$2:$A$1001,customers!$I$2:$I$1001,,0)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ID]],customers!$A$2:$A$1001,customers!$I$2:$I$1001,,0)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ID]],customers!$A$2:$A$1001,customers!$I$2:$I$1001,,0)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ID]],customers!$A$2:$A$1001,customers!$I$2:$I$1001,,0)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ID]],customers!$A$2:$A$1001,customers!$I$2:$I$1001,,0)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ID]],customers!$A$2:$A$1001,customers!$I$2:$I$1001,,0)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ID]],customers!$A$2:$A$1001,customers!$I$2:$I$1001,,0)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ID]],customers!$A$2:$A$1001,customers!$I$2:$I$1001,,0)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ID]],customers!$A$2:$A$1001,customers!$I$2:$I$1001,,0)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ID]],customers!$A$2:$A$1001,customers!$I$2:$I$1001,,0)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ID]],customers!$A$2:$A$1001,customers!$I$2:$I$1001,,0)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ID]],customers!$A$2:$A$1001,customers!$I$2:$I$1001,,0)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ID]],customers!$A$2:$A$1001,customers!$I$2:$I$1001,,0)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ID]],customers!$A$2:$A$1001,customers!$I$2:$I$1001,,0)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ID]],customers!$A$2:$A$1001,customers!$I$2:$I$1001,,0)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ID]],customers!$A$2:$A$1001,customers!$I$2:$I$1001,,0)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ID]],customers!$A$2:$A$1001,customers!$I$2:$I$1001,,0)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ID]],customers!$A$2:$A$1001,customers!$I$2:$I$1001,,0)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ID]],customers!$A$2:$A$1001,customers!$I$2:$I$1001,,0)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ID]],customers!$A$2:$A$1001,customers!$I$2:$I$1001,,0)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ID]],customers!$A$2:$A$1001,customers!$I$2:$I$1001,,0)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ID]],customers!$A$2:$A$1001,customers!$I$2:$I$1001,,0)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ID]],customers!$A$2:$A$1001,customers!$I$2:$I$1001,,0)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ID]],customers!$A$2:$A$1001,customers!$I$2:$I$1001,,0)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ID]],customers!$A$2:$A$1001,customers!$I$2:$I$1001,,0)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ID]],customers!$A$2:$A$1001,customers!$I$2:$I$1001,,0)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ID]],customers!$A$2:$A$1001,customers!$I$2:$I$1001,,0)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ID]],customers!$A$2:$A$1001,customers!$I$2:$I$1001,,0)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ID]],customers!$A$2:$A$1001,customers!$I$2:$I$1001,,0)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ID]],customers!$A$2:$A$1001,customers!$I$2:$I$1001,,0)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ID]],customers!$A$2:$A$1001,customers!$I$2:$I$1001,,0)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ID]],customers!$A$2:$A$1001,customers!$I$2:$I$1001,,0)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ID]],customers!$A$2:$A$1001,customers!$I$2:$I$1001,,0)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ID]],customers!$A$2:$A$1001,customers!$I$2:$I$1001,,0)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ID]],customers!$A$2:$A$1001,customers!$I$2:$I$1001,,0)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ID]],customers!$A$2:$A$1001,customers!$I$2:$I$1001,,0)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ID]],customers!$A$2:$A$1001,customers!$I$2:$I$1001,,0)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ID]],customers!$A$2:$A$1001,customers!$I$2:$I$1001,,0)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ID]],customers!$A$2:$A$1001,customers!$I$2:$I$1001,,0)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ID]],customers!$A$2:$A$1001,customers!$I$2:$I$1001,,0)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ID]],customers!$A$2:$A$1001,customers!$I$2:$I$1001,,0)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ID]],customers!$A$2:$A$1001,customers!$I$2:$I$1001,,0)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ID]],customers!$A$2:$A$1001,customers!$I$2:$I$1001,,0)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IF(I643="Rob","Robusta",IF(I643="Ara","Arabica",IF(I643="Exc","Excelsa",IF(I643="Lib","Liberica",""))))</f>
        <v>Robusta</v>
      </c>
      <c r="O643" t="str">
        <f t="shared" ref="O643:O706" si="32">IF(J643="M","Medium",IF(J643="L","Light",IF(J643="D","Dark")))</f>
        <v>Light</v>
      </c>
      <c r="P643" t="str">
        <f>_xlfn.XLOOKUP(Orders[[#This Row],[Customer ID]],customers!$A$2:$A$1001,customers!$I$2:$I$1001,,0)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ID]],customers!$A$2:$A$1001,customers!$I$2:$I$1001,,0)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ID]],customers!$A$2:$A$1001,customers!$I$2:$I$1001,,0)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ID]],customers!$A$2:$A$1001,customers!$I$2:$I$1001,,0)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ID]],customers!$A$2:$A$1001,customers!$I$2:$I$1001,,0)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ID]],customers!$A$2:$A$1001,customers!$I$2:$I$1001,,0)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ID]],customers!$A$2:$A$1001,customers!$I$2:$I$1001,,0)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ID]],customers!$A$2:$A$1001,customers!$I$2:$I$1001,,0)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ID]],customers!$A$2:$A$1001,customers!$I$2:$I$1001,,0)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ID]],customers!$A$2:$A$1001,customers!$I$2:$I$1001,,0)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ID]],customers!$A$2:$A$1001,customers!$I$2:$I$1001,,0)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ID]],customers!$A$2:$A$1001,customers!$I$2:$I$1001,,0)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ID]],customers!$A$2:$A$1001,customers!$I$2:$I$1001,,0)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ID]],customers!$A$2:$A$1001,customers!$I$2:$I$1001,,0)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ID]],customers!$A$2:$A$1001,customers!$I$2:$I$1001,,0)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ID]],customers!$A$2:$A$1001,customers!$I$2:$I$1001,,0)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ID]],customers!$A$2:$A$1001,customers!$I$2:$I$1001,,0)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ID]],customers!$A$2:$A$1001,customers!$I$2:$I$1001,,0)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ID]],customers!$A$2:$A$1001,customers!$I$2:$I$1001,,0)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ID]],customers!$A$2:$A$1001,customers!$I$2:$I$1001,,0)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ID]],customers!$A$2:$A$1001,customers!$I$2:$I$1001,,0)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ID]],customers!$A$2:$A$1001,customers!$I$2:$I$1001,,0)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ID]],customers!$A$2:$A$1001,customers!$I$2:$I$1001,,0)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ID]],customers!$A$2:$A$1001,customers!$I$2:$I$1001,,0)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ID]],customers!$A$2:$A$1001,customers!$I$2:$I$1001,,0)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ID]],customers!$A$2:$A$1001,customers!$I$2:$I$1001,,0)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ID]],customers!$A$2:$A$1001,customers!$I$2:$I$1001,,0)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ID]],customers!$A$2:$A$1001,customers!$I$2:$I$1001,,0)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ID]],customers!$A$2:$A$1001,customers!$I$2:$I$1001,,0)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ID]],customers!$A$2:$A$1001,customers!$I$2:$I$1001,,0)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ID]],customers!$A$2:$A$1001,customers!$I$2:$I$1001,,0)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ID]],customers!$A$2:$A$1001,customers!$I$2:$I$1001,,0)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ID]],customers!$A$2:$A$1001,customers!$I$2:$I$1001,,0)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ID]],customers!$A$2:$A$1001,customers!$I$2:$I$1001,,0)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ID]],customers!$A$2:$A$1001,customers!$I$2:$I$1001,,0)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ID]],customers!$A$2:$A$1001,customers!$I$2:$I$1001,,0)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ID]],customers!$A$2:$A$1001,customers!$I$2:$I$1001,,0)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ID]],customers!$A$2:$A$1001,customers!$I$2:$I$1001,,0)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ID]],customers!$A$2:$A$1001,customers!$I$2:$I$1001,,0)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ID]],customers!$A$2:$A$1001,customers!$I$2:$I$1001,,0)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ID]],customers!$A$2:$A$1001,customers!$I$2:$I$1001,,0)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ID]],customers!$A$2:$A$1001,customers!$I$2:$I$1001,,0)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ID]],customers!$A$2:$A$1001,customers!$I$2:$I$1001,,0)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ID]],customers!$A$2:$A$1001,customers!$I$2:$I$1001,,0)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ID]],customers!$A$2:$A$1001,customers!$I$2:$I$1001,,0)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ID]],customers!$A$2:$A$1001,customers!$I$2:$I$1001,,0)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ID]],customers!$A$2:$A$1001,customers!$I$2:$I$1001,,0)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ID]],customers!$A$2:$A$1001,customers!$I$2:$I$1001,,0)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ID]],customers!$A$2:$A$1001,customers!$I$2:$I$1001,,0)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ID]],customers!$A$2:$A$1001,customers!$I$2:$I$1001,,0)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ID]],customers!$A$2:$A$1001,customers!$I$2:$I$1001,,0)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ID]],customers!$A$2:$A$1001,customers!$I$2:$I$1001,,0)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ID]],customers!$A$2:$A$1001,customers!$I$2:$I$1001,,0)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ID]],customers!$A$2:$A$1001,customers!$I$2:$I$1001,,0)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ID]],customers!$A$2:$A$1001,customers!$I$2:$I$1001,,0)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ID]],customers!$A$2:$A$1001,customers!$I$2:$I$1001,,0)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ID]],customers!$A$2:$A$1001,customers!$I$2:$I$1001,,0)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ID]],customers!$A$2:$A$1001,customers!$I$2:$I$1001,,0)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ID]],customers!$A$2:$A$1001,customers!$I$2:$I$1001,,0)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ID]],customers!$A$2:$A$1001,customers!$I$2:$I$1001,,0)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ID]],customers!$A$2:$A$1001,customers!$I$2:$I$1001,,0)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ID]],customers!$A$2:$A$1001,customers!$I$2:$I$1001,,0)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ID]],customers!$A$2:$A$1001,customers!$I$2:$I$1001,,0)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ID]],customers!$A$2:$A$1001,customers!$I$2:$I$1001,,0)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IF(I707="Rob","Robusta",IF(I707="Ara","Arabica",IF(I707="Exc","Excelsa",IF(I707="Lib","Liberica",""))))</f>
        <v>Excelsa</v>
      </c>
      <c r="O707" t="str">
        <f t="shared" ref="O707:O770" si="35">IF(J707="M","Medium",IF(J707="L","Light",IF(J707="D","Dark")))</f>
        <v>Light</v>
      </c>
      <c r="P707" t="str">
        <f>_xlfn.XLOOKUP(Orders[[#This Row],[Customer ID]],customers!$A$2:$A$1001,customers!$I$2:$I$1001,,0)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ID]],customers!$A$2:$A$1001,customers!$I$2:$I$1001,,0)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ID]],customers!$A$2:$A$1001,customers!$I$2:$I$1001,,0)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ID]],customers!$A$2:$A$1001,customers!$I$2:$I$1001,,0)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ID]],customers!$A$2:$A$1001,customers!$I$2:$I$1001,,0)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ID]],customers!$A$2:$A$1001,customers!$I$2:$I$1001,,0)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ID]],customers!$A$2:$A$1001,customers!$I$2:$I$1001,,0)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ID]],customers!$A$2:$A$1001,customers!$I$2:$I$1001,,0)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ID]],customers!$A$2:$A$1001,customers!$I$2:$I$1001,,0)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ID]],customers!$A$2:$A$1001,customers!$I$2:$I$1001,,0)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ID]],customers!$A$2:$A$1001,customers!$I$2:$I$1001,,0)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ID]],customers!$A$2:$A$1001,customers!$I$2:$I$1001,,0)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ID]],customers!$A$2:$A$1001,customers!$I$2:$I$1001,,0)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ID]],customers!$A$2:$A$1001,customers!$I$2:$I$1001,,0)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ID]],customers!$A$2:$A$1001,customers!$I$2:$I$1001,,0)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ID]],customers!$A$2:$A$1001,customers!$I$2:$I$1001,,0)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ID]],customers!$A$2:$A$1001,customers!$I$2:$I$1001,,0)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ID]],customers!$A$2:$A$1001,customers!$I$2:$I$1001,,0)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ID]],customers!$A$2:$A$1001,customers!$I$2:$I$1001,,0)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ID]],customers!$A$2:$A$1001,customers!$I$2:$I$1001,,0)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ID]],customers!$A$2:$A$1001,customers!$I$2:$I$1001,,0)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ID]],customers!$A$2:$A$1001,customers!$I$2:$I$1001,,0)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ID]],customers!$A$2:$A$1001,customers!$I$2:$I$1001,,0)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ID]],customers!$A$2:$A$1001,customers!$I$2:$I$1001,,0)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ID]],customers!$A$2:$A$1001,customers!$I$2:$I$1001,,0)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ID]],customers!$A$2:$A$1001,customers!$I$2:$I$1001,,0)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ID]],customers!$A$2:$A$1001,customers!$I$2:$I$1001,,0)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ID]],customers!$A$2:$A$1001,customers!$I$2:$I$1001,,0)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ID]],customers!$A$2:$A$1001,customers!$I$2:$I$1001,,0)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ID]],customers!$A$2:$A$1001,customers!$I$2:$I$1001,,0)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ID]],customers!$A$2:$A$1001,customers!$I$2:$I$1001,,0)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ID]],customers!$A$2:$A$1001,customers!$I$2:$I$1001,,0)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ID]],customers!$A$2:$A$1001,customers!$I$2:$I$1001,,0)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ID]],customers!$A$2:$A$1001,customers!$I$2:$I$1001,,0)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ID]],customers!$A$2:$A$1001,customers!$I$2:$I$1001,,0)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ID]],customers!$A$2:$A$1001,customers!$I$2:$I$1001,,0)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ID]],customers!$A$2:$A$1001,customers!$I$2:$I$1001,,0)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ID]],customers!$A$2:$A$1001,customers!$I$2:$I$1001,,0)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ID]],customers!$A$2:$A$1001,customers!$I$2:$I$1001,,0)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ID]],customers!$A$2:$A$1001,customers!$I$2:$I$1001,,0)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ID]],customers!$A$2:$A$1001,customers!$I$2:$I$1001,,0)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ID]],customers!$A$2:$A$1001,customers!$I$2:$I$1001,,0)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ID]],customers!$A$2:$A$1001,customers!$I$2:$I$1001,,0)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ID]],customers!$A$2:$A$1001,customers!$I$2:$I$1001,,0)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ID]],customers!$A$2:$A$1001,customers!$I$2:$I$1001,,0)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ID]],customers!$A$2:$A$1001,customers!$I$2:$I$1001,,0)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ID]],customers!$A$2:$A$1001,customers!$I$2:$I$1001,,0)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ID]],customers!$A$2:$A$1001,customers!$I$2:$I$1001,,0)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ID]],customers!$A$2:$A$1001,customers!$I$2:$I$1001,,0)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ID]],customers!$A$2:$A$1001,customers!$I$2:$I$1001,,0)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ID]],customers!$A$2:$A$1001,customers!$I$2:$I$1001,,0)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ID]],customers!$A$2:$A$1001,customers!$I$2:$I$1001,,0)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ID]],customers!$A$2:$A$1001,customers!$I$2:$I$1001,,0)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ID]],customers!$A$2:$A$1001,customers!$I$2:$I$1001,,0)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ID]],customers!$A$2:$A$1001,customers!$I$2:$I$1001,,0)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ID]],customers!$A$2:$A$1001,customers!$I$2:$I$1001,,0)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ID]],customers!$A$2:$A$1001,customers!$I$2:$I$1001,,0)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ID]],customers!$A$2:$A$1001,customers!$I$2:$I$1001,,0)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ID]],customers!$A$2:$A$1001,customers!$I$2:$I$1001,,0)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ID]],customers!$A$2:$A$1001,customers!$I$2:$I$1001,,0)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ID]],customers!$A$2:$A$1001,customers!$I$2:$I$1001,,0)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ID]],customers!$A$2:$A$1001,customers!$I$2:$I$1001,,0)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ID]],customers!$A$2:$A$1001,customers!$I$2:$I$1001,,0)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ID]],customers!$A$2:$A$1001,customers!$I$2:$I$1001,,0)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IF(I771="Rob","Robusta",IF(I771="Ara","Arabica",IF(I771="Exc","Excelsa",IF(I771="Lib","Liberica",""))))</f>
        <v>Robusta</v>
      </c>
      <c r="O771" t="str">
        <f t="shared" ref="O771:O834" si="38">IF(J771="M","Medium",IF(J771="L","Light",IF(J771="D","Dark")))</f>
        <v>Medium</v>
      </c>
      <c r="P771" t="str">
        <f>_xlfn.XLOOKUP(Orders[[#This Row],[Customer ID]],customers!$A$2:$A$1001,customers!$I$2:$I$1001,,0)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ID]],customers!$A$2:$A$1001,customers!$I$2:$I$1001,,0)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ID]],customers!$A$2:$A$1001,customers!$I$2:$I$1001,,0)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ID]],customers!$A$2:$A$1001,customers!$I$2:$I$1001,,0)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ID]],customers!$A$2:$A$1001,customers!$I$2:$I$1001,,0)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ID]],customers!$A$2:$A$1001,customers!$I$2:$I$1001,,0)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ID]],customers!$A$2:$A$1001,customers!$I$2:$I$1001,,0)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ID]],customers!$A$2:$A$1001,customers!$I$2:$I$1001,,0)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ID]],customers!$A$2:$A$1001,customers!$I$2:$I$1001,,0)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ID]],customers!$A$2:$A$1001,customers!$I$2:$I$1001,,0)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ID]],customers!$A$2:$A$1001,customers!$I$2:$I$1001,,0)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ID]],customers!$A$2:$A$1001,customers!$I$2:$I$1001,,0)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ID]],customers!$A$2:$A$1001,customers!$I$2:$I$1001,,0)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ID]],customers!$A$2:$A$1001,customers!$I$2:$I$1001,,0)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ID]],customers!$A$2:$A$1001,customers!$I$2:$I$1001,,0)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ID]],customers!$A$2:$A$1001,customers!$I$2:$I$1001,,0)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ID]],customers!$A$2:$A$1001,customers!$I$2:$I$1001,,0)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ID]],customers!$A$2:$A$1001,customers!$I$2:$I$1001,,0)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ID]],customers!$A$2:$A$1001,customers!$I$2:$I$1001,,0)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ID]],customers!$A$2:$A$1001,customers!$I$2:$I$1001,,0)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ID]],customers!$A$2:$A$1001,customers!$I$2:$I$1001,,0)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ID]],customers!$A$2:$A$1001,customers!$I$2:$I$1001,,0)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ID]],customers!$A$2:$A$1001,customers!$I$2:$I$1001,,0)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ID]],customers!$A$2:$A$1001,customers!$I$2:$I$1001,,0)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ID]],customers!$A$2:$A$1001,customers!$I$2:$I$1001,,0)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ID]],customers!$A$2:$A$1001,customers!$I$2:$I$1001,,0)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ID]],customers!$A$2:$A$1001,customers!$I$2:$I$1001,,0)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ID]],customers!$A$2:$A$1001,customers!$I$2:$I$1001,,0)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ID]],customers!$A$2:$A$1001,customers!$I$2:$I$1001,,0)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ID]],customers!$A$2:$A$1001,customers!$I$2:$I$1001,,0)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ID]],customers!$A$2:$A$1001,customers!$I$2:$I$1001,,0)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ID]],customers!$A$2:$A$1001,customers!$I$2:$I$1001,,0)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ID]],customers!$A$2:$A$1001,customers!$I$2:$I$1001,,0)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ID]],customers!$A$2:$A$1001,customers!$I$2:$I$1001,,0)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ID]],customers!$A$2:$A$1001,customers!$I$2:$I$1001,,0)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ID]],customers!$A$2:$A$1001,customers!$I$2:$I$1001,,0)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ID]],customers!$A$2:$A$1001,customers!$I$2:$I$1001,,0)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ID]],customers!$A$2:$A$1001,customers!$I$2:$I$1001,,0)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ID]],customers!$A$2:$A$1001,customers!$I$2:$I$1001,,0)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ID]],customers!$A$2:$A$1001,customers!$I$2:$I$1001,,0)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ID]],customers!$A$2:$A$1001,customers!$I$2:$I$1001,,0)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ID]],customers!$A$2:$A$1001,customers!$I$2:$I$1001,,0)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ID]],customers!$A$2:$A$1001,customers!$I$2:$I$1001,,0)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ID]],customers!$A$2:$A$1001,customers!$I$2:$I$1001,,0)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ID]],customers!$A$2:$A$1001,customers!$I$2:$I$1001,,0)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ID]],customers!$A$2:$A$1001,customers!$I$2:$I$1001,,0)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ID]],customers!$A$2:$A$1001,customers!$I$2:$I$1001,,0)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ID]],customers!$A$2:$A$1001,customers!$I$2:$I$1001,,0)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ID]],customers!$A$2:$A$1001,customers!$I$2:$I$1001,,0)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ID]],customers!$A$2:$A$1001,customers!$I$2:$I$1001,,0)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ID]],customers!$A$2:$A$1001,customers!$I$2:$I$1001,,0)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ID]],customers!$A$2:$A$1001,customers!$I$2:$I$1001,,0)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ID]],customers!$A$2:$A$1001,customers!$I$2:$I$1001,,0)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ID]],customers!$A$2:$A$1001,customers!$I$2:$I$1001,,0)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ID]],customers!$A$2:$A$1001,customers!$I$2:$I$1001,,0)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ID]],customers!$A$2:$A$1001,customers!$I$2:$I$1001,,0)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ID]],customers!$A$2:$A$1001,customers!$I$2:$I$1001,,0)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ID]],customers!$A$2:$A$1001,customers!$I$2:$I$1001,,0)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ID]],customers!$A$2:$A$1001,customers!$I$2:$I$1001,,0)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ID]],customers!$A$2:$A$1001,customers!$I$2:$I$1001,,0)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ID]],customers!$A$2:$A$1001,customers!$I$2:$I$1001,,0)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ID]],customers!$A$2:$A$1001,customers!$I$2:$I$1001,,0)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ID]],customers!$A$2:$A$1001,customers!$I$2:$I$1001,,0)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ID]],customers!$A$2:$A$1001,customers!$I$2:$I$1001,,0)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IF(I835="Rob","Robusta",IF(I835="Ara","Arabica",IF(I835="Exc","Excelsa",IF(I835="Lib","Liberica",""))))</f>
        <v>Robusta</v>
      </c>
      <c r="O835" t="str">
        <f t="shared" ref="O835:O898" si="41">IF(J835="M","Medium",IF(J835="L","Light",IF(J835="D","Dark")))</f>
        <v>Dark</v>
      </c>
      <c r="P835" t="str">
        <f>_xlfn.XLOOKUP(Orders[[#This Row],[Customer ID]],customers!$A$2:$A$1001,customers!$I$2:$I$1001,,0)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ID]],customers!$A$2:$A$1001,customers!$I$2:$I$1001,,0)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ID]],customers!$A$2:$A$1001,customers!$I$2:$I$1001,,0)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ID]],customers!$A$2:$A$1001,customers!$I$2:$I$1001,,0)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ID]],customers!$A$2:$A$1001,customers!$I$2:$I$1001,,0)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ID]],customers!$A$2:$A$1001,customers!$I$2:$I$1001,,0)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ID]],customers!$A$2:$A$1001,customers!$I$2:$I$1001,,0)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ID]],customers!$A$2:$A$1001,customers!$I$2:$I$1001,,0)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ID]],customers!$A$2:$A$1001,customers!$I$2:$I$1001,,0)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ID]],customers!$A$2:$A$1001,customers!$I$2:$I$1001,,0)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ID]],customers!$A$2:$A$1001,customers!$I$2:$I$1001,,0)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ID]],customers!$A$2:$A$1001,customers!$I$2:$I$1001,,0)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ID]],customers!$A$2:$A$1001,customers!$I$2:$I$1001,,0)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ID]],customers!$A$2:$A$1001,customers!$I$2:$I$1001,,0)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ID]],customers!$A$2:$A$1001,customers!$I$2:$I$1001,,0)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ID]],customers!$A$2:$A$1001,customers!$I$2:$I$1001,,0)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ID]],customers!$A$2:$A$1001,customers!$I$2:$I$1001,,0)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ID]],customers!$A$2:$A$1001,customers!$I$2:$I$1001,,0)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ID]],customers!$A$2:$A$1001,customers!$I$2:$I$1001,,0)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ID]],customers!$A$2:$A$1001,customers!$I$2:$I$1001,,0)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ID]],customers!$A$2:$A$1001,customers!$I$2:$I$1001,,0)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ID]],customers!$A$2:$A$1001,customers!$I$2:$I$1001,,0)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ID]],customers!$A$2:$A$1001,customers!$I$2:$I$1001,,0)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ID]],customers!$A$2:$A$1001,customers!$I$2:$I$1001,,0)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ID]],customers!$A$2:$A$1001,customers!$I$2:$I$1001,,0)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ID]],customers!$A$2:$A$1001,customers!$I$2:$I$1001,,0)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ID]],customers!$A$2:$A$1001,customers!$I$2:$I$1001,,0)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ID]],customers!$A$2:$A$1001,customers!$I$2:$I$1001,,0)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ID]],customers!$A$2:$A$1001,customers!$I$2:$I$1001,,0)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ID]],customers!$A$2:$A$1001,customers!$I$2:$I$1001,,0)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ID]],customers!$A$2:$A$1001,customers!$I$2:$I$1001,,0)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ID]],customers!$A$2:$A$1001,customers!$I$2:$I$1001,,0)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ID]],customers!$A$2:$A$1001,customers!$I$2:$I$1001,,0)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ID]],customers!$A$2:$A$1001,customers!$I$2:$I$1001,,0)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ID]],customers!$A$2:$A$1001,customers!$I$2:$I$1001,,0)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ID]],customers!$A$2:$A$1001,customers!$I$2:$I$1001,,0)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ID]],customers!$A$2:$A$1001,customers!$I$2:$I$1001,,0)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ID]],customers!$A$2:$A$1001,customers!$I$2:$I$1001,,0)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ID]],customers!$A$2:$A$1001,customers!$I$2:$I$1001,,0)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ID]],customers!$A$2:$A$1001,customers!$I$2:$I$1001,,0)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ID]],customers!$A$2:$A$1001,customers!$I$2:$I$1001,,0)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ID]],customers!$A$2:$A$1001,customers!$I$2:$I$1001,,0)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ID]],customers!$A$2:$A$1001,customers!$I$2:$I$1001,,0)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ID]],customers!$A$2:$A$1001,customers!$I$2:$I$1001,,0)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ID]],customers!$A$2:$A$1001,customers!$I$2:$I$1001,,0)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ID]],customers!$A$2:$A$1001,customers!$I$2:$I$1001,,0)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ID]],customers!$A$2:$A$1001,customers!$I$2:$I$1001,,0)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ID]],customers!$A$2:$A$1001,customers!$I$2:$I$1001,,0)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ID]],customers!$A$2:$A$1001,customers!$I$2:$I$1001,,0)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ID]],customers!$A$2:$A$1001,customers!$I$2:$I$1001,,0)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ID]],customers!$A$2:$A$1001,customers!$I$2:$I$1001,,0)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ID]],customers!$A$2:$A$1001,customers!$I$2:$I$1001,,0)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ID]],customers!$A$2:$A$1001,customers!$I$2:$I$1001,,0)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ID]],customers!$A$2:$A$1001,customers!$I$2:$I$1001,,0)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ID]],customers!$A$2:$A$1001,customers!$I$2:$I$1001,,0)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ID]],customers!$A$2:$A$1001,customers!$I$2:$I$1001,,0)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ID]],customers!$A$2:$A$1001,customers!$I$2:$I$1001,,0)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ID]],customers!$A$2:$A$1001,customers!$I$2:$I$1001,,0)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ID]],customers!$A$2:$A$1001,customers!$I$2:$I$1001,,0)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ID]],customers!$A$2:$A$1001,customers!$I$2:$I$1001,,0)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ID]],customers!$A$2:$A$1001,customers!$I$2:$I$1001,,0)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ID]],customers!$A$2:$A$1001,customers!$I$2:$I$1001,,0)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ID]],customers!$A$2:$A$1001,customers!$I$2:$I$1001,,0)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ID]],customers!$A$2:$A$1001,customers!$I$2:$I$1001,,0)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IF(I899="Rob","Robusta",IF(I899="Ara","Arabica",IF(I899="Exc","Excelsa",IF(I899="Lib","Liberica",""))))</f>
        <v>Excelsa</v>
      </c>
      <c r="O899" t="str">
        <f t="shared" ref="O899:O962" si="44">IF(J899="M","Medium",IF(J899="L","Light",IF(J899="D","Dark")))</f>
        <v>Dark</v>
      </c>
      <c r="P899" t="str">
        <f>_xlfn.XLOOKUP(Orders[[#This Row],[Customer ID]],customers!$A$2:$A$1001,customers!$I$2:$I$1001,,0)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ID]],customers!$A$2:$A$1001,customers!$I$2:$I$1001,,0)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ID]],customers!$A$2:$A$1001,customers!$I$2:$I$1001,,0)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ID]],customers!$A$2:$A$1001,customers!$I$2:$I$1001,,0)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ID]],customers!$A$2:$A$1001,customers!$I$2:$I$1001,,0)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ID]],customers!$A$2:$A$1001,customers!$I$2:$I$1001,,0)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ID]],customers!$A$2:$A$1001,customers!$I$2:$I$1001,,0)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ID]],customers!$A$2:$A$1001,customers!$I$2:$I$1001,,0)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ID]],customers!$A$2:$A$1001,customers!$I$2:$I$1001,,0)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ID]],customers!$A$2:$A$1001,customers!$I$2:$I$1001,,0)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ID]],customers!$A$2:$A$1001,customers!$I$2:$I$1001,,0)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ID]],customers!$A$2:$A$1001,customers!$I$2:$I$1001,,0)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ID]],customers!$A$2:$A$1001,customers!$I$2:$I$1001,,0)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ID]],customers!$A$2:$A$1001,customers!$I$2:$I$1001,,0)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ID]],customers!$A$2:$A$1001,customers!$I$2:$I$1001,,0)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ID]],customers!$A$2:$A$1001,customers!$I$2:$I$1001,,0)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ID]],customers!$A$2:$A$1001,customers!$I$2:$I$1001,,0)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ID]],customers!$A$2:$A$1001,customers!$I$2:$I$1001,,0)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ID]],customers!$A$2:$A$1001,customers!$I$2:$I$1001,,0)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ID]],customers!$A$2:$A$1001,customers!$I$2:$I$1001,,0)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ID]],customers!$A$2:$A$1001,customers!$I$2:$I$1001,,0)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ID]],customers!$A$2:$A$1001,customers!$I$2:$I$1001,,0)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ID]],customers!$A$2:$A$1001,customers!$I$2:$I$1001,,0)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ID]],customers!$A$2:$A$1001,customers!$I$2:$I$1001,,0)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ID]],customers!$A$2:$A$1001,customers!$I$2:$I$1001,,0)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ID]],customers!$A$2:$A$1001,customers!$I$2:$I$1001,,0)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ID]],customers!$A$2:$A$1001,customers!$I$2:$I$1001,,0)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ID]],customers!$A$2:$A$1001,customers!$I$2:$I$1001,,0)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ID]],customers!$A$2:$A$1001,customers!$I$2:$I$1001,,0)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ID]],customers!$A$2:$A$1001,customers!$I$2:$I$1001,,0)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ID]],customers!$A$2:$A$1001,customers!$I$2:$I$1001,,0)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ID]],customers!$A$2:$A$1001,customers!$I$2:$I$1001,,0)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ID]],customers!$A$2:$A$1001,customers!$I$2:$I$1001,,0)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ID]],customers!$A$2:$A$1001,customers!$I$2:$I$1001,,0)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ID]],customers!$A$2:$A$1001,customers!$I$2:$I$1001,,0)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ID]],customers!$A$2:$A$1001,customers!$I$2:$I$1001,,0)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ID]],customers!$A$2:$A$1001,customers!$I$2:$I$1001,,0)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ID]],customers!$A$2:$A$1001,customers!$I$2:$I$1001,,0)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ID]],customers!$A$2:$A$1001,customers!$I$2:$I$1001,,0)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ID]],customers!$A$2:$A$1001,customers!$I$2:$I$1001,,0)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ID]],customers!$A$2:$A$1001,customers!$I$2:$I$1001,,0)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ID]],customers!$A$2:$A$1001,customers!$I$2:$I$1001,,0)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ID]],customers!$A$2:$A$1001,customers!$I$2:$I$1001,,0)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ID]],customers!$A$2:$A$1001,customers!$I$2:$I$1001,,0)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ID]],customers!$A$2:$A$1001,customers!$I$2:$I$1001,,0)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ID]],customers!$A$2:$A$1001,customers!$I$2:$I$1001,,0)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ID]],customers!$A$2:$A$1001,customers!$I$2:$I$1001,,0)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ID]],customers!$A$2:$A$1001,customers!$I$2:$I$1001,,0)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ID]],customers!$A$2:$A$1001,customers!$I$2:$I$1001,,0)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ID]],customers!$A$2:$A$1001,customers!$I$2:$I$1001,,0)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ID]],customers!$A$2:$A$1001,customers!$I$2:$I$1001,,0)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ID]],customers!$A$2:$A$1001,customers!$I$2:$I$1001,,0)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ID]],customers!$A$2:$A$1001,customers!$I$2:$I$1001,,0)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ID]],customers!$A$2:$A$1001,customers!$I$2:$I$1001,,0)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ID]],customers!$A$2:$A$1001,customers!$I$2:$I$1001,,0)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ID]],customers!$A$2:$A$1001,customers!$I$2:$I$1001,,0)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ID]],customers!$A$2:$A$1001,customers!$I$2:$I$1001,,0)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ID]],customers!$A$2:$A$1001,customers!$I$2:$I$1001,,0)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ID]],customers!$A$2:$A$1001,customers!$I$2:$I$1001,,0)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ID]],customers!$A$2:$A$1001,customers!$I$2:$I$1001,,0)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ID]],customers!$A$2:$A$1001,customers!$I$2:$I$1001,,0)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ID]],customers!$A$2:$A$1001,customers!$I$2:$I$1001,,0)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ID]],customers!$A$2:$A$1001,customers!$I$2:$I$1001,,0)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ID]],customers!$A$2:$A$1001,customers!$I$2:$I$1001,,0)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IF(I963="Rob","Robusta",IF(I963="Ara","Arabica",IF(I963="Exc","Excelsa",IF(I963="Lib","Liberica",""))))</f>
        <v>Arabica</v>
      </c>
      <c r="O963" t="str">
        <f t="shared" ref="O963:O1001" si="47">IF(J963="M","Medium",IF(J963="L","Light",IF(J963="D","Dark")))</f>
        <v>Dark</v>
      </c>
      <c r="P963" t="str">
        <f>_xlfn.XLOOKUP(Orders[[#This Row],[Customer ID]],customers!$A$2:$A$1001,customers!$I$2:$I$1001,,0)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ID]],customers!$A$2:$A$1001,customers!$I$2:$I$1001,,0)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ID]],customers!$A$2:$A$1001,customers!$I$2:$I$1001,,0)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ID]],customers!$A$2:$A$1001,customers!$I$2:$I$1001,,0)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ID]],customers!$A$2:$A$1001,customers!$I$2:$I$1001,,0)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ID]],customers!$A$2:$A$1001,customers!$I$2:$I$1001,,0)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ID]],customers!$A$2:$A$1001,customers!$I$2:$I$1001,,0)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ID]],customers!$A$2:$A$1001,customers!$I$2:$I$1001,,0)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ID]],customers!$A$2:$A$1001,customers!$I$2:$I$1001,,0)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ID]],customers!$A$2:$A$1001,customers!$I$2:$I$1001,,0)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ID]],customers!$A$2:$A$1001,customers!$I$2:$I$1001,,0)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ID]],customers!$A$2:$A$1001,customers!$I$2:$I$1001,,0)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ID]],customers!$A$2:$A$1001,customers!$I$2:$I$1001,,0)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ID]],customers!$A$2:$A$1001,customers!$I$2:$I$1001,,0)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ID]],customers!$A$2:$A$1001,customers!$I$2:$I$1001,,0)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ID]],customers!$A$2:$A$1001,customers!$I$2:$I$1001,,0)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ID]],customers!$A$2:$A$1001,customers!$I$2:$I$1001,,0)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ID]],customers!$A$2:$A$1001,customers!$I$2:$I$1001,,0)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ID]],customers!$A$2:$A$1001,customers!$I$2:$I$1001,,0)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ID]],customers!$A$2:$A$1001,customers!$I$2:$I$1001,,0)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ID]],customers!$A$2:$A$1001,customers!$I$2:$I$1001,,0)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ID]],customers!$A$2:$A$1001,customers!$I$2:$I$1001,,0)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ID]],customers!$A$2:$A$1001,customers!$I$2:$I$1001,,0)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ID]],customers!$A$2:$A$1001,customers!$I$2:$I$1001,,0)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ID]],customers!$A$2:$A$1001,customers!$I$2:$I$1001,,0)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ID]],customers!$A$2:$A$1001,customers!$I$2:$I$1001,,0)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ID]],customers!$A$2:$A$1001,customers!$I$2:$I$1001,,0)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ID]],customers!$A$2:$A$1001,customers!$I$2:$I$1001,,0)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ID]],customers!$A$2:$A$1001,customers!$I$2:$I$1001,,0)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ID]],customers!$A$2:$A$1001,customers!$I$2:$I$1001,,0)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ID]],customers!$A$2:$A$1001,customers!$I$2:$I$1001,,0)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ID]],customers!$A$2:$A$1001,customers!$I$2:$I$1001,,0)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ID]],customers!$A$2:$A$1001,customers!$I$2:$I$1001,,0)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ID]],customers!$A$2:$A$1001,customers!$I$2:$I$1001,,0)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ID]],customers!$A$2:$A$1001,customers!$I$2:$I$1001,,0)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ID]],customers!$A$2:$A$1001,customers!$I$2:$I$1001,,0)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ID]],customers!$A$2:$A$1001,customers!$I$2:$I$1001,,0)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ID]],customers!$A$2:$A$1001,customers!$I$2:$I$1001,,0)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ID]],customers!$A$2:$A$1001,customers!$I$2:$I$1001,,0)</f>
        <v>Yes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57"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D117C-2343-40DF-BF3A-CDEF7FF08B9E}">
  <dimension ref="A3:B6"/>
  <sheetViews>
    <sheetView workbookViewId="0">
      <selection activeCell="E33" sqref="E33"/>
    </sheetView>
  </sheetViews>
  <sheetFormatPr defaultRowHeight="15" x14ac:dyDescent="0.25"/>
  <cols>
    <col min="1" max="1" width="15.4257812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6" t="s">
        <v>7</v>
      </c>
      <c r="B3" t="s">
        <v>6220</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C9DD5-4691-48FE-B27A-C06E92995476}">
  <dimension ref="A3:B8"/>
  <sheetViews>
    <sheetView workbookViewId="0">
      <selection activeCell="F35" sqref="F35"/>
    </sheetView>
  </sheetViews>
  <sheetFormatPr defaultRowHeight="15" x14ac:dyDescent="0.25"/>
  <cols>
    <col min="1" max="1" width="17.710937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6" t="s">
        <v>4</v>
      </c>
      <c r="B3" t="s">
        <v>6220</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1C249-AA11-4533-8F1A-BE4C3E59A8E9}">
  <dimension ref="A1"/>
  <sheetViews>
    <sheetView showGridLines="0" showRowColHeaders="0" tabSelected="1" zoomScaleNormal="100" workbookViewId="0">
      <selection activeCell="F49" sqref="F49"/>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orders</vt:lpstr>
      <vt:lpstr>customers</vt:lpstr>
      <vt:lpstr>products</vt:lpstr>
      <vt:lpstr>countrybarchart</vt:lpstr>
      <vt:lpstr>Tope5 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Kenneth Darby</cp:lastModifiedBy>
  <cp:revision/>
  <dcterms:created xsi:type="dcterms:W3CDTF">2022-11-26T09:51:45Z</dcterms:created>
  <dcterms:modified xsi:type="dcterms:W3CDTF">2024-10-11T06:49:04Z</dcterms:modified>
  <cp:category/>
  <cp:contentStatus/>
</cp:coreProperties>
</file>