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d2187b7a805e2638/Desktop/"/>
    </mc:Choice>
  </mc:AlternateContent>
  <xr:revisionPtr revIDLastSave="0" documentId="8_{7C7E6E66-D110-4FA9-AFFA-820BC455BBB7}" xr6:coauthVersionLast="47" xr6:coauthVersionMax="47" xr10:uidLastSave="{00000000-0000-0000-0000-000000000000}"/>
  <bookViews>
    <workbookView xWindow="-108" yWindow="-108" windowWidth="23256" windowHeight="12456" xr2:uid="{00000000-000D-0000-FFFF-FFFF00000000}"/>
  </bookViews>
  <sheets>
    <sheet name="Before Cleaning the Data" sheetId="3" r:id="rId1"/>
    <sheet name="After Cleaning the Data" sheetId="1" r:id="rId2"/>
    <sheet name="Descriptive statistics " sheetId="5" r:id="rId3"/>
    <sheet name="Pivot Tables" sheetId="6" r:id="rId4"/>
    <sheet name="Detail1" sheetId="7" r:id="rId5"/>
  </sheets>
  <definedNames>
    <definedName name="Slicer_category">#N/A</definedName>
    <definedName name="Slicer_gender">#N/A</definedName>
    <definedName name="Slicer_selfMad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V25" i="1" s="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V105" i="1" s="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V153" i="1" s="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V233" i="1" s="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V369" i="1" s="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V433" i="1" s="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2" i="1" l="1"/>
  <c r="V474" i="1"/>
  <c r="V466" i="1"/>
  <c r="V458" i="1"/>
  <c r="V450" i="1"/>
  <c r="V442" i="1"/>
  <c r="V434" i="1"/>
  <c r="V426" i="1"/>
  <c r="V418" i="1"/>
  <c r="V410" i="1"/>
  <c r="V402" i="1"/>
  <c r="V394" i="1"/>
  <c r="V386" i="1"/>
  <c r="V378" i="1"/>
  <c r="V370" i="1"/>
  <c r="V362" i="1"/>
  <c r="V354" i="1"/>
  <c r="V346" i="1"/>
  <c r="V338" i="1"/>
  <c r="V330" i="1"/>
  <c r="V322" i="1"/>
  <c r="V314" i="1"/>
  <c r="V306" i="1"/>
  <c r="V298" i="1"/>
  <c r="V290"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50" i="1"/>
  <c r="V42" i="1"/>
  <c r="V34" i="1"/>
  <c r="V26" i="1"/>
  <c r="V18" i="1"/>
  <c r="V10" i="1"/>
  <c r="V313" i="1"/>
  <c r="V241" i="1"/>
  <c r="V441" i="1"/>
  <c r="V409" i="1"/>
  <c r="V361" i="1"/>
  <c r="V281" i="1"/>
  <c r="V273" i="1"/>
  <c r="V201" i="1"/>
  <c r="V185" i="1"/>
  <c r="V145" i="1"/>
  <c r="V113" i="1"/>
  <c r="V73" i="1"/>
  <c r="V57" i="1"/>
  <c r="V17" i="1"/>
  <c r="V473" i="1"/>
  <c r="V465" i="1"/>
  <c r="V393" i="1"/>
  <c r="V329" i="1"/>
  <c r="V401" i="1"/>
  <c r="V457" i="1"/>
  <c r="V425" i="1"/>
  <c r="V377" i="1"/>
  <c r="V353" i="1"/>
  <c r="V337" i="1"/>
  <c r="V305" i="1"/>
  <c r="V289" i="1"/>
  <c r="V265" i="1"/>
  <c r="V249" i="1"/>
  <c r="V225" i="1"/>
  <c r="V209" i="1"/>
  <c r="V177" i="1"/>
  <c r="V161" i="1"/>
  <c r="V129" i="1"/>
  <c r="V97" i="1"/>
  <c r="V81" i="1"/>
  <c r="V65" i="1"/>
  <c r="V49" i="1"/>
  <c r="V41" i="1"/>
  <c r="V33" i="1"/>
  <c r="V9" i="1"/>
  <c r="V464" i="1"/>
  <c r="V448" i="1"/>
  <c r="V432" i="1"/>
  <c r="V416" i="1"/>
  <c r="V400" i="1"/>
  <c r="V384" i="1"/>
  <c r="V368" i="1"/>
  <c r="V352" i="1"/>
  <c r="V336" i="1"/>
  <c r="V320" i="1"/>
  <c r="V304" i="1"/>
  <c r="V288" i="1"/>
  <c r="V272" i="1"/>
  <c r="V256" i="1"/>
  <c r="V240" i="1"/>
  <c r="V224" i="1"/>
  <c r="V152" i="1"/>
  <c r="V144" i="1"/>
  <c r="V128" i="1"/>
  <c r="V112" i="1"/>
  <c r="V96" i="1"/>
  <c r="V80" i="1"/>
  <c r="V64" i="1"/>
  <c r="V48" i="1"/>
  <c r="V32" i="1"/>
  <c r="V16" i="1"/>
  <c r="V471" i="1"/>
  <c r="V455" i="1"/>
  <c r="V439" i="1"/>
  <c r="V423" i="1"/>
  <c r="V407" i="1"/>
  <c r="V391" i="1"/>
  <c r="V375" i="1"/>
  <c r="V359" i="1"/>
  <c r="V343" i="1"/>
  <c r="V327" i="1"/>
  <c r="V311" i="1"/>
  <c r="V295" i="1"/>
  <c r="V279" i="1"/>
  <c r="V263" i="1"/>
  <c r="V247" i="1"/>
  <c r="V231" i="1"/>
  <c r="V215" i="1"/>
  <c r="V199" i="1"/>
  <c r="V183" i="1"/>
  <c r="V167" i="1"/>
  <c r="V151" i="1"/>
  <c r="V135" i="1"/>
  <c r="V119" i="1"/>
  <c r="V103" i="1"/>
  <c r="V87" i="1"/>
  <c r="V71" i="1"/>
  <c r="V55" i="1"/>
  <c r="V39" i="1"/>
  <c r="V23" i="1"/>
  <c r="V7" i="1"/>
  <c r="V470" i="1"/>
  <c r="V454" i="1"/>
  <c r="V438" i="1"/>
  <c r="V422" i="1"/>
  <c r="V406" i="1"/>
  <c r="V390" i="1"/>
  <c r="V374" i="1"/>
  <c r="V358" i="1"/>
  <c r="V334" i="1"/>
  <c r="V318" i="1"/>
  <c r="V302" i="1"/>
  <c r="V286" i="1"/>
  <c r="V270" i="1"/>
  <c r="V254" i="1"/>
  <c r="V238" i="1"/>
  <c r="V222" i="1"/>
  <c r="V206" i="1"/>
  <c r="V190" i="1"/>
  <c r="V182" i="1"/>
  <c r="V166" i="1"/>
  <c r="V150" i="1"/>
  <c r="V449" i="1"/>
  <c r="V417" i="1"/>
  <c r="V385" i="1"/>
  <c r="V345" i="1"/>
  <c r="V321" i="1"/>
  <c r="V297" i="1"/>
  <c r="V257" i="1"/>
  <c r="V217" i="1"/>
  <c r="V193" i="1"/>
  <c r="V169" i="1"/>
  <c r="V137" i="1"/>
  <c r="V121" i="1"/>
  <c r="V89" i="1"/>
  <c r="V472" i="1"/>
  <c r="V456" i="1"/>
  <c r="V440" i="1"/>
  <c r="V424" i="1"/>
  <c r="V408" i="1"/>
  <c r="V392" i="1"/>
  <c r="V376" i="1"/>
  <c r="V360" i="1"/>
  <c r="V344" i="1"/>
  <c r="V328" i="1"/>
  <c r="V312" i="1"/>
  <c r="V296" i="1"/>
  <c r="V280" i="1"/>
  <c r="V264" i="1"/>
  <c r="V248" i="1"/>
  <c r="V232" i="1"/>
  <c r="V216" i="1"/>
  <c r="V208" i="1"/>
  <c r="V200" i="1"/>
  <c r="V192" i="1"/>
  <c r="V184" i="1"/>
  <c r="V176" i="1"/>
  <c r="V168" i="1"/>
  <c r="V160" i="1"/>
  <c r="V136" i="1"/>
  <c r="V120" i="1"/>
  <c r="V104" i="1"/>
  <c r="V88" i="1"/>
  <c r="V72" i="1"/>
  <c r="V56" i="1"/>
  <c r="V40" i="1"/>
  <c r="V24" i="1"/>
  <c r="V8" i="1"/>
  <c r="V463" i="1"/>
  <c r="V447" i="1"/>
  <c r="V431" i="1"/>
  <c r="V415" i="1"/>
  <c r="V399" i="1"/>
  <c r="V383" i="1"/>
  <c r="V367" i="1"/>
  <c r="V351" i="1"/>
  <c r="V335" i="1"/>
  <c r="V319" i="1"/>
  <c r="V303" i="1"/>
  <c r="V287" i="1"/>
  <c r="V271" i="1"/>
  <c r="V255" i="1"/>
  <c r="V239" i="1"/>
  <c r="V223" i="1"/>
  <c r="V207" i="1"/>
  <c r="V191" i="1"/>
  <c r="V175" i="1"/>
  <c r="V159" i="1"/>
  <c r="V143" i="1"/>
  <c r="V127" i="1"/>
  <c r="V111" i="1"/>
  <c r="V95" i="1"/>
  <c r="V79" i="1"/>
  <c r="V63" i="1"/>
  <c r="V47" i="1"/>
  <c r="V31" i="1"/>
  <c r="V15" i="1"/>
  <c r="V462" i="1"/>
  <c r="V446" i="1"/>
  <c r="V430" i="1"/>
  <c r="V414" i="1"/>
  <c r="V398" i="1"/>
  <c r="V382" i="1"/>
  <c r="V366" i="1"/>
  <c r="V350" i="1"/>
  <c r="V342" i="1"/>
  <c r="V326" i="1"/>
  <c r="V310" i="1"/>
  <c r="V294" i="1"/>
  <c r="V278" i="1"/>
  <c r="V262" i="1"/>
  <c r="V246" i="1"/>
  <c r="V230" i="1"/>
  <c r="V214" i="1"/>
  <c r="V198" i="1"/>
  <c r="V174" i="1"/>
  <c r="V158" i="1"/>
  <c r="V142" i="1"/>
  <c r="V126" i="1"/>
  <c r="V110" i="1"/>
  <c r="V94" i="1"/>
  <c r="V78" i="1"/>
  <c r="V62" i="1"/>
  <c r="V46" i="1"/>
  <c r="V30" i="1"/>
  <c r="V14" i="1"/>
  <c r="V469" i="1"/>
  <c r="V461" i="1"/>
  <c r="V453" i="1"/>
  <c r="V445" i="1"/>
  <c r="V437"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 r="V134" i="1"/>
  <c r="V118" i="1"/>
  <c r="V102" i="1"/>
  <c r="V86" i="1"/>
  <c r="V70" i="1"/>
  <c r="V54" i="1"/>
  <c r="V38" i="1"/>
  <c r="V22" i="1"/>
  <c r="V6" i="1"/>
  <c r="V476"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 i="1"/>
  <c r="V475" i="1"/>
  <c r="V467" i="1"/>
  <c r="V459" i="1"/>
  <c r="V451" i="1"/>
  <c r="V443" i="1"/>
  <c r="V435" i="1"/>
  <c r="V427" i="1"/>
  <c r="V419" i="1"/>
  <c r="V411" i="1"/>
  <c r="V403" i="1"/>
  <c r="V395" i="1"/>
  <c r="V387" i="1"/>
  <c r="V379" i="1"/>
  <c r="V371" i="1"/>
  <c r="V363" i="1"/>
  <c r="V355" i="1"/>
  <c r="V347" i="1"/>
  <c r="V339" i="1"/>
  <c r="V331" i="1"/>
  <c r="V323" i="1"/>
  <c r="V315" i="1"/>
  <c r="V307" i="1"/>
  <c r="V299" i="1"/>
  <c r="V291" i="1"/>
  <c r="V283" i="1"/>
  <c r="V275" i="1"/>
  <c r="V267" i="1"/>
  <c r="V259" i="1"/>
  <c r="V251" i="1"/>
  <c r="V243" i="1"/>
  <c r="V235" i="1"/>
  <c r="V227" i="1"/>
  <c r="V219" i="1"/>
  <c r="V211" i="1"/>
  <c r="V203" i="1"/>
  <c r="V195" i="1"/>
  <c r="V187" i="1"/>
  <c r="V179" i="1"/>
  <c r="V171" i="1"/>
  <c r="V163" i="1"/>
  <c r="V155" i="1"/>
  <c r="V147" i="1"/>
  <c r="V139" i="1"/>
  <c r="V131" i="1"/>
  <c r="V123" i="1"/>
  <c r="V115" i="1"/>
  <c r="V107" i="1"/>
  <c r="V99" i="1"/>
  <c r="V91" i="1"/>
  <c r="V83" i="1"/>
  <c r="V75" i="1"/>
  <c r="V67" i="1"/>
  <c r="V59" i="1"/>
  <c r="V51" i="1"/>
  <c r="V43" i="1"/>
  <c r="V35" i="1"/>
  <c r="V27" i="1"/>
  <c r="V19" i="1"/>
  <c r="V11" i="1"/>
  <c r="V3" i="1"/>
</calcChain>
</file>

<file path=xl/sharedStrings.xml><?xml version="1.0" encoding="utf-8"?>
<sst xmlns="http://schemas.openxmlformats.org/spreadsheetml/2006/main" count="10520" uniqueCount="1826">
  <si>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</si>
  <si>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</si>
  <si>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</si>
  <si>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</si>
  <si>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</si>
  <si>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</si>
  <si>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</si>
  <si>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</si>
  <si>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</si>
  <si>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</si>
  <si>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</si>
  <si>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</si>
  <si>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</si>
  <si>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</si>
  <si>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</si>
  <si>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</si>
  <si>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</si>
  <si>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</si>
  <si>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</si>
  <si>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</si>
  <si>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</si>
  <si>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</si>
  <si>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</si>
  <si>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</si>
  <si>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</si>
  <si>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</si>
  <si>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</si>
  <si>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</si>
  <si>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</si>
  <si>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</si>
  <si>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</si>
  <si>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</si>
  <si>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</si>
  <si>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</si>
  <si>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</si>
  <si>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</si>
  <si>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</si>
  <si>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</si>
  <si>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</si>
  <si>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</si>
  <si>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</si>
  <si>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</si>
  <si>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</si>
  <si>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</si>
  <si>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</si>
  <si>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</si>
  <si>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</si>
  <si>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</si>
  <si>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</si>
  <si>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</si>
  <si>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</si>
  <si>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</si>
  <si>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</si>
  <si>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</si>
  <si>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</si>
  <si>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</si>
  <si>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</si>
  <si>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</si>
  <si>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</si>
  <si>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</si>
  <si>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</si>
  <si>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</si>
  <si>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</si>
  <si>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</si>
  <si>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</si>
  <si>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</si>
  <si>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</si>
  <si>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</si>
  <si>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</si>
  <si>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</si>
  <si>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</si>
  <si>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</si>
  <si>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</si>
  <si>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</si>
  <si>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</si>
  <si>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</si>
  <si>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</si>
  <si>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</si>
  <si>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</si>
  <si>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</si>
  <si>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</si>
  <si>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</si>
  <si>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</si>
  <si>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</si>
  <si>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</si>
  <si>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</si>
  <si>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</si>
  <si>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</si>
  <si>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</si>
  <si>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</si>
  <si>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</si>
  <si>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</si>
  <si>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</si>
  <si>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</si>
  <si>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</si>
  <si>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</si>
  <si>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</si>
  <si>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</si>
  <si>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</si>
  <si>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</si>
  <si>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</si>
  <si>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</si>
  <si>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</si>
  <si>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</si>
  <si>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</si>
  <si>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</si>
  <si>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</si>
  <si>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</si>
  <si>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</si>
  <si>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</si>
  <si>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</si>
  <si>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</si>
  <si>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</si>
  <si>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</si>
  <si>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</si>
  <si>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</si>
  <si>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</si>
  <si>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</si>
  <si>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</si>
  <si>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</si>
  <si>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</si>
  <si>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</si>
  <si>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</si>
  <si>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</si>
  <si>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</si>
  <si>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</si>
  <si>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</si>
  <si>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</si>
  <si>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</si>
  <si>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</si>
  <si>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</si>
  <si>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</si>
  <si>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</si>
  <si>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</si>
  <si>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</si>
  <si>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</si>
  <si>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</si>
  <si>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</si>
  <si>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</si>
  <si>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</si>
  <si>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</si>
  <si>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</si>
  <si>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</si>
  <si>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</si>
  <si>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</si>
  <si>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</si>
  <si>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</si>
  <si>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</si>
  <si>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</si>
  <si>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</si>
  <si>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</si>
  <si>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</si>
  <si>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</si>
  <si>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</si>
  <si>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</si>
  <si>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</si>
  <si>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</si>
  <si>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</si>
  <si>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</si>
  <si>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</si>
  <si>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</si>
  <si>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</si>
  <si>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</si>
  <si>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</si>
  <si>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</si>
  <si>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</si>
  <si>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</si>
  <si>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</si>
  <si>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</si>
  <si>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</si>
  <si>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</si>
  <si>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</si>
  <si>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</si>
  <si>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</si>
  <si>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</si>
  <si>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</si>
  <si>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</si>
  <si>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</si>
  <si>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</si>
  <si>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</si>
  <si>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</si>
  <si>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</si>
  <si>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</si>
  <si>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</si>
  <si>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</si>
  <si>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</si>
  <si>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</si>
  <si>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</si>
  <si>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</si>
  <si>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</si>
  <si>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</si>
  <si>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</si>
  <si>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</si>
  <si>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</si>
  <si>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</si>
  <si>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</si>
  <si>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</si>
  <si>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</si>
  <si>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</si>
  <si>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</si>
  <si>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</si>
  <si>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</si>
  <si>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</si>
  <si>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</si>
  <si>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</si>
  <si>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</si>
  <si>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</si>
  <si>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</si>
  <si>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</si>
  <si>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</si>
  <si>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</si>
  <si>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</si>
  <si>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</si>
  <si>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</si>
  <si>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</si>
  <si>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</si>
  <si>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</si>
  <si>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</si>
  <si>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</si>
  <si>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</si>
  <si>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</si>
  <si>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</si>
  <si>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</si>
  <si>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</si>
  <si>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</si>
  <si>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</si>
  <si>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</si>
  <si>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</si>
  <si>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</si>
  <si>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</si>
  <si>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</si>
  <si>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</si>
  <si>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</si>
  <si>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</si>
  <si>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</si>
  <si>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</si>
  <si>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</si>
  <si>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</si>
  <si>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</si>
  <si>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</si>
  <si>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</si>
  <si>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</si>
  <si>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</si>
  <si>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</si>
  <si>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</si>
  <si>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</si>
  <si>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</si>
  <si>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</si>
  <si>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</si>
  <si>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</si>
  <si>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</si>
  <si>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</si>
  <si>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</si>
  <si>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</si>
  <si>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</si>
  <si>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</si>
  <si>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</si>
  <si>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</si>
  <si>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</si>
  <si>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</si>
  <si>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</si>
  <si>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</si>
  <si>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</si>
  <si>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</si>
  <si>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</si>
  <si>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</si>
  <si>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</si>
  <si>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</si>
  <si>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</si>
  <si>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</si>
  <si>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</si>
  <si>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</si>
  <si>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</si>
  <si>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</si>
  <si>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</si>
  <si>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</si>
  <si>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</si>
  <si>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</si>
  <si>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</si>
  <si>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</si>
  <si>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</si>
  <si>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</si>
  <si>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</si>
  <si>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</si>
  <si>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</si>
  <si>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</si>
  <si>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</si>
  <si>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</si>
  <si>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</si>
  <si>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</si>
  <si>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</si>
  <si>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</si>
  <si>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</si>
  <si>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</si>
  <si>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</si>
  <si>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</si>
  <si>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</si>
  <si>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</si>
  <si>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</si>
  <si>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</si>
  <si>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</si>
  <si>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</si>
  <si>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</si>
  <si>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</si>
  <si>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</si>
  <si>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</si>
  <si>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</si>
  <si>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</si>
  <si>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</si>
  <si>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</si>
  <si>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</si>
  <si>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</si>
  <si>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</si>
  <si>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</si>
  <si>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</si>
  <si>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</si>
  <si>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</si>
  <si>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</si>
  <si>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</si>
  <si>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</si>
  <si>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</si>
  <si>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</si>
  <si>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</si>
  <si>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</si>
  <si>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</si>
  <si>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</si>
  <si>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</si>
  <si>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</si>
  <si>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</si>
  <si>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</si>
  <si>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</si>
  <si>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</si>
  <si>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</si>
  <si>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</si>
  <si>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</si>
  <si>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</si>
  <si>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</si>
  <si>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</si>
  <si>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</si>
  <si>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</si>
  <si>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</si>
  <si>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</si>
  <si>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</si>
  <si>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</si>
  <si>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</si>
  <si>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</si>
  <si>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</si>
  <si>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</si>
  <si>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</si>
  <si>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</si>
  <si>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</si>
  <si>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</si>
  <si>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</si>
  <si>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</si>
  <si>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</si>
  <si>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</si>
  <si>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</si>
  <si>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</si>
  <si>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</si>
  <si>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</si>
  <si>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</si>
  <si>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</si>
  <si>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</si>
  <si>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</si>
  <si>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</si>
  <si>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</si>
  <si>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</si>
  <si>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</si>
  <si>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</si>
  <si>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</si>
  <si>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</si>
  <si>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</si>
  <si>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</si>
  <si>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</si>
  <si>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</si>
  <si>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</si>
  <si>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</si>
  <si>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</si>
  <si>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</si>
  <si>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</si>
  <si>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</si>
  <si>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</si>
  <si>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</si>
  <si>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</si>
  <si>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</si>
  <si>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</si>
  <si>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</si>
  <si>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</si>
  <si>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</si>
  <si>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</si>
  <si>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</si>
  <si>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</si>
  <si>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</si>
  <si>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</si>
  <si>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</si>
  <si>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</si>
  <si>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</si>
  <si>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</si>
  <si>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</si>
  <si>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</si>
  <si>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</si>
  <si>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</si>
  <si>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</si>
  <si>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</si>
  <si>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</si>
  <si>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</si>
  <si>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</si>
  <si>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</si>
  <si>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</si>
  <si>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</si>
  <si>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</si>
  <si>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</si>
  <si>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</si>
  <si>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</si>
  <si>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</si>
  <si>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</si>
  <si>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</si>
  <si>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</si>
  <si>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</si>
  <si>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</si>
  <si>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</si>
  <si>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</si>
  <si>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</si>
  <si>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</si>
  <si>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</si>
  <si>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</si>
  <si>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</si>
  <si>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</si>
  <si>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</si>
  <si>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</si>
  <si>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</si>
  <si>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</si>
  <si>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</si>
  <si>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</si>
  <si>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</si>
  <si>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</si>
  <si>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</si>
  <si>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</si>
  <si>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</si>
  <si>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</si>
  <si>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</si>
  <si>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</si>
  <si>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</si>
  <si>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</si>
  <si>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</si>
  <si>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</si>
  <si>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</si>
  <si>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</si>
  <si>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</si>
  <si>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</si>
  <si>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</si>
  <si>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</si>
  <si>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</si>
  <si>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</si>
  <si>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</si>
  <si>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</si>
  <si>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</si>
  <si>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</si>
  <si>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</si>
  <si>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</si>
  <si>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</si>
  <si>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</si>
  <si>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</si>
  <si>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</si>
  <si>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</si>
  <si>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</si>
  <si>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</si>
  <si>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</si>
  <si>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</si>
  <si>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</si>
  <si>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</si>
  <si>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</si>
  <si>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</si>
  <si>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</si>
  <si>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</si>
  <si>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</si>
  <si>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</si>
  <si>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</si>
  <si>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</si>
  <si>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</si>
  <si>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</si>
  <si>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</si>
  <si>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</si>
  <si>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</si>
  <si>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</si>
  <si>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</si>
  <si>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</si>
  <si>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</si>
  <si>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</si>
  <si>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</si>
  <si>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</si>
  <si>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</si>
  <si>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</si>
  <si>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</si>
  <si>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</si>
  <si>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</si>
  <si>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</si>
  <si>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</si>
  <si>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</si>
  <si>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</si>
  <si>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</si>
  <si>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</si>
  <si>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</si>
  <si>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</si>
  <si>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</si>
  <si>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</si>
  <si>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</si>
  <si>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</si>
  <si>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</si>
  <si>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</si>
  <si>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</si>
  <si>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</si>
  <si>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</si>
  <si>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</si>
  <si>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</si>
  <si>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</si>
  <si>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</si>
  <si>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</si>
  <si>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</si>
  <si>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</si>
  <si>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</si>
  <si>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</si>
  <si>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</si>
  <si>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</si>
  <si>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</si>
  <si>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</si>
  <si>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</si>
  <si>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</si>
  <si>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</si>
  <si>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</si>
  <si>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</si>
  <si>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</si>
  <si>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</si>
  <si>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</si>
  <si>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</si>
  <si>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</si>
  <si>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</si>
  <si>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</si>
  <si>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</si>
  <si>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</si>
  <si>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</si>
  <si>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</si>
  <si>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</si>
  <si>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</si>
  <si>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</si>
  <si>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</si>
  <si>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</si>
  <si>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</si>
  <si>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</si>
  <si>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</si>
  <si>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</si>
  <si>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</si>
  <si>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</si>
  <si>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</si>
  <si>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</si>
  <si>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</si>
  <si>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</si>
  <si>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</si>
  <si>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</si>
  <si>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</si>
  <si>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</si>
  <si>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</si>
  <si>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</si>
  <si>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</si>
  <si>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</si>
  <si>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</si>
  <si>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</si>
  <si>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</si>
  <si>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</si>
  <si>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</si>
  <si>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</si>
  <si>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</si>
  <si>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</si>
  <si>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</si>
  <si>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</si>
  <si>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</si>
  <si>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</si>
  <si>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</si>
  <si>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</si>
  <si>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</si>
  <si>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</si>
  <si>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</si>
  <si>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</si>
  <si>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</si>
  <si>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</si>
  <si>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</si>
  <si>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</si>
  <si>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</si>
  <si>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</si>
  <si>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</si>
  <si>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</si>
  <si>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</si>
  <si>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</si>
  <si>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</si>
  <si>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</si>
  <si>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</si>
  <si>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</si>
  <si>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</si>
  <si>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</si>
  <si>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</si>
  <si>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</si>
  <si>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</si>
  <si>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</si>
  <si>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</si>
  <si>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</si>
  <si>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</si>
  <si>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</si>
  <si>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</si>
  <si>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</si>
  <si>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</si>
  <si>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</si>
  <si>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</si>
  <si>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</si>
  <si>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</si>
  <si>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</si>
  <si>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</si>
  <si>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</si>
  <si>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</si>
  <si>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</si>
  <si>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</si>
  <si>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</si>
  <si>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</si>
  <si>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</si>
  <si>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</si>
  <si>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</si>
  <si>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</si>
  <si>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</si>
  <si>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</si>
  <si>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</si>
  <si>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</si>
  <si>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</si>
  <si>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</si>
  <si>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</si>
  <si>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</si>
  <si>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</si>
  <si>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</si>
  <si>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</si>
  <si>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</si>
  <si>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</si>
  <si>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</si>
  <si>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</si>
  <si>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</si>
  <si>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</si>
  <si>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</si>
  <si>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</si>
  <si>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</si>
  <si>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</si>
  <si>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</si>
  <si>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</si>
  <si>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</si>
  <si>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</si>
  <si>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</si>
  <si>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</si>
  <si>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</si>
  <si>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</si>
  <si>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</si>
  <si>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</si>
  <si>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</si>
  <si>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</si>
  <si>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</si>
  <si>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</si>
  <si>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</si>
  <si>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</si>
  <si>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</si>
  <si>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</si>
  <si>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</si>
  <si>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</si>
  <si>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</si>
  <si>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</si>
  <si>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</si>
  <si>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</si>
  <si>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</si>
  <si>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</si>
  <si>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</si>
  <si>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</si>
  <si>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</si>
  <si>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</si>
  <si>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</si>
  <si>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</si>
  <si>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</si>
  <si>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</si>
  <si>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</si>
  <si>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</si>
  <si>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</si>
  <si>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</si>
  <si>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</si>
  <si>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</si>
  <si>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</si>
  <si>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</si>
  <si>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</si>
  <si>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</si>
  <si>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</si>
  <si>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</si>
  <si>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</si>
  <si>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</si>
  <si>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</si>
  <si>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</si>
  <si>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</si>
  <si>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</si>
  <si>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</si>
  <si>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</si>
  <si>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</si>
  <si>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</si>
  <si>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</si>
  <si>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</si>
  <si>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</si>
  <si>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</si>
  <si>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</si>
  <si>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</si>
  <si>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</si>
  <si>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</si>
  <si>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</si>
  <si>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</si>
  <si>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</si>
  <si>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</si>
  <si>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</si>
  <si>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</si>
  <si>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</si>
  <si>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</si>
  <si>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</si>
  <si>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</si>
  <si>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</si>
  <si>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</si>
  <si>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</si>
  <si>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</si>
  <si>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</si>
  <si>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</si>
  <si>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</si>
  <si>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</si>
  <si>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</si>
  <si>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</si>
  <si>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</si>
  <si>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</si>
  <si>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</si>
  <si>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</si>
  <si>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</si>
  <si>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</si>
  <si>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</si>
  <si>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</si>
  <si>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</si>
  <si>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</si>
  <si>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</si>
  <si>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</si>
  <si>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</si>
  <si>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</si>
  <si>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</si>
  <si>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</si>
  <si>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</si>
  <si>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</si>
  <si>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</si>
  <si>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</si>
  <si>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</si>
  <si>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</si>
  <si>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</si>
  <si>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</si>
  <si>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</si>
  <si>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</si>
  <si>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</si>
  <si>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</si>
  <si>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</si>
  <si>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</si>
  <si>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</si>
  <si>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</si>
  <si>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</si>
  <si>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</si>
  <si>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</si>
  <si>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</si>
  <si>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</si>
  <si>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</si>
  <si>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</si>
  <si>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</si>
  <si>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</si>
  <si>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</si>
  <si>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</si>
  <si>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</si>
  <si>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</si>
  <si>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</si>
  <si>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</si>
  <si>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</si>
  <si>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</si>
  <si>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</si>
  <si>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</si>
  <si>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</si>
  <si>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</si>
  <si>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</si>
  <si>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</si>
  <si>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</si>
  <si>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</si>
  <si>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</si>
  <si>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</si>
  <si>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</si>
  <si>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</si>
  <si>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</si>
  <si>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</si>
  <si>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</si>
  <si>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</si>
  <si>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</si>
  <si>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</si>
  <si>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</si>
  <si>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</si>
  <si>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</si>
  <si>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</si>
  <si>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</si>
  <si>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</si>
  <si>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</si>
  <si>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</si>
  <si>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</si>
  <si>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</si>
  <si>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</si>
  <si>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</si>
  <si>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</si>
  <si>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</si>
  <si>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</si>
  <si>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</si>
  <si>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</si>
  <si>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</si>
  <si>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</si>
  <si>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</si>
  <si>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</si>
  <si>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</si>
  <si>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</si>
  <si>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</si>
  <si>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</si>
  <si>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</si>
  <si>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</si>
  <si>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</si>
  <si>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</si>
  <si>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</si>
  <si>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</si>
  <si>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</si>
  <si>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</si>
  <si>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</si>
  <si>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</si>
  <si>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</si>
  <si>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</si>
  <si>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</si>
  <si>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</si>
  <si>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</si>
  <si>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</si>
  <si>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</si>
  <si>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</si>
  <si>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</si>
  <si>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</si>
  <si>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</si>
  <si>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</si>
  <si>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</si>
  <si>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</si>
  <si>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</si>
  <si>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</si>
  <si>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</si>
  <si>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</si>
  <si>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</si>
  <si>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</si>
  <si>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</si>
  <si>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</si>
  <si>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</si>
  <si>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</si>
  <si>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</si>
  <si>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</si>
  <si>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</si>
  <si>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</si>
  <si>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</si>
  <si>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</si>
  <si>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</si>
  <si>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</si>
  <si>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</si>
  <si>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</si>
  <si>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</si>
  <si>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</si>
  <si>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</si>
  <si>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</si>
  <si>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</si>
  <si>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</si>
  <si>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</si>
  <si>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</si>
  <si>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</si>
  <si>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</si>
  <si>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</si>
  <si>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</si>
  <si>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</si>
  <si>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</si>
  <si>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</si>
  <si>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</si>
  <si>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</si>
  <si>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</si>
  <si>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</si>
  <si>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</si>
  <si>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</si>
  <si>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</si>
  <si>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</si>
  <si>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</si>
  <si>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</si>
  <si>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</si>
  <si>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</si>
  <si>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</si>
  <si>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</si>
  <si>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</si>
  <si>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</si>
  <si>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</si>
  <si>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</si>
  <si>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</si>
  <si>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</si>
  <si>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</si>
  <si>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</si>
  <si>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</si>
  <si>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</si>
  <si>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</si>
  <si>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</si>
  <si>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</si>
  <si>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</si>
  <si>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</si>
  <si>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</si>
  <si>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</si>
  <si>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</si>
  <si>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</si>
  <si>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</si>
  <si>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</si>
  <si>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</si>
  <si>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</si>
  <si>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</si>
  <si>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</si>
  <si>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</si>
  <si>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</si>
  <si>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</si>
  <si>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</si>
  <si>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</si>
  <si>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</si>
  <si>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</si>
  <si>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</si>
  <si>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</si>
  <si>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</si>
  <si>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</si>
  <si>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</si>
  <si>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</si>
  <si>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</si>
  <si>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</si>
  <si>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</si>
  <si>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</si>
  <si>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</si>
  <si>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</si>
  <si>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</si>
  <si>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</si>
  <si>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</si>
  <si>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</si>
  <si>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</si>
  <si>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</si>
  <si>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</si>
  <si>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</si>
  <si>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</si>
  <si>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</si>
  <si>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</si>
  <si>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</si>
  <si>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</si>
  <si>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</si>
  <si>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</si>
  <si>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</si>
  <si>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</si>
  <si>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</si>
  <si>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</si>
  <si>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</si>
  <si>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</si>
  <si>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</si>
  <si>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</si>
  <si>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</si>
  <si>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</si>
  <si>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</si>
  <si>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</si>
  <si>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</si>
  <si>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</si>
  <si>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</si>
  <si>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</si>
  <si>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</si>
  <si>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</si>
  <si>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</si>
  <si>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</si>
  <si>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</si>
  <si>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</si>
  <si>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</si>
  <si>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</si>
  <si>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</si>
  <si>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</si>
  <si>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</si>
  <si>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</si>
  <si>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</si>
  <si>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</si>
  <si>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</si>
  <si>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</si>
  <si>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</si>
  <si>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</si>
  <si>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</si>
  <si>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</si>
  <si>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</si>
  <si>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</si>
  <si>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</si>
  <si>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</si>
  <si>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</si>
  <si>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</si>
  <si>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</si>
  <si>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</si>
  <si>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</si>
  <si>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</si>
  <si>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</si>
  <si>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</si>
  <si>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</si>
  <si>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</si>
  <si>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</si>
  <si>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</si>
  <si>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</si>
  <si>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</si>
  <si>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</si>
  <si>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</si>
  <si>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</si>
  <si>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</si>
  <si>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</si>
  <si>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</si>
  <si>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</si>
  <si>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</si>
  <si>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</si>
  <si>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</si>
  <si>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</si>
  <si>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</si>
  <si>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</si>
  <si>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</si>
  <si>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</si>
  <si>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</si>
  <si>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</si>
  <si>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</si>
  <si>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</si>
  <si>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</si>
  <si>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</si>
  <si>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</si>
  <si>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</si>
  <si>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</si>
  <si>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</si>
  <si>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</si>
  <si>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</si>
  <si>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</si>
  <si>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</si>
  <si>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</si>
  <si>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</si>
  <si>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</si>
  <si>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</si>
  <si>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</si>
  <si>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</si>
  <si>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</si>
  <si>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</si>
  <si>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</si>
  <si>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</si>
  <si>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</si>
  <si>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</si>
  <si>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</si>
  <si>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</si>
  <si>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</si>
  <si>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</si>
  <si>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</si>
  <si>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</si>
  <si>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</si>
  <si>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</si>
  <si>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</si>
  <si>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</si>
  <si>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</si>
  <si>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</si>
  <si>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</si>
  <si>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</si>
  <si>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</si>
  <si>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</si>
  <si>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</si>
  <si>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</si>
  <si>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</si>
  <si>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</si>
  <si>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</si>
  <si>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</si>
  <si>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</si>
  <si>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</si>
  <si>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</si>
  <si>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</si>
  <si>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</si>
  <si>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</si>
  <si>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</si>
  <si>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</si>
  <si>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</si>
  <si>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</si>
  <si>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</si>
  <si>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</si>
  <si>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</si>
  <si>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</si>
  <si>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</si>
  <si>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</si>
  <si>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</si>
  <si>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</si>
  <si>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</si>
  <si>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</si>
  <si>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</si>
  <si>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</si>
  <si>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</si>
  <si>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</si>
  <si>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</si>
  <si>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</si>
  <si>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</si>
  <si>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</si>
  <si>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</si>
  <si>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</si>
  <si>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</si>
  <si>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</si>
  <si>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</si>
  <si>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</si>
  <si>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</si>
  <si>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</si>
  <si>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</si>
  <si>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</si>
  <si>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</si>
  <si>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</si>
  <si>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</si>
  <si>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</si>
  <si>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</si>
  <si>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</si>
  <si>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</si>
  <si>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</si>
  <si>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</si>
  <si>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</si>
  <si>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</si>
  <si>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</si>
  <si>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</si>
  <si>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</si>
  <si>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</si>
  <si>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</si>
  <si>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</si>
  <si>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</si>
  <si>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</si>
  <si>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</si>
  <si>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</si>
  <si>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</si>
  <si>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</si>
  <si>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</si>
  <si>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</si>
  <si>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</si>
  <si>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</si>
  <si>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</si>
  <si>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</si>
  <si>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</si>
  <si>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</si>
  <si>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</si>
  <si>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</si>
  <si>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</si>
  <si>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</si>
  <si>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</si>
  <si>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</si>
  <si>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</si>
  <si>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</si>
  <si>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</si>
  <si>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</si>
  <si>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</si>
  <si>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</si>
  <si>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</si>
  <si>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</si>
  <si>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</si>
  <si>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</si>
  <si>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</si>
  <si>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</si>
  <si>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</si>
  <si>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</si>
  <si>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</si>
  <si>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</si>
  <si>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</si>
  <si>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</si>
  <si>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</si>
  <si>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</si>
  <si>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</si>
  <si>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</si>
  <si>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</si>
  <si>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</si>
  <si>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</si>
  <si>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</si>
  <si>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</si>
  <si>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</si>
  <si>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</si>
  <si>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</si>
  <si>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</si>
  <si>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</si>
  <si>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</si>
  <si>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</si>
  <si>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</si>
  <si>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</si>
  <si>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</si>
  <si>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</si>
  <si>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</si>
  <si>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</si>
  <si>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</si>
  <si>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</si>
  <si>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</si>
  <si>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</si>
  <si>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</si>
  <si>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</si>
  <si>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</si>
  <si>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</si>
  <si>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</si>
  <si>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</si>
  <si>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</si>
  <si>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</si>
  <si>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</si>
  <si>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</si>
  <si>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</si>
  <si>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</si>
  <si>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</si>
  <si>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</si>
  <si>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</si>
  <si>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</si>
  <si>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</si>
  <si>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</si>
  <si>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</si>
  <si>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</si>
  <si>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</si>
  <si>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</si>
  <si>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</si>
  <si>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</si>
  <si>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</si>
  <si>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</si>
  <si>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</si>
  <si>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</si>
  <si>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</si>
  <si>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</si>
  <si>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</si>
  <si>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</si>
  <si>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</si>
  <si>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</si>
  <si>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</si>
  <si>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</si>
  <si>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</si>
  <si>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</si>
  <si>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</si>
  <si>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</si>
  <si>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</si>
  <si>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</si>
  <si>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</si>
  <si>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</si>
  <si>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</si>
  <si>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</si>
  <si>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</si>
  <si>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</si>
  <si>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</si>
  <si>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</si>
  <si>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</si>
  <si>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</si>
  <si>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</si>
  <si>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</si>
  <si>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</si>
  <si>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</si>
  <si>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</si>
  <si>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</si>
  <si>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</si>
  <si>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</si>
  <si>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</si>
  <si>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</si>
  <si>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</si>
  <si>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</si>
  <si>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</si>
  <si>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</si>
  <si>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</si>
  <si>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</si>
  <si>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</si>
  <si>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</si>
  <si>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</si>
  <si>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</si>
  <si>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</si>
  <si>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</si>
  <si>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</si>
  <si>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</si>
  <si>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</si>
  <si>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</si>
  <si>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</si>
  <si>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</si>
  <si>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</si>
  <si>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</si>
  <si>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</si>
  <si>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</si>
  <si>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</si>
  <si>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</si>
  <si>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</si>
  <si>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</si>
  <si>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</si>
  <si>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</si>
  <si>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</si>
  <si>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</si>
  <si>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</si>
  <si>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</si>
  <si>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</si>
  <si>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</si>
  <si>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</si>
  <si>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</si>
  <si>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</si>
  <si>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</si>
  <si>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</si>
  <si>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</si>
  <si>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</si>
  <si>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</si>
  <si>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</si>
  <si>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</si>
  <si>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</si>
  <si>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</si>
  <si>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</si>
  <si>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</si>
  <si>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</si>
  <si>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</si>
  <si>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</si>
  <si>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</si>
  <si>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</si>
  <si>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</si>
  <si>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</si>
  <si>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</si>
  <si>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</si>
  <si>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</si>
  <si>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</si>
  <si>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</si>
  <si>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</si>
  <si>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</si>
  <si>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</si>
  <si>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</si>
  <si>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</si>
  <si>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</si>
  <si>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</si>
  <si>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</si>
  <si>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</si>
  <si>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</si>
  <si>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</si>
  <si>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</si>
  <si>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</si>
  <si>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</si>
  <si>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</si>
  <si>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</si>
  <si>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</si>
  <si>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</si>
  <si>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</si>
  <si>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</si>
  <si>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</si>
  <si>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</si>
  <si>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</si>
  <si>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</si>
  <si>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</si>
  <si>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</si>
  <si>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</si>
  <si>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</si>
  <si>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</si>
  <si>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</si>
  <si>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</si>
  <si>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</si>
  <si>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</si>
  <si>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</si>
  <si>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</si>
  <si>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</si>
  <si>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</si>
  <si>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</si>
  <si>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</si>
  <si>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</si>
  <si>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</si>
  <si>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</si>
  <si>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</si>
  <si>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</si>
  <si>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</si>
  <si>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</si>
  <si>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</si>
  <si>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</si>
  <si>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</si>
  <si>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</si>
  <si>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</si>
  <si>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</si>
  <si>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</si>
  <si>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</si>
  <si>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</si>
  <si>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</si>
  <si>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</si>
  <si>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</si>
  <si>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</si>
  <si>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</si>
  <si>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</si>
  <si>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</si>
  <si>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</si>
  <si>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</si>
  <si>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</si>
  <si>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</si>
  <si>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</si>
  <si>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</si>
  <si>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</si>
  <si>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</si>
  <si>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</si>
  <si>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</si>
  <si>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</si>
  <si>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</si>
  <si>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</si>
  <si>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</si>
  <si>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</si>
  <si>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</si>
  <si>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</si>
  <si>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</si>
  <si>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</si>
  <si>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</si>
  <si>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</si>
  <si>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</si>
  <si>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</si>
  <si>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</si>
  <si>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</si>
  <si>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</si>
  <si>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</si>
  <si>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</si>
  <si>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</si>
  <si>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</si>
  <si>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</si>
  <si>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</si>
  <si>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</si>
  <si>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</si>
  <si>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</si>
  <si>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</si>
  <si>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</si>
  <si>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</si>
  <si>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</si>
  <si>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</si>
  <si>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</si>
  <si>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</si>
  <si>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</si>
  <si>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</si>
  <si>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</si>
  <si>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</si>
  <si>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</si>
  <si>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</si>
  <si>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</si>
  <si>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</si>
  <si>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</si>
  <si>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</si>
  <si>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</si>
  <si>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</si>
  <si>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</si>
  <si>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</si>
  <si>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</si>
  <si>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</si>
  <si>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</si>
  <si>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</si>
  <si>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</si>
  <si>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</si>
  <si>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</si>
  <si>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</si>
  <si>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</si>
  <si>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</si>
  <si>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</si>
  <si>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</si>
  <si>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</si>
  <si>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</si>
  <si>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</si>
  <si>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</si>
  <si>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</si>
  <si>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</si>
  <si>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</si>
  <si>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</si>
  <si>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</si>
  <si>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</si>
  <si>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</si>
  <si>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</si>
  <si>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</si>
  <si>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</si>
  <si>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</si>
  <si>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</si>
  <si>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</si>
  <si>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</si>
  <si>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</si>
  <si>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</si>
  <si>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</si>
  <si>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</si>
  <si>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</si>
  <si>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</si>
  <si>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</si>
  <si>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</si>
  <si>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</si>
  <si>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</si>
  <si>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</si>
  <si>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</si>
  <si>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</si>
  <si>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</si>
  <si>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</si>
  <si>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</si>
  <si>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</si>
  <si>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</si>
  <si>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</si>
  <si>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</si>
  <si>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</si>
  <si>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</si>
  <si>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</si>
  <si>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</si>
  <si>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</si>
  <si>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</si>
  <si>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</si>
  <si>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</si>
  <si>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</si>
  <si>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</si>
  <si>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</si>
  <si>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</si>
  <si>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</si>
  <si>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</si>
  <si>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</si>
  <si>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</si>
  <si>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</si>
  <si>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</si>
  <si>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</si>
  <si>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</si>
  <si>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</si>
  <si>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</si>
  <si>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</si>
  <si>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</si>
  <si>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</si>
  <si>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</si>
  <si>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</si>
  <si>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</si>
  <si>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</si>
  <si>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</si>
  <si>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</si>
  <si>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</si>
  <si>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</si>
  <si>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</si>
  <si>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</si>
  <si>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</si>
  <si>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</si>
  <si>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</si>
  <si>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</si>
  <si>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</si>
  <si>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</si>
  <si>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</si>
  <si>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</si>
  <si>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</si>
  <si>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</si>
  <si>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</si>
  <si>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</si>
  <si>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</si>
  <si>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</si>
  <si>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</si>
  <si>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</si>
  <si>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</si>
  <si>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</si>
  <si>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</si>
  <si>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</si>
  <si>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</si>
  <si>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</si>
  <si>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</si>
  <si>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</si>
  <si>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</si>
  <si>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</si>
  <si>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</si>
  <si>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</si>
  <si>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</si>
  <si>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</si>
  <si>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</si>
  <si>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</si>
  <si>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</si>
  <si>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</si>
  <si>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</si>
  <si>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</si>
  <si>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</si>
  <si>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</si>
  <si>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</si>
  <si>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</si>
  <si>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</si>
  <si>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</si>
  <si>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</si>
  <si>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</si>
  <si>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</si>
  <si>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</si>
  <si>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</si>
  <si>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</si>
  <si>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</si>
  <si>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</si>
  <si>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</si>
  <si>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</si>
  <si>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</si>
  <si>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</si>
  <si>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</si>
  <si>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</si>
  <si>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</si>
  <si>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</si>
  <si>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</si>
  <si>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</si>
  <si>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</si>
  <si>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</si>
  <si>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</si>
  <si>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</si>
  <si>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</si>
  <si>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</si>
  <si>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</si>
  <si>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</si>
  <si>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</si>
  <si>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</si>
  <si>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</si>
  <si>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</si>
  <si>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</si>
  <si>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</si>
  <si>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</si>
  <si>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</si>
  <si>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</si>
  <si>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</si>
  <si>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</si>
  <si>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</si>
  <si>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</si>
  <si>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</si>
  <si>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</si>
  <si>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</si>
  <si>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</si>
  <si>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</si>
  <si>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</si>
  <si>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</si>
  <si>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</si>
  <si>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</si>
  <si>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</si>
  <si>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</si>
  <si>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</si>
  <si>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</si>
  <si>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</si>
  <si>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</si>
  <si>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</si>
  <si>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</si>
  <si>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</si>
  <si>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</si>
  <si>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</si>
  <si>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</si>
  <si>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</si>
  <si>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</si>
  <si>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</si>
  <si>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</si>
  <si>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</si>
  <si>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</si>
  <si>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</si>
  <si>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</si>
  <si>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</si>
  <si>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</si>
  <si>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</si>
  <si>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</si>
  <si>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</si>
  <si>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</si>
  <si>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</si>
  <si>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</si>
  <si>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</si>
  <si>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</si>
  <si>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</si>
  <si>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</si>
  <si>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</si>
  <si>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</si>
  <si>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</si>
  <si>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</si>
  <si>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</si>
  <si>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</si>
  <si>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</si>
  <si>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</si>
  <si>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</si>
  <si>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</si>
  <si>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</si>
  <si>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</si>
  <si>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</si>
  <si>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</si>
  <si>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</si>
  <si>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</si>
  <si>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</si>
  <si>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</si>
  <si>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</si>
  <si>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</si>
  <si>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</si>
  <si>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</si>
  <si>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</si>
  <si>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</si>
  <si>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</si>
  <si>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</si>
  <si>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</si>
  <si>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</si>
  <si>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</si>
  <si>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</si>
  <si>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</si>
  <si>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</si>
  <si>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</si>
  <si>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</si>
  <si>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</si>
  <si>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</si>
  <si>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</si>
  <si>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</si>
  <si>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</si>
  <si>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</si>
  <si>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</si>
  <si>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</si>
  <si>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</si>
  <si>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</si>
  <si>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</si>
  <si>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</si>
  <si>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</si>
  <si>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</si>
  <si>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</si>
  <si>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</si>
  <si>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</si>
  <si>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</si>
  <si>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</si>
  <si>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</si>
  <si>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</si>
  <si>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</si>
  <si>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</si>
  <si>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</si>
  <si>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</si>
  <si>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</si>
  <si>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</si>
  <si>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</si>
  <si>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</si>
  <si>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</si>
  <si>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</si>
  <si>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</si>
  <si>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</si>
  <si>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</si>
  <si>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</si>
  <si>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</si>
  <si>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</si>
  <si>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</si>
  <si>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</si>
  <si>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</si>
  <si>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</si>
  <si>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</si>
  <si>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</si>
  <si>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</si>
  <si>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</si>
  <si>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</si>
  <si>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</si>
  <si>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</si>
  <si>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</si>
  <si>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</si>
  <si>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</si>
  <si>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</si>
  <si>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</si>
  <si>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</si>
  <si>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</si>
  <si>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</si>
  <si>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</si>
  <si>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</si>
  <si>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</si>
  <si>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</si>
  <si>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</si>
  <si>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</si>
  <si>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</si>
  <si>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</si>
  <si>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</si>
  <si>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</si>
  <si>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</si>
  <si>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</si>
  <si>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</si>
  <si>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</si>
  <si>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</si>
  <si>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</si>
  <si>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</si>
  <si>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</si>
  <si>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</si>
  <si>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</si>
  <si>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</si>
  <si>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</si>
  <si>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</si>
  <si>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</si>
  <si>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</si>
  <si>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</si>
  <si>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</si>
  <si>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</si>
  <si>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</si>
  <si>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</si>
  <si>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</si>
  <si>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</si>
  <si>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</si>
  <si>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</si>
  <si>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</si>
  <si>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</si>
  <si>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</si>
  <si>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</si>
  <si>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</si>
  <si>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</si>
  <si>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</si>
  <si>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</si>
  <si>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</si>
  <si>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</si>
  <si>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</si>
  <si>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</si>
  <si>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</si>
  <si>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</si>
  <si>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</si>
  <si>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</si>
  <si>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</si>
  <si>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</si>
  <si>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</si>
  <si>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</si>
  <si>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</si>
  <si>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</si>
  <si>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</si>
  <si>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</si>
  <si>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</si>
  <si>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</si>
  <si>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</si>
  <si>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</si>
  <si>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</si>
  <si>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</si>
  <si>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</si>
  <si>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</si>
  <si>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</si>
  <si>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</si>
  <si>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</si>
  <si>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</si>
  <si>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</si>
  <si>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</si>
  <si>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</si>
  <si>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</si>
  <si>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</si>
  <si>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</si>
  <si>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</si>
  <si>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</si>
  <si>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</si>
  <si>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</si>
  <si>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</si>
  <si>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</si>
  <si>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</si>
  <si>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</si>
  <si>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</si>
  <si>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</si>
  <si>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</si>
  <si>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</si>
  <si>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</si>
  <si>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</si>
  <si>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</si>
  <si>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</si>
  <si>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</si>
  <si>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</si>
  <si>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</si>
  <si>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</si>
  <si>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</si>
  <si>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Details for Count of Age - Age: 60-70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</si>
</sst>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6" fillId="0" borderId="0" xfId="0" applyFont="1"/>
    <xf numFmtId="14"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Raw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 List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DB1C-432C-8189-1FBF83C704EC}"/>
            </c:ext>
          </c:extLst>
        </c:ser>
        <c:dLbls>
          <c:showLegendKey val="0"/>
          <c:showVal val="0"/>
          <c:showCatName val="0"/>
          <c:showSerName val="0"/>
          <c:showPercent val="0"/>
          <c:showBubbleSize val="0"/>
        </c:dLbls>
        <c:gapWidth val="219"/>
        <c:overlap val="-27"/>
        <c:axId val="830776288"/>
        <c:axId val="830759968"/>
      </c:barChart>
      <c:catAx>
        <c:axId val="83077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59968"/>
        <c:crosses val="autoZero"/>
        <c:auto val="1"/>
        <c:lblAlgn val="ctr"/>
        <c:lblOffset val="100"/>
        <c:noMultiLvlLbl val="0"/>
      </c:catAx>
      <c:valAx>
        <c:axId val="8307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Raw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c:f>
              <c:strCache>
                <c:ptCount val="1"/>
                <c:pt idx="0">
                  <c:v>Total</c:v>
                </c:pt>
              </c:strCache>
            </c:strRef>
          </c:tx>
          <c:spPr>
            <a:solidFill>
              <a:schemeClr val="accent1"/>
            </a:solidFill>
            <a:ln>
              <a:noFill/>
            </a:ln>
            <a:effectLst/>
          </c:spPr>
          <c:invertIfNegative val="0"/>
          <c:cat>
            <c:strRef>
              <c:f>'Pivot Tables'!$F$4:$F$11</c:f>
              <c:strCache>
                <c:ptCount val="7"/>
                <c:pt idx="0">
                  <c:v>30-40</c:v>
                </c:pt>
                <c:pt idx="1">
                  <c:v>40-50</c:v>
                </c:pt>
                <c:pt idx="2">
                  <c:v>50-60</c:v>
                </c:pt>
                <c:pt idx="3">
                  <c:v>60-70</c:v>
                </c:pt>
                <c:pt idx="4">
                  <c:v>70-80</c:v>
                </c:pt>
                <c:pt idx="5">
                  <c:v>80-90</c:v>
                </c:pt>
                <c:pt idx="6">
                  <c:v>90-100</c:v>
                </c:pt>
              </c:strCache>
            </c:strRef>
          </c:cat>
          <c:val>
            <c:numRef>
              <c:f>'Pivot Tables'!$G$4:$G$11</c:f>
              <c:numCache>
                <c:formatCode>General</c:formatCode>
                <c:ptCount val="7"/>
                <c:pt idx="0">
                  <c:v>4</c:v>
                </c:pt>
                <c:pt idx="1">
                  <c:v>29</c:v>
                </c:pt>
                <c:pt idx="2">
                  <c:v>73</c:v>
                </c:pt>
                <c:pt idx="3">
                  <c:v>132</c:v>
                </c:pt>
                <c:pt idx="4">
                  <c:v>116</c:v>
                </c:pt>
                <c:pt idx="5">
                  <c:v>91</c:v>
                </c:pt>
                <c:pt idx="6">
                  <c:v>30</c:v>
                </c:pt>
              </c:numCache>
            </c:numRef>
          </c:val>
          <c:extLst>
            <c:ext xmlns:c16="http://schemas.microsoft.com/office/drawing/2014/chart" uri="{C3380CC4-5D6E-409C-BE32-E72D297353CC}">
              <c16:uniqueId val="{00000000-DAE1-4336-8B03-8AB3E55FB68B}"/>
            </c:ext>
          </c:extLst>
        </c:ser>
        <c:dLbls>
          <c:showLegendKey val="0"/>
          <c:showVal val="0"/>
          <c:showCatName val="0"/>
          <c:showSerName val="0"/>
          <c:showPercent val="0"/>
          <c:showBubbleSize val="0"/>
        </c:dLbls>
        <c:gapWidth val="219"/>
        <c:overlap val="-27"/>
        <c:axId val="830786848"/>
        <c:axId val="830784928"/>
      </c:barChart>
      <c:catAx>
        <c:axId val="83078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84928"/>
        <c:crosses val="autoZero"/>
        <c:auto val="1"/>
        <c:lblAlgn val="ctr"/>
        <c:lblOffset val="100"/>
        <c:noMultiLvlLbl val="0"/>
      </c:catAx>
      <c:valAx>
        <c:axId val="83078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8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121920</xdr:rowOff>
    </xdr:from>
    <xdr:to>
      <xdr:col>1</xdr:col>
      <xdr:colOff>137160</xdr:colOff>
      <xdr:row>28</xdr:row>
      <xdr:rowOff>43815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E6993003-2ECB-9308-8D28-AF9F4E18524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28956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160020</xdr:colOff>
      <xdr:row>14</xdr:row>
      <xdr:rowOff>91440</xdr:rowOff>
    </xdr:from>
    <xdr:to>
      <xdr:col>3</xdr:col>
      <xdr:colOff>68580</xdr:colOff>
      <xdr:row>28</xdr:row>
      <xdr:rowOff>13335</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0AB598A7-75E4-C3C8-D662-E3CB5209C5C3}"/>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1851660" y="28651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91440</xdr:colOff>
      <xdr:row>14</xdr:row>
      <xdr:rowOff>114300</xdr:rowOff>
    </xdr:from>
    <xdr:to>
      <xdr:col>5</xdr:col>
      <xdr:colOff>579120</xdr:colOff>
      <xdr:row>28</xdr:row>
      <xdr:rowOff>36195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71F9D6C6-0270-7C2A-4D9D-A350E55DE2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03320" y="28879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29</xdr:row>
      <xdr:rowOff>68580</xdr:rowOff>
    </xdr:from>
    <xdr:to>
      <xdr:col>6</xdr:col>
      <xdr:colOff>64770</xdr:colOff>
      <xdr:row>43</xdr:row>
      <xdr:rowOff>167640</xdr:rowOff>
    </xdr:to>
    <xdr:graphicFrame macro="">
      <xdr:nvGraphicFramePr>
        <xdr:cNvPr id="6" name="Chart 5">
          <a:extLst>
            <a:ext uri="{FF2B5EF4-FFF2-40B4-BE49-F238E27FC236}">
              <a16:creationId xmlns:a16="http://schemas.microsoft.com/office/drawing/2014/main" id="{79E44833-B9A4-C4E1-E736-E81118174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270510</xdr:colOff>
      <xdr:row>1</xdr:row>
      <xdr:rowOff>110490</xdr:rowOff>
    </xdr:from>
    <xdr:to>
      <xdr:col>16</xdr:col>
      <xdr:colOff>205740</xdr:colOff>
      <xdr:row>15</xdr:row>
      <xdr:rowOff>80010</xdr:rowOff>
    </xdr:to>
    <xdr:graphicFrame macro="">
      <xdr:nvGraphicFramePr>
        <xdr:cNvPr id="7" name="Chart 6">
          <a:extLst>
            <a:ext uri="{FF2B5EF4-FFF2-40B4-BE49-F238E27FC236}">
              <a16:creationId xmlns:a16="http://schemas.microsoft.com/office/drawing/2014/main" id="{46100A84-4064-D55A-D414-07B2D8A12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GNESH DOKKU" refreshedDate="45847.920119907409" createdVersion="8" refreshedVersion="8" minRefreshableVersion="3" recordCount="475" xr:uid="{59859843-A371-4211-9891-83269BB55C41}">
  <cacheSource type="worksheet">
    <worksheetSource ref="A1:X476" sheet="After Cleaning the 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170464610677186" maxValue="98.98151950718686" count="445">
        <n v="76.345647845256721"/>
        <n v="54.030812882672109"/>
        <n v="61.488033206747332"/>
        <n v="80.891188941938495"/>
        <n v="94.858316221765918"/>
        <n v="69.696795588632241"/>
        <n v="83.397672826830942"/>
        <n v="85.444225136890367"/>
        <n v="68.222442663280688"/>
        <n v="69.290910513141426"/>
        <n v="71.997937216367248"/>
        <n v="52.288149602231634"/>
        <n v="89.2799561950537"/>
        <n v="51.882942452732713"/>
        <n v="70.603696098562622"/>
        <n v="41.151293918258261"/>
        <n v="89.685841506709181"/>
        <n v="63.241615331964411"/>
        <n v="77.085573885573879"/>
        <n v="80.696804781142532"/>
        <n v="75.754266818375768"/>
        <n v="68.074597254186173"/>
        <n v="60.373025134649914"/>
        <n v="63.041752224503767"/>
        <n v="87.370294318959623"/>
        <n v="41.518153966495014"/>
        <n v="85.789879472574512"/>
        <n v="88.880236059988448"/>
        <n v="88.101978035500053"/>
        <n v="60.795372251170186"/>
        <n v="85.746074204613407"/>
        <n v="89.732384620013235"/>
        <n v="53.694061426651402"/>
        <n v="79.746053743451071"/>
        <n v="56.729667217370782"/>
        <n v="33.170464610677186"/>
        <n v="56.518132475142899"/>
        <n v="76.416832598492391"/>
        <n v="68.104713911594317"/>
        <n v="76.861074061074063"/>
        <n v="74.49624005256625"/>
        <n v="85.030816248567433"/>
        <n v="80.28815278012506"/>
        <n v="45.430543982859184"/>
        <n v="90.219718394608577"/>
        <n v="66.978781656399732"/>
        <n v="87.206023271731695"/>
        <n v="78.397678045399417"/>
        <n v="63.197809719370291"/>
        <n v="71.411362080766594"/>
        <n v="53.770720294688637"/>
        <n v="71.702246558901848"/>
        <n v="79.976035152949123"/>
        <n v="77.225201825201822"/>
        <n v="80.770725518346637"/>
        <n v="53.334719123909963"/>
        <n v="59.167693360711844"/>
        <n v="55.25530458590007"/>
        <n v="84.518134381240742"/>
        <n v="64.512657428078015"/>
        <n v="60.825487944890931"/>
        <n v="82.910335386721428"/>
        <n v="82.518142235123364"/>
        <n v="85.767976838593952"/>
        <n v="72.518133743389711"/>
        <n v="84.162210912839015"/>
        <n v="67.910324577414499"/>
        <n v="69.170447434292868"/>
        <n v="54.806297056810401"/>
        <n v="63.554399561939263"/>
        <n v="69.910345891335368"/>
        <n v="38.803559206023273"/>
        <n v="54.770704996577685"/>
        <n v="62.389465907609406"/>
        <n v="92.307318652849744"/>
        <n v="80.080074362007764"/>
        <n v="59.784380610412924"/>
        <n v="74.852840520191648"/>
        <n v="86.907597535934286"/>
        <n v="63.639273830082978"/>
        <n v="75.918539325842701"/>
        <n v="62.104732519229934"/>
        <n v="57.353882464007555"/>
        <n v="60.227917414721723"/>
        <n v="59.394934976043807"/>
        <n v="79.57630556025012"/>
        <n v="67.82545036108246"/>
        <n v="72.661215731251616"/>
        <n v="63.474332648870636"/>
        <n v="75.066392881587959"/>
        <n v="69.074624530663328"/>
        <n v="89.392206369969287"/>
        <n v="75.304585900068446"/>
        <n v="93.159492048698084"/>
        <n v="85.460651980134983"/>
        <n v="94.329231389953591"/>
        <n v="74.518142658976416"/>
        <n v="58.014385150812068"/>
        <n v="77.76250216600242"/>
        <n v="70.200555277060118"/>
        <n v="57.307340099126741"/>
        <n v="69.468867334167712"/>
        <n v="85.869276520754013"/>
        <n v="69.770716847260246"/>
        <n v="47.331964407939765"/>
        <n v="70.518142906721167"/>
        <n v="58.518143851508121"/>
        <n v="86.222456493690416"/>
        <n v="83.652966565741153"/>
        <n v="81.184134085673264"/>
        <n v="71.025325119780973"/>
        <n v="63.132101300479121"/>
        <n v="61.353881480173101"/>
        <n v="98.033545353982305"/>
        <n v="58.069141531322508"/>
        <n v="68.247083564796441"/>
        <n v="69.767979022866612"/>
        <n v="59.852827648114904"/>
        <n v="80.433260098022643"/>
        <n v="78.353872812337556"/>
        <n v="49.370311558889561"/>
        <n v="82.737850787132103"/>
        <n v="82.945927446954144"/>
        <n v="62.529774127310063"/>
        <n v="92.35112458784738"/>
        <n v="66.318282118339326"/>
        <n v="77.945936579448968"/>
        <n v="61.214254172922374"/>
        <n v="59.99245960502693"/>
        <n v="52.433257567930568"/>
        <n v="71.751528335146091"/>
        <n v="74.976043805612591"/>
        <n v="61.672156794576509"/>
        <n v="85.162230994524393"/>
        <n v="40.743367446711424"/>
        <n v="75.392197125256672"/>
        <n v="61.518148900468077"/>
        <n v="52.965118637193271"/>
        <n v="76.770726570726566"/>
        <n v="71.833664628886467"/>
        <n v="65.24163106151741"/>
        <n v="60.184111310592463"/>
        <n v="90.995208761122512"/>
        <n v="75.104722792607802"/>
        <n v="53.518150476576764"/>
        <n v="85.529785694055448"/>
        <n v="88.06090995785523"/>
        <n v="69.721436008174905"/>
        <n v="95.926754918287273"/>
        <n v="84.093764091992526"/>
        <n v="75.518138261464756"/>
        <n v="59.326488706365502"/>
        <n v="47.82818349444041"/>
        <n v="72.606459728439816"/>
        <n v="45.642045785518725"/>
        <n v="62.888432580424364"/>
        <n v="84.79536482872787"/>
        <n v="66.345660346518471"/>
        <n v="76.735135135135124"/>
        <n v="43.307323750855581"/>
        <n v="60.7187141216992"/>
        <n v="76.414094723367938"/>
        <n v="45.559911458029944"/>
        <n v="83.907588739290091"/>
        <n v="87.337440109514034"/>
        <n v="77.102000702000694"/>
        <n v="76.493493101976952"/>
        <n v="82.441483045256632"/>
        <n v="53.913086763900644"/>
        <n v="55.351129363449694"/>
        <n v="57.433278262921881"/>
        <n v="78.15127360942644"/>
        <n v="65.290911353548765"/>
        <n v="61.77071835209248"/>
        <n v="55.562611076420573"/>
        <n v="78.899383983572889"/>
        <n v="66.852840520191648"/>
        <n v="72.954160346294714"/>
        <n v="72.850123940952301"/>
        <n v="69.353879849812259"/>
        <n v="60.945950719773911"/>
        <n v="64.934998133322267"/>
        <n v="66.449697613599213"/>
        <n v="68.562656445556939"/>
        <n v="73.269007362462531"/>
        <n v="96.767984355356887"/>
        <n v="59.795332136445246"/>
        <n v="46.386730354750391"/>
        <n v="43.861036748600633"/>
        <n v="78.186865361289207"/>
        <n v="58.70773442847365"/>
        <n v="81.83916083916084"/>
        <n v="50.000697874167919"/>
        <n v="84.340172647039878"/>
        <n v="79.959607909413549"/>
        <n v="87.945919340449748"/>
        <n v="65.518148255693362"/>
        <n v="74.2799518142659"/>
        <n v="68.501706213792559"/>
        <n v="58.006171693735503"/>
        <n v="75.331964407939765"/>
        <n v="59.370294318959616"/>
        <n v="73.088312553183613"/>
        <n v="49.729654283873742"/>
        <n v="74.028071840549032"/>
        <n v="51.331964407939765"/>
        <n v="41.129391825826218"/>
        <n v="58.049976798143852"/>
        <n v="66.518143184047076"/>
        <n v="54.51814425805167"/>
        <n v="82.241621585961212"/>
        <n v="73.94046141490837"/>
        <n v="70.091042301314928"/>
        <n v="70.611909650924019"/>
        <n v="81.463390203999865"/>
        <n v="77.51814671814671"/>
        <n v="75.570829185037681"/>
        <n v="69.77345467165388"/>
        <n v="50.049978526948678"/>
        <n v="76.554440154440144"/>
        <n v="57.518149634175124"/>
        <n v="77.609183850285916"/>
        <n v="80.08555010985296"/>
        <n v="75.134839151266263"/>
        <n v="79.518138261464756"/>
        <n v="77.304598104598099"/>
        <n v="63.707720820521459"/>
        <n v="64.926784751317044"/>
        <n v="81.817258213484635"/>
        <n v="93.899391913311618"/>
        <n v="70.770704996577692"/>
        <n v="43.781637868094421"/>
        <n v="72.006150845741288"/>
        <n v="68.288151733989366"/>
        <n v="68.039004840885653"/>
        <n v="60.263509874326751"/>
        <n v="56.318266967673758"/>
        <n v="42.077358971093851"/>
        <n v="69.25805694618272"/>
        <n v="96.159473877332118"/>
        <n v="88.151259728673821"/>
        <n v="62.603696098562629"/>
        <n v="61.14854720480438"/>
        <n v="54.792607802874741"/>
        <n v="54.603696098562629"/>
        <n v="74.151274001606197"/>
        <n v="57.041774840689165"/>
        <n v="56.806325230115647"/>
        <n v="59.43874058863792"/>
        <n v="52.814540661123509"/>
        <n v="75.620110937277772"/>
        <n v="69.019868585732169"/>
        <n v="55.512662559890487"/>
        <n v="60.934999558420913"/>
        <n v="58.093781902552209"/>
        <n v="44.940483275800503"/>
        <n v="82.378512996437522"/>
        <n v="56.639320273778615"/>
        <n v="73.852850989267722"/>
        <n v="70.800821355236138"/>
        <n v="70.512667257933899"/>
        <n v="64.04448001347879"/>
        <n v="56.956903469435922"/>
        <n v="91.803550400376821"/>
        <n v="69.595496086067939"/>
        <n v="43.882939888050615"/>
        <n v="68.340171414967074"/>
        <n v="87.282683093771396"/>
        <n v="64.518133187313083"/>
        <n v="82.781656399726216"/>
        <n v="87.427789185489388"/>
        <n v="70.778918548939089"/>
        <n v="81.504457280224372"/>
        <n v="55.022587268993838"/>
        <n v="82.504453094075728"/>
        <n v="72.907617743904694"/>
        <n v="73.518147175256203"/>
        <n v="74.274476162663362"/>
        <n v="64.468851354197383"/>
        <n v="83.606422727565544"/>
        <n v="94.104729242917657"/>
        <n v="61.592759984355311"/>
        <n v="52.674913810586091"/>
        <n v="65.348405027585343"/>
        <n v="58.099257540603247"/>
        <n v="67.620109515117846"/>
        <n v="70.579055441478445"/>
        <n v="82.071876236970581"/>
        <n v="80.718707221795597"/>
        <n v="43.899367242638107"/>
        <n v="63.992460300745549"/>
        <n v="79.770694608754425"/>
        <n v="81.937722654703791"/>
        <n v="78.512666782186798"/>
        <n v="63.64474958931806"/>
        <n v="68.565394242803507"/>
        <n v="74.691307323750863"/>
        <n v="96.493494030314139"/>
        <n v="60.784421089817187"/>
        <n v="40.118397328881471"/>
        <n v="43.279945242984255"/>
        <n v="79.962345783336147"/>
        <n v="82.707734428473643"/>
        <n v="85.735122887623135"/>
        <n v="58.091044083526683"/>
        <n v="60.83643910624393"/>
        <n v="71.527022465589013"/>
        <n v="69.811784213164685"/>
        <n v="73.364830367383178"/>
        <n v="89.518145590606281"/>
        <n v="91.518138261464756"/>
        <n v="57.811786542923436"/>
        <n v="60.792634460831934"/>
        <n v="82.800821355236138"/>
        <n v="56.997970261977812"/>
        <n v="71.189596167008901"/>
        <n v="61.331979157467103"/>
        <n v="88.773461503361432"/>
        <n v="57.784408352668216"/>
        <n v="42.685831622176593"/>
        <n v="55.907584418079637"/>
        <n v="60.636580411551712"/>
        <n v="63.658438987405752"/>
        <n v="96.512659121059016"/>
        <n v="55.548921658100774"/>
        <n v="63.984246661892925"/>
        <n v="68.236132053011673"/>
        <n v="60.565397862757223"/>
        <n v="63.863779958721203"/>
        <n v="74.609171800136892"/>
        <n v="58.699520876112253"/>
        <n v="77.532524692427657"/>
        <n v="49.518151453758968"/>
        <n v="46.518145278732455"/>
        <n v="62.937713894592747"/>
        <n v="57.872018561484921"/>
        <n v="74.285427465868437"/>
        <n v="86.53798767967146"/>
        <n v="86.129370299273063"/>
        <n v="94.907597535934286"/>
        <n v="73.740600131415633"/>
        <n v="42.143066344072331"/>
        <n v="67.518138261464756"/>
        <n v="71.214236824093092"/>
        <n v="72.356599032366958"/>
        <n v="69.559904368950754"/>
        <n v="80.367551123880332"/>
        <n v="65.75155279503106"/>
        <n v="49.501724798773481"/>
        <n v="82.614647501711161"/>
        <n v="60.89667049368542"/>
        <n v="95.362080766598226"/>
        <n v="86.852840520191648"/>
        <n v="54.214246602618346"/>
        <n v="73.888442724684239"/>
        <n v="65.244368855519141"/>
        <n v="72.069122004275584"/>
        <n v="61.685845899787061"/>
        <n v="62.732375085557834"/>
        <n v="92.446950070654736"/>
        <n v="90.951403148528399"/>
        <n v="79.710461382457325"/>
        <n v="60.518132854578099"/>
        <n v="69.102002503128915"/>
        <n v="87.518138261464756"/>
        <n v="61.326503576790607"/>
        <n v="98.98151950718686"/>
        <n v="62.186867150493242"/>
        <n v="87.351129363449687"/>
        <n v="91.934968205369756"/>
        <n v="62.99520876112252"/>
        <n v="72.195064321344191"/>
        <n v="60.937737348759164"/>
        <n v="81.778928618551262"/>
        <n v="66.381252043151363"/>
        <n v="87.488021902806295"/>
        <n v="76.386715972123454"/>
        <n v="65.869279176201374"/>
        <n v="90.683093771389466"/>
        <n v="94.713210130047912"/>
        <n v="79.014373716632448"/>
        <n v="74.019858363145218"/>
        <n v="87.833666594887262"/>
        <n v="62.518143496588586"/>
        <n v="95.271731690622858"/>
        <n v="64.211490670148692"/>
        <n v="64.737876965196833"/>
        <n v="68.479803190222995"/>
        <n v="60.524331007683479"/>
        <n v="77.705007797608729"/>
        <n v="72.943209145732354"/>
        <n v="58.798083504449011"/>
        <n v="90.814510609171805"/>
        <n v="95.518138261464756"/>
        <n v="73.926772285902018"/>
        <n v="79.559878316714546"/>
        <n v="53.683110159788939"/>
        <n v="61.269009979687361"/>
        <n v="58.907597535934293"/>
        <n v="82.258048555218366"/>
        <n v="83.345653661875431"/>
        <n v="89.811781695649557"/>
        <n v="67.501711156741962"/>
        <n v="71.784382852642239"/>
        <n v="53.685847976504554"/>
        <n v="67.710459487342277"/>
        <n v="76.028054330820652"/>
        <n v="68.241607808904064"/>
        <n v="34.924024640657088"/>
        <n v="36.828242074927957"/>
        <n v="96.247085720737246"/>
        <n v="80.132093966537084"/>
        <n v="60.362073608617592"/>
        <n v="97.301857801368911"/>
        <n v="70.356611267497016"/>
        <n v="84.096501964826388"/>
        <n v="68.880240926157697"/>
        <n v="80.488017576474562"/>
        <n v="80.87749991653034"/>
        <n v="82.304591634780309"/>
        <n v="83.233401779603014"/>
        <n v="70.271738711294489"/>
        <n v="84.222444115183919"/>
        <n v="45.504463754314962"/>
        <n v="70.394940809007821"/>
        <n v="79.422313483915133"/>
        <n v="76.164948087043086"/>
        <n v="72.759776536312842"/>
        <n v="60.277199281867148"/>
        <n v="61.9897440354613"/>
        <n v="73.751551434620723"/>
        <n v="51.80080586837483"/>
        <n v="66.501716247139598"/>
        <n v="62.784394250513344"/>
        <n v="62.17317804528269"/>
        <n v="68.0143639393699"/>
        <n v="81.154018229775303"/>
        <n v="75.091033538672136"/>
        <n v="82.515404406913845"/>
        <n v="88.538009916953129"/>
        <n v="80.855597475877261"/>
        <n v="65.12938150744597"/>
        <n v="84.140307930168134"/>
        <n v="80.101977353388534"/>
        <n v="69.6475147495469"/>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7-09T00:00:00" maxDate="2025-07-10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554798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07-09T00:00:00"/>
    <d v="1949-03-05T00:00:00"/>
  </r>
  <r>
    <n v="2"/>
    <x v="1"/>
    <x v="1"/>
    <s v="United States"/>
    <s v="Austin"/>
    <s v="Tesla, SpaceX"/>
    <s v="Automotive"/>
    <x v="1"/>
    <x v="0"/>
    <s v="Musk"/>
    <s v="Elon"/>
    <n v="180000"/>
    <n v="1971"/>
    <n v="6"/>
    <n v="28"/>
    <n v="117.24"/>
    <n v="21427700000000"/>
    <n v="78.5"/>
    <n v="9.6"/>
    <n v="36.6"/>
    <n v="328239523"/>
    <x v="1"/>
    <d v="2025-07-09T00:00:00"/>
    <d v="1971-06-28T00:00:00"/>
  </r>
  <r>
    <n v="3"/>
    <x v="2"/>
    <x v="2"/>
    <s v="United States"/>
    <s v="Medina"/>
    <s v="Amazon"/>
    <s v="Technology"/>
    <x v="1"/>
    <x v="0"/>
    <s v="Bezos"/>
    <s v="Jeff"/>
    <n v="114000"/>
    <n v="1964"/>
    <n v="1"/>
    <n v="12"/>
    <n v="117.24"/>
    <n v="21427700000000"/>
    <n v="78.5"/>
    <n v="9.6"/>
    <n v="36.6"/>
    <n v="328239523"/>
    <x v="2"/>
    <d v="2025-07-09T00:00:00"/>
    <d v="1964-01-12T00:00:00"/>
  </r>
  <r>
    <n v="4"/>
    <x v="2"/>
    <x v="3"/>
    <s v="United States"/>
    <s v="Lanai"/>
    <s v="Oracle"/>
    <s v="Technology"/>
    <x v="1"/>
    <x v="0"/>
    <s v="Ellison"/>
    <s v="Larry"/>
    <n v="107000"/>
    <n v="1944"/>
    <n v="8"/>
    <n v="17"/>
    <n v="117.24"/>
    <n v="21427700000000"/>
    <n v="78.5"/>
    <n v="9.6"/>
    <n v="36.6"/>
    <n v="328239523"/>
    <x v="3"/>
    <d v="2025-07-09T00:00:00"/>
    <d v="1944-08-17T00:00:00"/>
  </r>
  <r>
    <n v="5"/>
    <x v="3"/>
    <x v="4"/>
    <s v="United States"/>
    <s v="Omaha"/>
    <s v="Berkshire Hathaway"/>
    <s v="Finance &amp; Investments"/>
    <x v="1"/>
    <x v="0"/>
    <s v="Buffett"/>
    <s v="Warren"/>
    <n v="106000"/>
    <n v="1930"/>
    <n v="8"/>
    <n v="30"/>
    <n v="117.24"/>
    <n v="21427700000000"/>
    <n v="78.5"/>
    <n v="9.6"/>
    <n v="36.6"/>
    <n v="328239523"/>
    <x v="4"/>
    <d v="2025-07-09T00:00:00"/>
    <d v="1930-08-30T00:00:00"/>
  </r>
  <r>
    <n v="6"/>
    <x v="2"/>
    <x v="5"/>
    <s v="United States"/>
    <s v="Medina"/>
    <s v="Microsoft"/>
    <s v="Technology"/>
    <x v="1"/>
    <x v="0"/>
    <s v="Gates"/>
    <s v="Bill"/>
    <n v="104000"/>
    <n v="1955"/>
    <n v="10"/>
    <n v="28"/>
    <n v="117.24"/>
    <n v="21427700000000"/>
    <n v="78.5"/>
    <n v="9.6"/>
    <n v="36.6"/>
    <n v="328239523"/>
    <x v="5"/>
    <d v="2025-07-09T00:00:00"/>
    <d v="1955-10-28T00:00:00"/>
  </r>
  <r>
    <n v="7"/>
    <x v="4"/>
    <x v="6"/>
    <s v="United States"/>
    <s v="New York"/>
    <s v="Bloomberg LP"/>
    <s v="Media &amp; Entertainment"/>
    <x v="1"/>
    <x v="0"/>
    <s v="Bloomberg"/>
    <s v="Michael"/>
    <n v="94500"/>
    <n v="1942"/>
    <n v="2"/>
    <n v="14"/>
    <n v="117.24"/>
    <n v="21427700000000"/>
    <n v="78.5"/>
    <n v="9.6"/>
    <n v="36.6"/>
    <n v="328239523"/>
    <x v="6"/>
    <d v="2025-07-09T00:00:00"/>
    <d v="1942-02-14T00:00:00"/>
  </r>
  <r>
    <n v="8"/>
    <x v="5"/>
    <x v="7"/>
    <s v="Mexico"/>
    <s v="Mexico City"/>
    <s v="Telecom"/>
    <s v="Telecom"/>
    <x v="1"/>
    <x v="0"/>
    <s v="Slim Helu"/>
    <s v="Carlos"/>
    <n v="93000"/>
    <n v="1940"/>
    <n v="1"/>
    <n v="28"/>
    <n v="141.54"/>
    <n v="1258286717125"/>
    <n v="75"/>
    <n v="13.1"/>
    <n v="55.1"/>
    <n v="126014024"/>
    <x v="7"/>
    <d v="2025-07-09T00:00:00"/>
    <d v="1940-01-28T00:00:00"/>
  </r>
  <r>
    <n v="9"/>
    <x v="6"/>
    <x v="8"/>
    <s v="India"/>
    <s v="Mumbai"/>
    <s v="Diversified"/>
    <s v="Diversified"/>
    <x v="0"/>
    <x v="0"/>
    <s v="Ambani"/>
    <s v="Mukesh"/>
    <n v="83400"/>
    <n v="1957"/>
    <n v="4"/>
    <n v="19"/>
    <n v="180.44"/>
    <n v="2611000000000"/>
    <n v="69.400000000000006"/>
    <n v="11.2"/>
    <n v="49.7"/>
    <n v="1366417754"/>
    <x v="8"/>
    <d v="2025-07-09T00:00:00"/>
    <d v="1957-04-19T00:00:00"/>
  </r>
  <r>
    <n v="10"/>
    <x v="2"/>
    <x v="9"/>
    <s v="United States"/>
    <s v="Hunts Point"/>
    <s v="Microsoft"/>
    <s v="Technology"/>
    <x v="1"/>
    <x v="0"/>
    <s v="Ballmer"/>
    <s v="Steve"/>
    <n v="80700"/>
    <n v="1956"/>
    <n v="3"/>
    <n v="24"/>
    <n v="117.24"/>
    <n v="21427700000000"/>
    <n v="78.5"/>
    <n v="9.6"/>
    <n v="36.6"/>
    <n v="328239523"/>
    <x v="9"/>
    <d v="2025-07-09T00:00:00"/>
    <d v="1956-03-24T00:00:00"/>
  </r>
  <r>
    <n v="11"/>
    <x v="0"/>
    <x v="10"/>
    <s v="France"/>
    <s v="Paris"/>
    <s v="L'Oréal"/>
    <s v="Fashion &amp; Retail"/>
    <x v="0"/>
    <x v="1"/>
    <s v="Bettencourt Meyers"/>
    <s v="Francoise"/>
    <n v="80500"/>
    <n v="1953"/>
    <n v="7"/>
    <n v="10"/>
    <n v="110.05"/>
    <n v="2715518274227"/>
    <n v="82.5"/>
    <n v="24.2"/>
    <n v="60.7"/>
    <n v="67059887"/>
    <x v="10"/>
    <d v="2025-07-09T00:00:00"/>
    <d v="1953-07-10T00:00:00"/>
  </r>
  <r>
    <n v="12"/>
    <x v="2"/>
    <x v="11"/>
    <s v="United States"/>
    <s v="Palo Alto"/>
    <s v="Google"/>
    <s v="Technology"/>
    <x v="1"/>
    <x v="0"/>
    <s v="Page"/>
    <s v="Larry"/>
    <n v="79200"/>
    <n v="1973"/>
    <n v="3"/>
    <n v="26"/>
    <n v="117.24"/>
    <n v="21427700000000"/>
    <n v="78.5"/>
    <n v="9.6"/>
    <n v="36.6"/>
    <n v="328239523"/>
    <x v="11"/>
    <d v="2025-07-09T00:00:00"/>
    <d v="1973-03-26T00:00:00"/>
  </r>
  <r>
    <n v="13"/>
    <x v="0"/>
    <x v="12"/>
    <s v="Spain"/>
    <s v="La Coruna"/>
    <s v="Zara"/>
    <s v="Fashion &amp; Retail"/>
    <x v="1"/>
    <x v="0"/>
    <s v="Ortega"/>
    <s v="Amancio"/>
    <n v="77300"/>
    <n v="1936"/>
    <n v="3"/>
    <n v="28"/>
    <n v="110.96"/>
    <n v="1394116310769"/>
    <n v="83.3"/>
    <n v="14.2"/>
    <n v="47"/>
    <n v="47076781"/>
    <x v="12"/>
    <d v="2025-07-09T00:00:00"/>
    <d v="1936-03-28T00:00:00"/>
  </r>
  <r>
    <n v="14"/>
    <x v="2"/>
    <x v="13"/>
    <s v="United States"/>
    <s v="Los Altos"/>
    <s v="Google"/>
    <s v="Technology"/>
    <x v="1"/>
    <x v="0"/>
    <s v="Brin"/>
    <s v="Sergey"/>
    <n v="76000"/>
    <n v="1973"/>
    <n v="8"/>
    <n v="21"/>
    <n v="117.24"/>
    <n v="21427700000000"/>
    <n v="78.5"/>
    <n v="9.6"/>
    <n v="36.6"/>
    <n v="328239523"/>
    <x v="13"/>
    <d v="2025-07-09T00:00:00"/>
    <d v="1973-08-21T00:00:00"/>
  </r>
  <r>
    <n v="15"/>
    <x v="7"/>
    <x v="14"/>
    <s v="China"/>
    <s v="Hangzhou"/>
    <s v="Beverages, pharmaceuticals"/>
    <s v="Food &amp; Beverage"/>
    <x v="1"/>
    <x v="0"/>
    <s v="Zhong"/>
    <s v="Shanshan"/>
    <n v="68000"/>
    <n v="1954"/>
    <n v="12"/>
    <n v="1"/>
    <n v="125.08"/>
    <n v="19910000000000"/>
    <n v="77"/>
    <n v="9.4"/>
    <n v="59.2"/>
    <n v="1397715000"/>
    <x v="14"/>
    <d v="2025-07-09T00:00:00"/>
    <d v="1954-12-01T00:00:00"/>
  </r>
  <r>
    <n v="16"/>
    <x v="2"/>
    <x v="15"/>
    <s v="United States"/>
    <s v="Palo Alto"/>
    <s v="Facebook"/>
    <s v="Technology"/>
    <x v="1"/>
    <x v="0"/>
    <s v="Zuckerberg"/>
    <s v="Mark"/>
    <n v="64400"/>
    <n v="1984"/>
    <n v="5"/>
    <n v="14"/>
    <n v="117.24"/>
    <n v="21427700000000"/>
    <n v="78.5"/>
    <n v="9.6"/>
    <n v="36.6"/>
    <n v="328239523"/>
    <x v="15"/>
    <d v="2025-07-09T00:00:00"/>
    <d v="1984-05-14T00:00:00"/>
  </r>
  <r>
    <n v="17"/>
    <x v="6"/>
    <x v="16"/>
    <s v="United States"/>
    <s v="Wichita"/>
    <s v="Koch Industries"/>
    <s v="Diversified"/>
    <x v="0"/>
    <x v="0"/>
    <s v="Koch"/>
    <s v="Charles"/>
    <n v="59000"/>
    <n v="1935"/>
    <n v="11"/>
    <n v="1"/>
    <n v="117.24"/>
    <n v="21427700000000"/>
    <n v="78.5"/>
    <n v="9.6"/>
    <n v="36.6"/>
    <n v="328239523"/>
    <x v="16"/>
    <d v="2025-07-09T00:00:00"/>
    <d v="1935-11-01T00:00:00"/>
  </r>
  <r>
    <n v="17"/>
    <x v="6"/>
    <x v="17"/>
    <s v="United States"/>
    <s v="New York"/>
    <s v="Koch Industries"/>
    <s v="Diversified"/>
    <x v="0"/>
    <x v="1"/>
    <s v="Koch"/>
    <s v="Julia"/>
    <n v="59000"/>
    <n v="1962"/>
    <n v="4"/>
    <n v="12"/>
    <n v="117.24"/>
    <n v="21427700000000"/>
    <n v="78.5"/>
    <n v="9.6"/>
    <n v="36.6"/>
    <n v="328239523"/>
    <x v="17"/>
    <d v="2025-07-09T00:00:00"/>
    <d v="1962-04-12T00:00:00"/>
  </r>
  <r>
    <n v="19"/>
    <x v="0"/>
    <x v="18"/>
    <s v="United States"/>
    <s v="Bentonville"/>
    <s v="Walmart"/>
    <s v="Fashion &amp; Retail"/>
    <x v="0"/>
    <x v="0"/>
    <s v="Walton"/>
    <s v="Jim"/>
    <n v="58800"/>
    <n v="1948"/>
    <n v="6"/>
    <n v="7"/>
    <n v="117.24"/>
    <n v="21427700000000"/>
    <n v="78.5"/>
    <n v="9.6"/>
    <n v="36.6"/>
    <n v="328239523"/>
    <x v="18"/>
    <d v="2025-07-09T00:00:00"/>
    <d v="1948-06-07T00:00:00"/>
  </r>
  <r>
    <n v="20"/>
    <x v="0"/>
    <x v="19"/>
    <s v="United States"/>
    <s v="Bentonville"/>
    <s v="Walmart"/>
    <s v="Fashion &amp; Retail"/>
    <x v="0"/>
    <x v="0"/>
    <s v="Walton"/>
    <s v="Rob"/>
    <n v="57600"/>
    <n v="1944"/>
    <n v="10"/>
    <n v="27"/>
    <n v="117.24"/>
    <n v="21427700000000"/>
    <n v="78.5"/>
    <n v="9.6"/>
    <n v="36.6"/>
    <n v="328239523"/>
    <x v="19"/>
    <d v="2025-07-09T00:00:00"/>
    <d v="1944-10-27T00:00:00"/>
  </r>
  <r>
    <n v="21"/>
    <x v="0"/>
    <x v="20"/>
    <s v="United States"/>
    <s v="Fort Worth"/>
    <s v="Walmart"/>
    <s v="Fashion &amp; Retail"/>
    <x v="0"/>
    <x v="1"/>
    <s v="Walton"/>
    <s v="Alice"/>
    <n v="56700"/>
    <n v="1949"/>
    <n v="10"/>
    <n v="7"/>
    <n v="117.24"/>
    <n v="21427700000000"/>
    <n v="78.5"/>
    <n v="9.6"/>
    <n v="36.6"/>
    <n v="328239523"/>
    <x v="20"/>
    <d v="2025-07-09T00:00:00"/>
    <d v="1949-10-07T00:00:00"/>
  </r>
  <r>
    <n v="22"/>
    <x v="4"/>
    <x v="21"/>
    <s v="Canada"/>
    <s v="Toronto"/>
    <s v="Media"/>
    <s v="Media &amp; Entertainment"/>
    <x v="0"/>
    <x v="0"/>
    <s v="Thomson"/>
    <s v="David"/>
    <n v="54400"/>
    <n v="1957"/>
    <n v="6"/>
    <n v="12"/>
    <n v="116.76"/>
    <n v="1736425629520"/>
    <n v="81.900000000000006"/>
    <n v="12.8"/>
    <n v="24.5"/>
    <n v="36991981"/>
    <x v="21"/>
    <d v="2025-07-09T00:00:00"/>
    <d v="1957-06-12T00:00:00"/>
  </r>
  <r>
    <n v="23"/>
    <x v="2"/>
    <x v="22"/>
    <s v="United States"/>
    <s v="Austin"/>
    <s v="Dell Technologies"/>
    <s v="Technology"/>
    <x v="1"/>
    <x v="0"/>
    <s v="Dell"/>
    <s v="Michael"/>
    <n v="50100"/>
    <n v="1965"/>
    <n v="2"/>
    <n v="23"/>
    <n v="117.24"/>
    <n v="21427700000000"/>
    <n v="78.5"/>
    <n v="9.6"/>
    <n v="36.6"/>
    <n v="328239523"/>
    <x v="22"/>
    <d v="2025-07-09T00:00:00"/>
    <d v="1965-02-23T00:00:00"/>
  </r>
  <r>
    <n v="24"/>
    <x v="6"/>
    <x v="23"/>
    <s v="India"/>
    <s v="Ahmedabad"/>
    <s v="Infrastructure, commodities"/>
    <s v="Diversified"/>
    <x v="1"/>
    <x v="0"/>
    <s v="Adani"/>
    <s v="Gautam"/>
    <n v="47200"/>
    <n v="1962"/>
    <n v="6"/>
    <n v="24"/>
    <n v="180.44"/>
    <n v="2611000000000"/>
    <n v="69.400000000000006"/>
    <n v="11.2"/>
    <n v="49.7"/>
    <n v="1366417754"/>
    <x v="23"/>
    <d v="2025-07-09T00:00:00"/>
    <d v="1962-06-24T00:00:00"/>
  </r>
  <r>
    <n v="25"/>
    <x v="0"/>
    <x v="24"/>
    <s v="United States"/>
    <s v="Hillsboro"/>
    <s v="Nike"/>
    <s v="Fashion &amp; Retail"/>
    <x v="1"/>
    <x v="0"/>
    <s v="Knight"/>
    <s v="Phil"/>
    <n v="45100"/>
    <n v="1938"/>
    <n v="2"/>
    <n v="24"/>
    <n v="117.24"/>
    <n v="21427700000000"/>
    <n v="78.5"/>
    <n v="9.6"/>
    <n v="36.6"/>
    <n v="328239523"/>
    <x v="24"/>
    <d v="2025-07-09T00:00:00"/>
    <d v="1938-02-24T00:00:00"/>
  </r>
  <r>
    <n v="26"/>
    <x v="2"/>
    <x v="25"/>
    <s v="China"/>
    <s v="Beijing"/>
    <s v="TikTok"/>
    <s v="Technology"/>
    <x v="1"/>
    <x v="0"/>
    <s v="Zhang"/>
    <s v="Yiming"/>
    <n v="45000"/>
    <n v="1984"/>
    <n v="1"/>
    <n v="1"/>
    <n v="125.08"/>
    <n v="19910000000000"/>
    <n v="77"/>
    <n v="9.4"/>
    <n v="59.2"/>
    <n v="1397715000"/>
    <x v="25"/>
    <d v="2025-07-09T00:00:00"/>
    <d v="1984-01-01T00:00:00"/>
  </r>
  <r>
    <n v="27"/>
    <x v="0"/>
    <x v="26"/>
    <s v="Germany"/>
    <s v="Neckarsulm"/>
    <s v="Retail"/>
    <s v="Fashion &amp; Retail"/>
    <x v="0"/>
    <x v="0"/>
    <s v="Schwarz"/>
    <s v="Dieter"/>
    <n v="42900"/>
    <n v="1939"/>
    <n v="9"/>
    <n v="24"/>
    <n v="112.85"/>
    <n v="3845630030824"/>
    <n v="80.900000000000006"/>
    <n v="11.5"/>
    <n v="48.8"/>
    <n v="83132799"/>
    <x v="26"/>
    <d v="2025-07-09T00:00:00"/>
    <d v="1939-09-24T00:00:00"/>
  </r>
  <r>
    <n v="28"/>
    <x v="0"/>
    <x v="27"/>
    <s v="France"/>
    <s v="Paris"/>
    <s v="Luxury goods"/>
    <s v="Fashion &amp; Retail"/>
    <x v="1"/>
    <x v="0"/>
    <s v="Pinault"/>
    <s v="François"/>
    <n v="40100"/>
    <n v="1936"/>
    <n v="8"/>
    <n v="21"/>
    <n v="110.05"/>
    <n v="2715518274227"/>
    <n v="82.5"/>
    <n v="24.2"/>
    <n v="60.7"/>
    <n v="67059887"/>
    <x v="27"/>
    <d v="2025-07-09T00:00:00"/>
    <d v="1936-08-21T00:00:00"/>
  </r>
  <r>
    <n v="29"/>
    <x v="8"/>
    <x v="28"/>
    <s v="Switzerland"/>
    <s v="Schindellegi"/>
    <s v="Shipping"/>
    <s v="Logistics"/>
    <x v="0"/>
    <x v="0"/>
    <s v="Kuehne"/>
    <s v="Klaus-Michael"/>
    <n v="39100"/>
    <n v="1937"/>
    <n v="6"/>
    <n v="2"/>
    <n v="99.55"/>
    <n v="703082435360"/>
    <n v="83.6"/>
    <n v="10.1"/>
    <n v="28.8"/>
    <n v="8574832"/>
    <x v="28"/>
    <d v="2025-07-09T00:00:00"/>
    <d v="1937-06-02T00:00:00"/>
  </r>
  <r>
    <n v="30"/>
    <x v="7"/>
    <x v="29"/>
    <s v="Belgium"/>
    <s v="Brussels"/>
    <s v="Nutella, chocolates"/>
    <s v="Food &amp; Beverage"/>
    <x v="0"/>
    <x v="0"/>
    <s v="Ferrero"/>
    <s v="Giovanni"/>
    <n v="38900"/>
    <n v="1964"/>
    <n v="9"/>
    <n v="21"/>
    <n v="117.11"/>
    <n v="529606710418"/>
    <n v="81.599999999999994"/>
    <n v="24"/>
    <n v="55.4"/>
    <n v="11484055"/>
    <x v="29"/>
    <d v="2025-07-09T00:00:00"/>
    <d v="1964-09-21T00:00:00"/>
  </r>
  <r>
    <n v="31"/>
    <x v="7"/>
    <x v="30"/>
    <s v="United States"/>
    <s v="The Plains"/>
    <s v="Candy, pet food"/>
    <s v="Food &amp; Beverage"/>
    <x v="0"/>
    <x v="1"/>
    <s v="Mars"/>
    <s v="Jacqueline"/>
    <n v="38300"/>
    <n v="1939"/>
    <n v="10"/>
    <n v="10"/>
    <n v="117.24"/>
    <n v="21427700000000"/>
    <n v="78.5"/>
    <n v="9.6"/>
    <n v="36.6"/>
    <n v="328239523"/>
    <x v="30"/>
    <d v="2025-07-09T00:00:00"/>
    <d v="1939-10-10T00:00:00"/>
  </r>
  <r>
    <n v="31"/>
    <x v="7"/>
    <x v="31"/>
    <s v="United States"/>
    <s v="Jackson"/>
    <s v="Candy, pet food"/>
    <s v="Food &amp; Beverage"/>
    <x v="0"/>
    <x v="0"/>
    <s v="Mars"/>
    <s v="John"/>
    <n v="38300"/>
    <n v="1935"/>
    <n v="10"/>
    <n v="15"/>
    <n v="117.24"/>
    <n v="21427700000000"/>
    <n v="78.5"/>
    <n v="9.6"/>
    <n v="36.6"/>
    <n v="328239523"/>
    <x v="31"/>
    <d v="2025-07-09T00:00:00"/>
    <d v="1935-10-15T00:00:00"/>
  </r>
  <r>
    <n v="34"/>
    <x v="2"/>
    <x v="32"/>
    <s v="China"/>
    <s v="Shenzhen"/>
    <s v="Internet media"/>
    <s v="Technology"/>
    <x v="1"/>
    <x v="0"/>
    <s v="Ma"/>
    <s v="Huateng"/>
    <n v="35300"/>
    <n v="1971"/>
    <n v="10"/>
    <n v="29"/>
    <n v="125.08"/>
    <n v="19910000000000"/>
    <n v="77"/>
    <n v="9.4"/>
    <n v="59.2"/>
    <n v="1397715000"/>
    <x v="32"/>
    <d v="2025-07-09T00:00:00"/>
    <d v="1971-10-29T00:00:00"/>
  </r>
  <r>
    <n v="35"/>
    <x v="9"/>
    <x v="33"/>
    <s v="United States"/>
    <s v="Las Vegas"/>
    <s v="Casinos"/>
    <s v="Gambling &amp; Casinos"/>
    <x v="0"/>
    <x v="1"/>
    <s v="Adelson"/>
    <s v="Miriam"/>
    <n v="35000"/>
    <n v="1945"/>
    <n v="10"/>
    <n v="10"/>
    <n v="117.24"/>
    <n v="21427700000000"/>
    <n v="78.5"/>
    <n v="9.6"/>
    <n v="36.6"/>
    <n v="328239523"/>
    <x v="33"/>
    <d v="2025-07-09T00:00:00"/>
    <d v="1945-10-10T00:00:00"/>
  </r>
  <r>
    <n v="35"/>
    <x v="3"/>
    <x v="34"/>
    <s v="United States"/>
    <s v="Miami"/>
    <s v="Hedge funds"/>
    <s v="Finance &amp; Investments"/>
    <x v="1"/>
    <x v="0"/>
    <s v="Griffin"/>
    <s v="Ken"/>
    <n v="35000"/>
    <n v="1968"/>
    <n v="10"/>
    <n v="15"/>
    <n v="117.24"/>
    <n v="21427700000000"/>
    <n v="78.5"/>
    <n v="9.6"/>
    <n v="36.6"/>
    <n v="328239523"/>
    <x v="34"/>
    <d v="2025-07-09T00:00:00"/>
    <d v="1968-10-15T00:00:00"/>
  </r>
  <r>
    <n v="37"/>
    <x v="7"/>
    <x v="35"/>
    <s v="Austria"/>
    <s v="Salzburg"/>
    <s v="Red Bull"/>
    <s v="Food &amp; Beverage"/>
    <x v="0"/>
    <x v="0"/>
    <s v="Mateschitz"/>
    <s v="Mark"/>
    <n v="34700"/>
    <n v="1992"/>
    <n v="5"/>
    <n v="7"/>
    <n v="118.06"/>
    <n v="446314739528"/>
    <n v="81.599999999999994"/>
    <n v="25.4"/>
    <n v="51.4"/>
    <n v="8877067"/>
    <x v="35"/>
    <d v="2025-07-09T00:00:00"/>
    <d v="1992-05-07T00:00:00"/>
  </r>
  <r>
    <n v="38"/>
    <x v="1"/>
    <x v="36"/>
    <s v="China"/>
    <s v="Ningde"/>
    <s v="Batteries"/>
    <s v="Automotive"/>
    <x v="1"/>
    <x v="0"/>
    <s v="Zeng"/>
    <s v="Robin"/>
    <n v="33400"/>
    <n v="1969"/>
    <n v="1"/>
    <n v="1"/>
    <n v="125.08"/>
    <n v="19910000000000"/>
    <n v="77"/>
    <n v="9.4"/>
    <n v="59.2"/>
    <n v="1397715000"/>
    <x v="36"/>
    <d v="2025-07-09T00:00:00"/>
    <d v="1969-01-01T00:00:00"/>
  </r>
  <r>
    <n v="39"/>
    <x v="0"/>
    <x v="37"/>
    <s v="Japan"/>
    <s v="Tokyo"/>
    <s v="Fashion retail"/>
    <s v="Fashion &amp; Retail"/>
    <x v="1"/>
    <x v="0"/>
    <s v="Yanai"/>
    <s v="Tadashi"/>
    <n v="32600"/>
    <n v="1949"/>
    <n v="2"/>
    <n v="7"/>
    <n v="105.48"/>
    <n v="5081769542380"/>
    <n v="84.2"/>
    <n v="11.9"/>
    <n v="46.7"/>
    <n v="126226568"/>
    <x v="37"/>
    <d v="2025-07-09T00:00:00"/>
    <d v="1949-02-07T00:00:00"/>
  </r>
  <r>
    <n v="40"/>
    <x v="6"/>
    <x v="38"/>
    <s v="United Kingdom"/>
    <s v="London"/>
    <s v="Music, chemicals"/>
    <s v="Diversified"/>
    <x v="1"/>
    <x v="0"/>
    <s v="Blavatnik"/>
    <s v="Len"/>
    <n v="32100"/>
    <n v="1957"/>
    <n v="6"/>
    <n v="1"/>
    <n v="119.62"/>
    <n v="2827113184696"/>
    <n v="81.3"/>
    <n v="25.5"/>
    <n v="30.6"/>
    <n v="66834405"/>
    <x v="38"/>
    <d v="2025-07-09T00:00:00"/>
    <d v="1957-06-01T00:00:00"/>
  </r>
  <r>
    <n v="41"/>
    <x v="0"/>
    <x v="39"/>
    <s v="United States"/>
    <s v="New York"/>
    <s v="Chanel"/>
    <s v="Fashion &amp; Retail"/>
    <x v="0"/>
    <x v="0"/>
    <s v="Wertheimer"/>
    <s v="Alain"/>
    <n v="31600"/>
    <n v="1948"/>
    <n v="8"/>
    <n v="28"/>
    <n v="117.24"/>
    <n v="21427700000000"/>
    <n v="78.5"/>
    <n v="9.6"/>
    <n v="36.6"/>
    <n v="328239523"/>
    <x v="39"/>
    <d v="2025-07-09T00:00:00"/>
    <d v="1948-08-28T00:00:00"/>
  </r>
  <r>
    <n v="41"/>
    <x v="0"/>
    <x v="40"/>
    <s v="United States"/>
    <s v="New York"/>
    <s v="Chanel"/>
    <s v="Fashion &amp; Retail"/>
    <x v="0"/>
    <x v="0"/>
    <s v="Wertheimer"/>
    <s v="Gerard"/>
    <n v="31600"/>
    <n v="1951"/>
    <n v="1"/>
    <n v="9"/>
    <n v="117.24"/>
    <n v="21427700000000"/>
    <n v="78.5"/>
    <n v="9.6"/>
    <n v="36.6"/>
    <n v="328239523"/>
    <x v="40"/>
    <d v="2025-07-09T00:00:00"/>
    <d v="1951-01-09T00:00:00"/>
  </r>
  <r>
    <n v="43"/>
    <x v="8"/>
    <x v="41"/>
    <s v="Switzerland"/>
    <s v="Geneva"/>
    <s v="Shipping"/>
    <s v="Logistics"/>
    <x v="1"/>
    <x v="0"/>
    <s v="Aponte"/>
    <s v="Gianluigi"/>
    <n v="31200"/>
    <n v="1940"/>
    <n v="6"/>
    <n v="27"/>
    <n v="99.55"/>
    <n v="703082435360"/>
    <n v="83.6"/>
    <n v="10.1"/>
    <n v="28.8"/>
    <n v="8574832"/>
    <x v="41"/>
    <d v="2025-07-09T00:00:00"/>
    <d v="1940-06-27T00:00:00"/>
  </r>
  <r>
    <n v="43"/>
    <x v="8"/>
    <x v="42"/>
    <s v="Switzerland"/>
    <s v="Geneva"/>
    <s v="Shipping"/>
    <s v="Logistics"/>
    <x v="1"/>
    <x v="1"/>
    <s v="Aponte-Diamant"/>
    <s v="Rafaela"/>
    <n v="31200"/>
    <n v="1945"/>
    <n v="3"/>
    <n v="26"/>
    <n v="99.55"/>
    <n v="703082435360"/>
    <n v="83.6"/>
    <n v="10.1"/>
    <n v="28.8"/>
    <n v="8574832"/>
    <x v="42"/>
    <d v="2025-07-09T00:00:00"/>
    <d v="1945-03-26T00:00:00"/>
  </r>
  <r>
    <n v="45"/>
    <x v="2"/>
    <x v="43"/>
    <s v="China"/>
    <s v="Shanghai"/>
    <s v="E-commerce"/>
    <s v="Technology"/>
    <x v="1"/>
    <x v="0"/>
    <s v="Huang"/>
    <s v="Colin Zheng"/>
    <n v="30200"/>
    <n v="1980"/>
    <n v="2"/>
    <n v="2"/>
    <n v="125.08"/>
    <n v="19910000000000"/>
    <n v="77"/>
    <n v="9.4"/>
    <n v="59.2"/>
    <n v="1397715000"/>
    <x v="43"/>
    <d v="2025-07-09T00:00:00"/>
    <d v="1980-02-02T00:00:00"/>
  </r>
  <r>
    <n v="46"/>
    <x v="10"/>
    <x v="44"/>
    <s v="Germany"/>
    <s v="Kuenzelsau"/>
    <s v="Fasteners"/>
    <s v="Manufacturing"/>
    <x v="1"/>
    <x v="0"/>
    <s v="Wuerth"/>
    <s v="Reinhold"/>
    <n v="29700"/>
    <n v="1935"/>
    <n v="4"/>
    <n v="20"/>
    <n v="112.85"/>
    <n v="3845630030824"/>
    <n v="80.900000000000006"/>
    <n v="11.5"/>
    <n v="48.8"/>
    <n v="83132799"/>
    <x v="44"/>
    <d v="2025-07-09T00:00:00"/>
    <d v="1935-04-20T00:00:00"/>
  </r>
  <r>
    <n v="48"/>
    <x v="3"/>
    <x v="45"/>
    <s v="United States"/>
    <s v="Haverford"/>
    <s v="Trading, investments"/>
    <s v="Finance &amp; Investments"/>
    <x v="1"/>
    <x v="0"/>
    <s v="Yass"/>
    <s v="Jeff"/>
    <n v="28500"/>
    <n v="1958"/>
    <n v="7"/>
    <n v="17"/>
    <n v="117.24"/>
    <n v="21427700000000"/>
    <n v="78.5"/>
    <n v="9.6"/>
    <n v="36.6"/>
    <n v="328239523"/>
    <x v="45"/>
    <d v="2025-07-09T00:00:00"/>
    <d v="1958-07-17T00:00:00"/>
  </r>
  <r>
    <n v="49"/>
    <x v="3"/>
    <x v="46"/>
    <s v="United States"/>
    <s v="East Setauket"/>
    <s v="Hedge funds"/>
    <s v="Finance &amp; Investments"/>
    <x v="1"/>
    <x v="0"/>
    <s v="Simons"/>
    <s v="Jim"/>
    <n v="28100"/>
    <n v="1938"/>
    <n v="4"/>
    <n v="25"/>
    <n v="117.24"/>
    <n v="21427700000000"/>
    <n v="78.5"/>
    <n v="9.6"/>
    <n v="36.6"/>
    <n v="328239523"/>
    <x v="46"/>
    <d v="2025-07-09T00:00:00"/>
    <d v="1938-04-25T00:00:00"/>
  </r>
  <r>
    <n v="50"/>
    <x v="3"/>
    <x v="47"/>
    <s v="United States"/>
    <s v="New York"/>
    <s v="Investments"/>
    <s v="Finance &amp; Investments"/>
    <x v="1"/>
    <x v="0"/>
    <s v="Schwarzman"/>
    <s v="Stephen"/>
    <n v="27800"/>
    <n v="1947"/>
    <n v="2"/>
    <n v="14"/>
    <n v="117.24"/>
    <n v="21427700000000"/>
    <n v="78.5"/>
    <n v="9.6"/>
    <n v="36.6"/>
    <n v="328239523"/>
    <x v="47"/>
    <d v="2025-07-09T00:00:00"/>
    <d v="1947-02-14T00:00:00"/>
  </r>
  <r>
    <n v="51"/>
    <x v="1"/>
    <x v="48"/>
    <s v="Germany"/>
    <s v="Bad Homburg"/>
    <s v="BMW, pharmaceuticals"/>
    <s v="Automotive"/>
    <x v="0"/>
    <x v="1"/>
    <s v="Klatten"/>
    <s v="Susanne"/>
    <n v="27400"/>
    <n v="1962"/>
    <n v="4"/>
    <n v="28"/>
    <n v="112.85"/>
    <n v="3845630030824"/>
    <n v="80.900000000000006"/>
    <n v="11.5"/>
    <n v="48.8"/>
    <n v="83132799"/>
    <x v="48"/>
    <d v="2025-07-09T00:00:00"/>
    <d v="1962-04-28T00:00:00"/>
  </r>
  <r>
    <n v="52"/>
    <x v="11"/>
    <x v="49"/>
    <s v="Australia"/>
    <s v="Perth"/>
    <s v="Mining"/>
    <s v="Metals &amp; Mining"/>
    <x v="0"/>
    <x v="1"/>
    <s v="Rinehart"/>
    <s v="Gina"/>
    <n v="27000"/>
    <n v="1954"/>
    <n v="2"/>
    <n v="9"/>
    <n v="119.8"/>
    <n v="1392680589329"/>
    <n v="82.7"/>
    <n v="23"/>
    <n v="47.4"/>
    <n v="25766605"/>
    <x v="49"/>
    <d v="2025-07-09T00:00:00"/>
    <d v="1954-02-09T00:00:00"/>
  </r>
  <r>
    <n v="53"/>
    <x v="2"/>
    <x v="50"/>
    <s v="China"/>
    <s v="Hangzhou"/>
    <s v="Online games"/>
    <s v="Technology"/>
    <x v="1"/>
    <x v="0"/>
    <s v="Ding"/>
    <s v="William"/>
    <n v="26700"/>
    <n v="1971"/>
    <n v="10"/>
    <n v="1"/>
    <n v="125.08"/>
    <n v="19910000000000"/>
    <n v="77"/>
    <n v="9.4"/>
    <n v="59.2"/>
    <n v="1397715000"/>
    <x v="50"/>
    <d v="2025-07-09T00:00:00"/>
    <d v="1971-10-01T00:00:00"/>
  </r>
  <r>
    <n v="54"/>
    <x v="11"/>
    <x v="51"/>
    <s v="Mexico"/>
    <s v="Mexico City"/>
    <s v="Mining"/>
    <s v="Metals &amp; Mining"/>
    <x v="0"/>
    <x v="0"/>
    <s v="Larrea Mota Velasco"/>
    <s v="Germán"/>
    <n v="26600"/>
    <n v="1953"/>
    <n v="10"/>
    <n v="26"/>
    <n v="141.54"/>
    <n v="1258286717125"/>
    <n v="75"/>
    <n v="13.1"/>
    <n v="55.1"/>
    <n v="126014024"/>
    <x v="51"/>
    <d v="2025-07-09T00:00:00"/>
    <d v="1953-10-26T00:00:00"/>
  </r>
  <r>
    <n v="55"/>
    <x v="2"/>
    <x v="52"/>
    <s v="India"/>
    <s v="Delhi"/>
    <s v="software services"/>
    <s v="Technology"/>
    <x v="1"/>
    <x v="0"/>
    <s v="Nadar"/>
    <s v="Shiv"/>
    <n v="25600"/>
    <n v="1945"/>
    <n v="7"/>
    <n v="18"/>
    <n v="180.44"/>
    <n v="2611000000000"/>
    <n v="69.400000000000006"/>
    <n v="11.2"/>
    <n v="49.7"/>
    <n v="1366417754"/>
    <x v="52"/>
    <d v="2025-07-09T00:00:00"/>
    <d v="1945-07-18T00:00:00"/>
  </r>
  <r>
    <n v="56"/>
    <x v="12"/>
    <x v="53"/>
    <s v="Indonesia"/>
    <s v="Jakarta"/>
    <s v="Coal"/>
    <s v="Energy"/>
    <x v="1"/>
    <x v="0"/>
    <s v="Low Tuck"/>
    <s v="Kwong"/>
    <n v="25500"/>
    <n v="1948"/>
    <n v="4"/>
    <n v="17"/>
    <n v="151.18"/>
    <n v="1119190780753"/>
    <n v="71.5"/>
    <n v="10.199999999999999"/>
    <n v="30.1"/>
    <n v="270203917"/>
    <x v="53"/>
    <d v="2025-07-09T00:00:00"/>
    <d v="1948-04-17T00:00:00"/>
  </r>
  <r>
    <n v="57"/>
    <x v="3"/>
    <x v="54"/>
    <s v="United States"/>
    <s v="Palm Beach"/>
    <s v="Discount brokerage"/>
    <s v="Finance &amp; Investments"/>
    <x v="1"/>
    <x v="0"/>
    <s v="Peterffy"/>
    <s v="Thomas"/>
    <n v="25300"/>
    <n v="1944"/>
    <n v="9"/>
    <n v="30"/>
    <n v="117.24"/>
    <n v="21427700000000"/>
    <n v="78.5"/>
    <n v="9.6"/>
    <n v="36.6"/>
    <n v="328239523"/>
    <x v="54"/>
    <d v="2025-07-09T00:00:00"/>
    <d v="1944-09-30T00:00:00"/>
  </r>
  <r>
    <n v="58"/>
    <x v="11"/>
    <x v="55"/>
    <s v="United Arab Emirates"/>
    <s v="Ras Al Khaimah"/>
    <s v="Fertilizers, coal"/>
    <s v="Metals &amp; Mining"/>
    <x v="1"/>
    <x v="0"/>
    <s v="Melnichenko"/>
    <s v="Andrey"/>
    <n v="25200"/>
    <n v="1972"/>
    <n v="3"/>
    <n v="8"/>
    <n v="114.52"/>
    <n v="421142267938"/>
    <n v="77.8"/>
    <n v="0.1"/>
    <n v="15.9"/>
    <n v="9770529"/>
    <x v="55"/>
    <d v="2025-07-09T00:00:00"/>
    <d v="1972-03-08T00:00:00"/>
  </r>
  <r>
    <n v="59"/>
    <x v="1"/>
    <x v="56"/>
    <s v="Germany"/>
    <s v="Frankfurt"/>
    <s v="BMW"/>
    <s v="Automotive"/>
    <x v="0"/>
    <x v="0"/>
    <s v="Quandt"/>
    <s v="Stefan"/>
    <n v="24600"/>
    <n v="1966"/>
    <n v="5"/>
    <n v="9"/>
    <n v="112.85"/>
    <n v="3845630030824"/>
    <n v="80.900000000000006"/>
    <n v="11.5"/>
    <n v="48.8"/>
    <n v="83132799"/>
    <x v="56"/>
    <d v="2025-07-09T00:00:00"/>
    <d v="1966-05-09T00:00:00"/>
  </r>
  <r>
    <n v="60"/>
    <x v="2"/>
    <x v="57"/>
    <s v="United States"/>
    <s v="Seattle"/>
    <s v="Amazon"/>
    <s v="Technology"/>
    <x v="0"/>
    <x v="1"/>
    <s v="Scott"/>
    <s v="MacKenzie"/>
    <n v="24400"/>
    <n v="1970"/>
    <n v="4"/>
    <n v="7"/>
    <n v="117.24"/>
    <n v="21427700000000"/>
    <n v="78.5"/>
    <n v="9.6"/>
    <n v="36.6"/>
    <n v="328239523"/>
    <x v="57"/>
    <d v="2025-07-09T00:00:00"/>
    <d v="1970-04-07T00:00:00"/>
  </r>
  <r>
    <n v="61"/>
    <x v="3"/>
    <x v="58"/>
    <s v="Indonesia"/>
    <s v="Kudus"/>
    <s v="Banking, tobacco"/>
    <s v="Finance &amp; Investments"/>
    <x v="0"/>
    <x v="0"/>
    <s v="Hartono"/>
    <s v="R. Budi"/>
    <n v="24200"/>
    <n v="1941"/>
    <n v="1"/>
    <n v="1"/>
    <n v="151.18"/>
    <n v="1119190780753"/>
    <n v="71.5"/>
    <n v="10.199999999999999"/>
    <n v="30.1"/>
    <n v="270203917"/>
    <x v="58"/>
    <d v="2025-07-09T00:00:00"/>
    <d v="1941-01-01T00:00:00"/>
  </r>
  <r>
    <n v="62"/>
    <x v="11"/>
    <x v="59"/>
    <s v="Russia"/>
    <s v="Moscow"/>
    <s v="Metals"/>
    <s v="Metals &amp; Mining"/>
    <x v="1"/>
    <x v="0"/>
    <s v="Potanin"/>
    <s v="Vladimir"/>
    <n v="23700"/>
    <n v="1961"/>
    <n v="1"/>
    <n v="3"/>
    <n v="180.75"/>
    <n v="1699876578871"/>
    <n v="72.7"/>
    <n v="11.4"/>
    <n v="46.2"/>
    <n v="144373535"/>
    <x v="59"/>
    <d v="2025-07-09T00:00:00"/>
    <d v="1961-01-03T00:00:00"/>
  </r>
  <r>
    <n v="63"/>
    <x v="2"/>
    <x v="60"/>
    <s v="China"/>
    <s v="Hangzhou"/>
    <s v="E-commerce"/>
    <s v="Technology"/>
    <x v="1"/>
    <x v="0"/>
    <s v="Ma"/>
    <s v="Jack"/>
    <n v="23500"/>
    <n v="1964"/>
    <n v="9"/>
    <n v="10"/>
    <n v="125.08"/>
    <n v="19910000000000"/>
    <n v="77"/>
    <n v="9.4"/>
    <n v="59.2"/>
    <n v="1397715000"/>
    <x v="60"/>
    <d v="2025-07-09T00:00:00"/>
    <d v="1964-09-10T00:00:00"/>
  </r>
  <r>
    <n v="64"/>
    <x v="10"/>
    <x v="61"/>
    <s v="China"/>
    <s v="Foshan"/>
    <s v="Home appliances"/>
    <s v="Manufacturing"/>
    <x v="1"/>
    <x v="0"/>
    <s v="He"/>
    <s v="Xiangjian"/>
    <n v="23400"/>
    <n v="1942"/>
    <n v="8"/>
    <n v="11"/>
    <n v="125.08"/>
    <n v="19910000000000"/>
    <n v="77"/>
    <n v="9.4"/>
    <n v="59.2"/>
    <n v="1397715000"/>
    <x v="61"/>
    <d v="2025-07-09T00:00:00"/>
    <d v="1942-08-11T00:00:00"/>
  </r>
  <r>
    <n v="65"/>
    <x v="11"/>
    <x v="62"/>
    <s v="Chile"/>
    <s v="Santiago"/>
    <s v="Mining"/>
    <s v="Metals &amp; Mining"/>
    <x v="0"/>
    <x v="1"/>
    <s v="Fontbona"/>
    <s v="Iris"/>
    <n v="23100"/>
    <n v="1943"/>
    <n v="1"/>
    <n v="1"/>
    <n v="131.91"/>
    <n v="282318159745"/>
    <n v="80"/>
    <n v="18.2"/>
    <n v="34"/>
    <n v="18952038"/>
    <x v="62"/>
    <d v="2025-07-09T00:00:00"/>
    <d v="1943-01-01T00:00:00"/>
  </r>
  <r>
    <n v="65"/>
    <x v="10"/>
    <x v="63"/>
    <s v="Indonesia"/>
    <s v="Kudus"/>
    <s v="Banking, tobacco"/>
    <s v="Manufacturing"/>
    <x v="0"/>
    <x v="0"/>
    <s v="Hartono"/>
    <s v="Michael"/>
    <n v="23100"/>
    <n v="1939"/>
    <n v="10"/>
    <n v="2"/>
    <n v="151.18"/>
    <n v="1119190780753"/>
    <n v="71.5"/>
    <n v="10.199999999999999"/>
    <n v="30.1"/>
    <n v="270203917"/>
    <x v="63"/>
    <d v="2025-07-09T00:00:00"/>
    <d v="1939-10-02T00:00:00"/>
  </r>
  <r>
    <n v="67"/>
    <x v="10"/>
    <x v="64"/>
    <s v="United Kingdom"/>
    <s v="London"/>
    <s v="Chemicals"/>
    <s v="Manufacturing"/>
    <x v="1"/>
    <x v="0"/>
    <s v="Ratcliffe"/>
    <s v="James"/>
    <n v="22900"/>
    <n v="1953"/>
    <n v="1"/>
    <n v="1"/>
    <n v="119.62"/>
    <n v="2827113184696"/>
    <n v="81.3"/>
    <n v="25.5"/>
    <n v="30.6"/>
    <n v="66834405"/>
    <x v="64"/>
    <d v="2025-07-09T00:00:00"/>
    <d v="1953-01-01T00:00:00"/>
  </r>
  <r>
    <n v="68"/>
    <x v="13"/>
    <x v="65"/>
    <s v="India"/>
    <s v="Pune"/>
    <s v="Vaccines"/>
    <s v="Healthcare"/>
    <x v="0"/>
    <x v="0"/>
    <s v="Poonawalla"/>
    <s v="Cyrus"/>
    <n v="22600"/>
    <n v="1941"/>
    <n v="5"/>
    <n v="11"/>
    <n v="180.44"/>
    <n v="2611000000000"/>
    <n v="69.400000000000006"/>
    <n v="11.2"/>
    <n v="49.7"/>
    <n v="1366417754"/>
    <x v="65"/>
    <d v="2025-07-09T00:00:00"/>
    <d v="1941-05-11T00:00:00"/>
  </r>
  <r>
    <n v="69"/>
    <x v="5"/>
    <x v="66"/>
    <s v="Japan"/>
    <s v="Tokyo"/>
    <s v="Internet, telecom"/>
    <s v="Telecom"/>
    <x v="1"/>
    <x v="0"/>
    <s v="Son"/>
    <s v="Masayoshi"/>
    <n v="22400"/>
    <n v="1957"/>
    <n v="8"/>
    <n v="11"/>
    <n v="105.48"/>
    <n v="5081769542380"/>
    <n v="84.2"/>
    <n v="11.9"/>
    <n v="46.7"/>
    <n v="126226568"/>
    <x v="66"/>
    <d v="2025-07-09T00:00:00"/>
    <d v="1957-08-11T00:00:00"/>
  </r>
  <r>
    <n v="70"/>
    <x v="11"/>
    <x v="67"/>
    <s v="Russia"/>
    <s v="Moscow"/>
    <s v="Steel, transport"/>
    <s v="Metals &amp; Mining"/>
    <x v="1"/>
    <x v="0"/>
    <s v="Lisin"/>
    <s v="Vladimir"/>
    <n v="22100"/>
    <n v="1956"/>
    <n v="5"/>
    <n v="7"/>
    <n v="180.75"/>
    <n v="1699876578871"/>
    <n v="72.7"/>
    <n v="11.4"/>
    <n v="46.2"/>
    <n v="144373535"/>
    <x v="67"/>
    <d v="2025-07-09T00:00:00"/>
    <d v="1956-05-07T00:00:00"/>
  </r>
  <r>
    <n v="71"/>
    <x v="7"/>
    <x v="68"/>
    <s v="France"/>
    <s v="Laval"/>
    <s v="Cheese"/>
    <s v="Food &amp; Beverage"/>
    <x v="0"/>
    <x v="0"/>
    <s v="Besnier"/>
    <s v="Emmanuel"/>
    <n v="22000"/>
    <n v="1970"/>
    <n v="9"/>
    <n v="18"/>
    <n v="110.05"/>
    <n v="2715518274227"/>
    <n v="82.5"/>
    <n v="24.2"/>
    <n v="60.7"/>
    <n v="67059887"/>
    <x v="68"/>
    <d v="2025-07-09T00:00:00"/>
    <d v="1970-09-18T00:00:00"/>
  </r>
  <r>
    <n v="72"/>
    <x v="3"/>
    <x v="69"/>
    <s v="United States"/>
    <s v="Milton"/>
    <s v="Fidelity"/>
    <s v="Finance &amp; Investments"/>
    <x v="0"/>
    <x v="1"/>
    <s v="Johnson"/>
    <s v="Abigail"/>
    <n v="21600"/>
    <n v="1961"/>
    <n v="12"/>
    <n v="19"/>
    <n v="117.24"/>
    <n v="21427700000000"/>
    <n v="78.5"/>
    <n v="9.6"/>
    <n v="36.6"/>
    <n v="328239523"/>
    <x v="69"/>
    <d v="2025-07-09T00:00:00"/>
    <d v="1961-12-19T00:00:00"/>
  </r>
  <r>
    <n v="72"/>
    <x v="12"/>
    <x v="70"/>
    <s v="Russia"/>
    <s v="Moscow"/>
    <s v="Gas, chemicals"/>
    <s v="Energy"/>
    <x v="1"/>
    <x v="0"/>
    <s v="Mikhelson"/>
    <s v="Leonid"/>
    <n v="21600"/>
    <n v="1955"/>
    <n v="8"/>
    <n v="11"/>
    <n v="180.75"/>
    <n v="1699876578871"/>
    <n v="72.7"/>
    <n v="11.4"/>
    <n v="46.2"/>
    <n v="144373535"/>
    <x v="70"/>
    <d v="2025-07-09T00:00:00"/>
    <d v="1955-08-11T00:00:00"/>
  </r>
  <r>
    <n v="74"/>
    <x v="0"/>
    <x v="71"/>
    <s v="United States"/>
    <s v="Chicago"/>
    <s v="Walmart"/>
    <s v="Fashion &amp; Retail"/>
    <x v="0"/>
    <x v="0"/>
    <s v="Walton"/>
    <s v="Lukas"/>
    <n v="21200"/>
    <n v="1986"/>
    <n v="9"/>
    <n v="19"/>
    <n v="117.24"/>
    <n v="21427700000000"/>
    <n v="78.5"/>
    <n v="9.6"/>
    <n v="36.6"/>
    <n v="328239523"/>
    <x v="71"/>
    <d v="2025-07-09T00:00:00"/>
    <d v="1986-09-19T00:00:00"/>
  </r>
  <r>
    <n v="74"/>
    <x v="14"/>
    <x v="72"/>
    <s v="China"/>
    <s v="Shenzhen"/>
    <s v="Package delivery"/>
    <s v="Service"/>
    <x v="1"/>
    <x v="0"/>
    <s v="Wang"/>
    <s v="Wei"/>
    <n v="21200"/>
    <n v="1970"/>
    <n v="10"/>
    <n v="1"/>
    <n v="125.08"/>
    <n v="19910000000000"/>
    <n v="77"/>
    <n v="9.4"/>
    <n v="59.2"/>
    <n v="1397715000"/>
    <x v="72"/>
    <d v="2025-07-09T00:00:00"/>
    <d v="1970-10-01T00:00:00"/>
  </r>
  <r>
    <n v="76"/>
    <x v="2"/>
    <x v="73"/>
    <s v="United States"/>
    <s v="Los Altos"/>
    <s v="Semiconductors"/>
    <s v="Technology"/>
    <x v="1"/>
    <x v="0"/>
    <s v="Huang"/>
    <s v="Jensen"/>
    <n v="21100"/>
    <n v="1963"/>
    <n v="2"/>
    <n v="17"/>
    <n v="117.24"/>
    <n v="21427700000000"/>
    <n v="78.5"/>
    <n v="9.6"/>
    <n v="36.6"/>
    <n v="328239523"/>
    <x v="73"/>
    <d v="2025-07-09T00:00:00"/>
    <d v="1963-02-17T00:00:00"/>
  </r>
  <r>
    <n v="77"/>
    <x v="0"/>
    <x v="74"/>
    <s v="United States"/>
    <s v="New York"/>
    <s v="Estee Lauder"/>
    <s v="Fashion &amp; Retail"/>
    <x v="0"/>
    <x v="0"/>
    <s v="Lauder"/>
    <s v="Leonard"/>
    <n v="21000"/>
    <n v="1933"/>
    <n v="3"/>
    <n v="19"/>
    <n v="117.24"/>
    <n v="21427700000000"/>
    <n v="78.5"/>
    <n v="9.6"/>
    <n v="36.6"/>
    <n v="328239523"/>
    <x v="74"/>
    <d v="2025-07-09T00:00:00"/>
    <d v="1933-03-19T00:00:00"/>
  </r>
  <r>
    <n v="77"/>
    <x v="10"/>
    <x v="75"/>
    <s v="Japan"/>
    <s v="Osaka"/>
    <s v="Sensors"/>
    <s v="Manufacturing"/>
    <x v="1"/>
    <x v="0"/>
    <s v="Takizaki"/>
    <s v="Takemitsu"/>
    <n v="21000"/>
    <n v="1945"/>
    <n v="6"/>
    <n v="10"/>
    <n v="105.48"/>
    <n v="5081769542380"/>
    <n v="84.2"/>
    <n v="11.9"/>
    <n v="46.7"/>
    <n v="126226568"/>
    <x v="75"/>
    <d v="2025-07-09T00:00:00"/>
    <d v="1945-06-10T00:00:00"/>
  </r>
  <r>
    <n v="79"/>
    <x v="11"/>
    <x v="76"/>
    <s v="Russia"/>
    <s v="Moscow"/>
    <s v="Steel, investments"/>
    <s v="Metals &amp; Mining"/>
    <x v="1"/>
    <x v="0"/>
    <s v="Mordashov"/>
    <s v="Alexey"/>
    <n v="20900"/>
    <n v="1965"/>
    <n v="9"/>
    <n v="26"/>
    <n v="180.75"/>
    <n v="1699876578871"/>
    <n v="72.7"/>
    <n v="11.4"/>
    <n v="46.2"/>
    <n v="144373535"/>
    <x v="76"/>
    <d v="2025-07-09T00:00:00"/>
    <d v="1965-09-26T00:00:00"/>
  </r>
  <r>
    <n v="80"/>
    <x v="12"/>
    <x v="77"/>
    <s v="Russia"/>
    <s v="Moscow"/>
    <s v="Oil"/>
    <s v="Energy"/>
    <x v="1"/>
    <x v="0"/>
    <s v="Alekperov"/>
    <s v="Vagit"/>
    <n v="20500"/>
    <n v="1950"/>
    <n v="9"/>
    <n v="1"/>
    <n v="180.75"/>
    <n v="1699876578871"/>
    <n v="72.7"/>
    <n v="11.4"/>
    <n v="46.2"/>
    <n v="144373535"/>
    <x v="77"/>
    <d v="2025-07-09T00:00:00"/>
    <d v="1950-09-01T00:00:00"/>
  </r>
  <r>
    <n v="81"/>
    <x v="13"/>
    <x v="78"/>
    <s v="United States"/>
    <s v="Nashville"/>
    <s v="Hospitals"/>
    <s v="Healthcare"/>
    <x v="1"/>
    <x v="0"/>
    <s v="Frist"/>
    <s v="Thomas"/>
    <n v="20200"/>
    <n v="1938"/>
    <n v="8"/>
    <n v="12"/>
    <n v="117.24"/>
    <n v="21427700000000"/>
    <n v="78.5"/>
    <n v="9.6"/>
    <n v="36.6"/>
    <n v="328239523"/>
    <x v="78"/>
    <d v="2025-07-09T00:00:00"/>
    <d v="1938-08-12T00:00:00"/>
  </r>
  <r>
    <n v="82"/>
    <x v="11"/>
    <x v="79"/>
    <s v="Australia"/>
    <s v="Perth"/>
    <s v="Mining"/>
    <s v="Metals &amp; Mining"/>
    <x v="1"/>
    <x v="0"/>
    <s v="Forrest"/>
    <s v="Andrew"/>
    <n v="19600"/>
    <n v="1961"/>
    <n v="11"/>
    <n v="18"/>
    <n v="119.8"/>
    <n v="1392680589329"/>
    <n v="82.7"/>
    <n v="23"/>
    <n v="47.4"/>
    <n v="25766605"/>
    <x v="79"/>
    <d v="2025-07-09T00:00:00"/>
    <d v="1961-11-18T00:00:00"/>
  </r>
  <r>
    <n v="83"/>
    <x v="3"/>
    <x v="80"/>
    <s v="United States"/>
    <s v="Greenwich"/>
    <s v="Hedge funds"/>
    <s v="Finance &amp; Investments"/>
    <x v="1"/>
    <x v="0"/>
    <s v="Dalio"/>
    <s v="Ray"/>
    <n v="19100"/>
    <n v="1949"/>
    <n v="8"/>
    <n v="8"/>
    <n v="117.24"/>
    <n v="21427700000000"/>
    <n v="78.5"/>
    <n v="9.6"/>
    <n v="36.6"/>
    <n v="328239523"/>
    <x v="80"/>
    <d v="2025-07-09T00:00:00"/>
    <d v="1949-08-08T00:00:00"/>
  </r>
  <r>
    <n v="84"/>
    <x v="1"/>
    <x v="81"/>
    <s v="China"/>
    <s v="Hangzhou"/>
    <s v="Automobiles"/>
    <s v="Automotive"/>
    <x v="1"/>
    <x v="0"/>
    <s v="Li"/>
    <s v="Eric"/>
    <n v="19000"/>
    <n v="1963"/>
    <n v="6"/>
    <n v="1"/>
    <n v="125.08"/>
    <n v="19910000000000"/>
    <n v="77"/>
    <n v="9.4"/>
    <n v="59.2"/>
    <n v="1397715000"/>
    <x v="81"/>
    <d v="2025-07-09T00:00:00"/>
    <d v="1963-06-01T00:00:00"/>
  </r>
  <r>
    <n v="84"/>
    <x v="11"/>
    <x v="82"/>
    <s v="China"/>
    <s v="Shenzhen"/>
    <s v="Mining, copper products"/>
    <s v="Metals &amp; Mining"/>
    <x v="1"/>
    <x v="0"/>
    <s v="Wang"/>
    <s v="Wenyin"/>
    <n v="19000"/>
    <n v="1968"/>
    <n v="3"/>
    <n v="1"/>
    <n v="125.08"/>
    <n v="19910000000000"/>
    <n v="77"/>
    <n v="9.4"/>
    <n v="59.2"/>
    <n v="1397715000"/>
    <x v="82"/>
    <d v="2025-07-09T00:00:00"/>
    <d v="1968-03-01T00:00:00"/>
  </r>
  <r>
    <n v="86"/>
    <x v="7"/>
    <x v="83"/>
    <s v="China"/>
    <s v="Nanyang"/>
    <s v="Pig breeding"/>
    <s v="Food &amp; Beverage"/>
    <x v="1"/>
    <x v="0"/>
    <s v="Qin"/>
    <s v="Yinglin"/>
    <n v="18900"/>
    <n v="1965"/>
    <n v="4"/>
    <n v="17"/>
    <n v="125.08"/>
    <n v="19910000000000"/>
    <n v="77"/>
    <n v="9.4"/>
    <n v="59.2"/>
    <n v="1397715000"/>
    <x v="83"/>
    <d v="2025-07-09T00:00:00"/>
    <d v="1965-04-17T00:00:00"/>
  </r>
  <r>
    <n v="88"/>
    <x v="1"/>
    <x v="84"/>
    <s v="China"/>
    <s v="Shenzhen"/>
    <s v="Batteries, automobiles"/>
    <s v="Automotive"/>
    <x v="1"/>
    <x v="0"/>
    <s v="Wang"/>
    <s v="Chuanfu"/>
    <n v="18700"/>
    <n v="1966"/>
    <n v="2"/>
    <n v="15"/>
    <n v="125.08"/>
    <n v="19910000000000"/>
    <n v="77"/>
    <n v="9.4"/>
    <n v="59.2"/>
    <n v="1397715000"/>
    <x v="84"/>
    <d v="2025-07-09T00:00:00"/>
    <d v="1966-02-15T00:00:00"/>
  </r>
  <r>
    <n v="89"/>
    <x v="12"/>
    <x v="85"/>
    <s v="United States"/>
    <s v="Oklahoma City"/>
    <s v="Oil &amp; gas"/>
    <s v="Energy"/>
    <x v="1"/>
    <x v="0"/>
    <s v="Hamm"/>
    <s v="Harold"/>
    <n v="18500"/>
    <n v="1945"/>
    <n v="12"/>
    <n v="11"/>
    <n v="117.24"/>
    <n v="21427700000000"/>
    <n v="78.5"/>
    <n v="9.6"/>
    <n v="36.6"/>
    <n v="328239523"/>
    <x v="85"/>
    <d v="2025-07-09T00:00:00"/>
    <d v="1945-12-11T00:00:00"/>
  </r>
  <r>
    <n v="89"/>
    <x v="3"/>
    <x v="86"/>
    <s v="United States"/>
    <s v="Palm Beach"/>
    <s v="Hedge funds"/>
    <s v="Finance &amp; Investments"/>
    <x v="1"/>
    <x v="0"/>
    <s v="Tepper"/>
    <s v="David"/>
    <n v="18500"/>
    <n v="1957"/>
    <n v="9"/>
    <n v="11"/>
    <n v="117.24"/>
    <n v="21427700000000"/>
    <n v="78.5"/>
    <n v="9.6"/>
    <n v="36.6"/>
    <n v="328239523"/>
    <x v="86"/>
    <d v="2025-07-09T00:00:00"/>
    <d v="1957-09-11T00:00:00"/>
  </r>
  <r>
    <n v="89"/>
    <x v="12"/>
    <x v="87"/>
    <s v="Russia"/>
    <s v="Moscow"/>
    <s v="Oil, gas"/>
    <s v="Energy"/>
    <x v="1"/>
    <x v="0"/>
    <s v="Timchenko"/>
    <s v="Gennady"/>
    <n v="18500"/>
    <n v="1952"/>
    <n v="11"/>
    <n v="9"/>
    <n v="180.75"/>
    <n v="1699876578871"/>
    <n v="72.7"/>
    <n v="11.4"/>
    <n v="46.2"/>
    <n v="144373535"/>
    <x v="87"/>
    <d v="2025-07-09T00:00:00"/>
    <d v="1952-11-09T00:00:00"/>
  </r>
  <r>
    <n v="92"/>
    <x v="3"/>
    <x v="88"/>
    <s v="United States"/>
    <s v="Franklin"/>
    <s v="Quicken Loans"/>
    <s v="Finance &amp; Investments"/>
    <x v="1"/>
    <x v="0"/>
    <s v="Gilbert"/>
    <s v="Daniel"/>
    <n v="18000"/>
    <n v="1962"/>
    <n v="1"/>
    <n v="17"/>
    <n v="117.24"/>
    <n v="21427700000000"/>
    <n v="78.5"/>
    <n v="9.6"/>
    <n v="36.6"/>
    <n v="328239523"/>
    <x v="88"/>
    <d v="2025-07-09T00:00:00"/>
    <d v="1962-01-17T00:00:00"/>
  </r>
  <r>
    <n v="93"/>
    <x v="11"/>
    <x v="89"/>
    <s v="United Kingdom"/>
    <s v="London"/>
    <s v="Steel"/>
    <s v="Metals &amp; Mining"/>
    <x v="0"/>
    <x v="0"/>
    <s v="Mittal"/>
    <s v="Lakshmi"/>
    <n v="17700"/>
    <n v="1950"/>
    <n v="6"/>
    <n v="15"/>
    <n v="119.62"/>
    <n v="2827113184696"/>
    <n v="81.3"/>
    <n v="25.5"/>
    <n v="30.6"/>
    <n v="66834405"/>
    <x v="89"/>
    <d v="2025-07-09T00:00:00"/>
    <d v="1950-06-15T00:00:00"/>
  </r>
  <r>
    <n v="94"/>
    <x v="3"/>
    <x v="90"/>
    <s v="United States"/>
    <s v="Greenwich"/>
    <s v="Hedge funds"/>
    <s v="Finance &amp; Investments"/>
    <x v="1"/>
    <x v="0"/>
    <s v="Cohen"/>
    <s v="Steve"/>
    <n v="17500"/>
    <n v="1956"/>
    <n v="6"/>
    <n v="11"/>
    <n v="117.24"/>
    <n v="21427700000000"/>
    <n v="78.5"/>
    <n v="9.6"/>
    <n v="36.6"/>
    <n v="328239523"/>
    <x v="90"/>
    <d v="2025-07-09T00:00:00"/>
    <d v="1956-06-11T00:00:00"/>
  </r>
  <r>
    <n v="94"/>
    <x v="3"/>
    <x v="91"/>
    <s v="United States"/>
    <s v="Indian Creek"/>
    <s v="Investments"/>
    <s v="Finance &amp; Investments"/>
    <x v="1"/>
    <x v="0"/>
    <s v="Icahn"/>
    <s v="Carl"/>
    <n v="17500"/>
    <n v="1936"/>
    <n v="2"/>
    <n v="16"/>
    <n v="117.24"/>
    <n v="21427700000000"/>
    <n v="78.5"/>
    <n v="9.6"/>
    <n v="36.6"/>
    <n v="328239523"/>
    <x v="91"/>
    <d v="2025-07-09T00:00:00"/>
    <d v="1936-02-16T00:00:00"/>
  </r>
  <r>
    <n v="94"/>
    <x v="11"/>
    <x v="92"/>
    <s v="India"/>
    <s v="Hisar"/>
    <s v="Steel"/>
    <s v="Metals &amp; Mining"/>
    <x v="0"/>
    <x v="1"/>
    <s v="Jindal"/>
    <s v="Savitri"/>
    <n v="17500"/>
    <n v="1950"/>
    <n v="3"/>
    <n v="20"/>
    <n v="180.44"/>
    <n v="2611000000000"/>
    <n v="69.400000000000006"/>
    <n v="11.2"/>
    <n v="49.7"/>
    <n v="1366417754"/>
    <x v="92"/>
    <d v="2025-07-09T00:00:00"/>
    <d v="1950-03-20T00:00:00"/>
  </r>
  <r>
    <n v="97"/>
    <x v="15"/>
    <x v="93"/>
    <s v="United States"/>
    <s v="Newport Beach"/>
    <s v="Real estate"/>
    <s v="Real Estate"/>
    <x v="1"/>
    <x v="0"/>
    <s v="Bren"/>
    <s v="Donald"/>
    <n v="17400"/>
    <n v="1932"/>
    <n v="5"/>
    <n v="11"/>
    <n v="117.24"/>
    <n v="21427700000000"/>
    <n v="78.5"/>
    <n v="9.6"/>
    <n v="36.6"/>
    <n v="328239523"/>
    <x v="93"/>
    <d v="2025-07-09T00:00:00"/>
    <d v="1932-05-11T00:00:00"/>
  </r>
  <r>
    <n v="97"/>
    <x v="0"/>
    <x v="94"/>
    <s v="United States"/>
    <s v="Eau Claire"/>
    <s v="Home improvement stores"/>
    <s v="Fashion &amp; Retail"/>
    <x v="1"/>
    <x v="0"/>
    <s v="Menard"/>
    <s v="John"/>
    <n v="17400"/>
    <n v="1940"/>
    <n v="1"/>
    <n v="22"/>
    <n v="117.24"/>
    <n v="21427700000000"/>
    <n v="78.5"/>
    <n v="9.6"/>
    <n v="36.6"/>
    <n v="328239523"/>
    <x v="94"/>
    <d v="2025-07-09T00:00:00"/>
    <d v="1940-01-22T00:00:00"/>
  </r>
  <r>
    <n v="99"/>
    <x v="4"/>
    <x v="95"/>
    <s v="United States"/>
    <s v="New York"/>
    <s v="Newspapers, TV network"/>
    <s v="Media &amp; Entertainment"/>
    <x v="0"/>
    <x v="0"/>
    <s v="Murdoch"/>
    <s v="Rupert"/>
    <n v="17100"/>
    <n v="1931"/>
    <n v="3"/>
    <n v="11"/>
    <n v="117.24"/>
    <n v="21427700000000"/>
    <n v="78.5"/>
    <n v="9.6"/>
    <n v="36.6"/>
    <n v="328239523"/>
    <x v="95"/>
    <d v="2025-07-09T00:00:00"/>
    <d v="1931-03-11T00:00:00"/>
  </r>
  <r>
    <n v="100"/>
    <x v="3"/>
    <x v="96"/>
    <s v="Switzerland"/>
    <s v="Crans-Montana"/>
    <s v="Banking"/>
    <s v="Finance &amp; Investments"/>
    <x v="0"/>
    <x v="1"/>
    <s v="Safra"/>
    <s v="Vicky"/>
    <n v="16700"/>
    <n v="1953"/>
    <n v="1"/>
    <n v="1"/>
    <n v="99.55"/>
    <n v="703082435360"/>
    <n v="83.6"/>
    <n v="10.1"/>
    <n v="28.8"/>
    <n v="8574832"/>
    <x v="64"/>
    <d v="2025-07-09T00:00:00"/>
    <d v="1953-01-01T00:00:00"/>
  </r>
  <r>
    <n v="101"/>
    <x v="0"/>
    <x v="97"/>
    <s v="Germany"/>
    <s v="Mulheim an der Ruhr"/>
    <s v="Aldi, Trader Joe's"/>
    <s v="Fashion &amp; Retail"/>
    <x v="0"/>
    <x v="0"/>
    <s v="Albrecht"/>
    <s v="Theo"/>
    <n v="16500"/>
    <n v="1951"/>
    <n v="1"/>
    <n v="1"/>
    <n v="112.85"/>
    <n v="3845630030824"/>
    <n v="80.900000000000006"/>
    <n v="11.5"/>
    <n v="48.8"/>
    <n v="83132799"/>
    <x v="96"/>
    <d v="2025-07-09T00:00:00"/>
    <d v="1951-01-01T00:00:00"/>
  </r>
  <r>
    <n v="101"/>
    <x v="3"/>
    <x v="98"/>
    <s v="Czech Republic"/>
    <s v="Prague"/>
    <s v="Finance, telecommunications"/>
    <s v="Finance &amp; Investments"/>
    <x v="0"/>
    <x v="1"/>
    <s v="Kellnerova"/>
    <s v="Renata"/>
    <n v="16500"/>
    <n v="1967"/>
    <n v="7"/>
    <n v="4"/>
    <n v="116.48"/>
    <n v="246489245495"/>
    <n v="79"/>
    <n v="14.9"/>
    <n v="46.1"/>
    <n v="10669709"/>
    <x v="97"/>
    <d v="2025-07-09T00:00:00"/>
    <d v="1967-07-04T00:00:00"/>
  </r>
  <r>
    <n v="103"/>
    <x v="13"/>
    <x v="99"/>
    <s v="China"/>
    <s v="Shenzhen"/>
    <s v="medical devices"/>
    <s v="Healthcare"/>
    <x v="1"/>
    <x v="0"/>
    <s v="Li"/>
    <s v="Xiting"/>
    <n v="16300"/>
    <n v="1951"/>
    <n v="1"/>
    <n v="1"/>
    <n v="125.08"/>
    <n v="19910000000000"/>
    <n v="77"/>
    <n v="9.4"/>
    <n v="59.2"/>
    <n v="1397715000"/>
    <x v="96"/>
    <d v="2025-07-09T00:00:00"/>
    <d v="1951-01-01T00:00:00"/>
  </r>
  <r>
    <n v="104"/>
    <x v="0"/>
    <x v="100"/>
    <s v="Sweden"/>
    <s v="Stockholm"/>
    <s v="H&amp;M"/>
    <s v="Fashion &amp; Retail"/>
    <x v="0"/>
    <x v="0"/>
    <s v="Persson"/>
    <s v="Stefan"/>
    <n v="16200"/>
    <n v="1947"/>
    <n v="10"/>
    <n v="4"/>
    <n v="110.51"/>
    <n v="530832908738"/>
    <n v="82.5"/>
    <n v="27.9"/>
    <n v="49.1"/>
    <n v="10285453"/>
    <x v="98"/>
    <d v="2025-07-09T00:00:00"/>
    <d v="1947-10-04T00:00:00"/>
  </r>
  <r>
    <n v="104"/>
    <x v="2"/>
    <x v="101"/>
    <s v="United States"/>
    <s v="Atherton"/>
    <s v="Google"/>
    <s v="Technology"/>
    <x v="1"/>
    <x v="0"/>
    <s v="Schmidt"/>
    <s v="Eric"/>
    <n v="16200"/>
    <n v="1955"/>
    <n v="4"/>
    <n v="27"/>
    <n v="117.24"/>
    <n v="21427700000000"/>
    <n v="78.5"/>
    <n v="9.6"/>
    <n v="36.6"/>
    <n v="328239523"/>
    <x v="99"/>
    <d v="2025-07-09T00:00:00"/>
    <d v="1955-04-27T00:00:00"/>
  </r>
  <r>
    <n v="106"/>
    <x v="3"/>
    <x v="102"/>
    <s v="Switzerland"/>
    <s v="Geneva"/>
    <s v="Hedge funds"/>
    <s v="Finance &amp; Investments"/>
    <x v="1"/>
    <x v="0"/>
    <s v="Platt"/>
    <s v="Michael"/>
    <n v="16000"/>
    <n v="1968"/>
    <n v="3"/>
    <n v="18"/>
    <n v="99.55"/>
    <n v="703082435360"/>
    <n v="83.6"/>
    <n v="10.1"/>
    <n v="28.8"/>
    <n v="8574832"/>
    <x v="100"/>
    <d v="2025-07-09T00:00:00"/>
    <d v="1968-03-18T00:00:00"/>
  </r>
  <r>
    <n v="107"/>
    <x v="7"/>
    <x v="103"/>
    <s v="China"/>
    <s v="Foshan"/>
    <s v="Soy sauce"/>
    <s v="Food &amp; Beverage"/>
    <x v="1"/>
    <x v="0"/>
    <s v="Pang"/>
    <s v="Kang"/>
    <n v="15900"/>
    <n v="1956"/>
    <n v="1"/>
    <n v="19"/>
    <n v="125.08"/>
    <n v="19910000000000"/>
    <n v="77"/>
    <n v="9.4"/>
    <n v="59.2"/>
    <n v="1397715000"/>
    <x v="101"/>
    <d v="2025-07-09T00:00:00"/>
    <d v="1956-01-19T00:00:00"/>
  </r>
  <r>
    <n v="108"/>
    <x v="7"/>
    <x v="104"/>
    <s v="Switzerland"/>
    <s v="Zurich"/>
    <s v="Beer"/>
    <s v="Food &amp; Beverage"/>
    <x v="1"/>
    <x v="0"/>
    <s v="Lemann"/>
    <s v="Jorge Paulo"/>
    <n v="15800"/>
    <n v="1939"/>
    <n v="8"/>
    <n v="26"/>
    <n v="99.55"/>
    <n v="703082435360"/>
    <n v="83.6"/>
    <n v="10.1"/>
    <n v="28.8"/>
    <n v="8574832"/>
    <x v="102"/>
    <d v="2025-07-09T00:00:00"/>
    <d v="1939-08-26T00:00:00"/>
  </r>
  <r>
    <n v="112"/>
    <x v="13"/>
    <x v="105"/>
    <s v="India"/>
    <s v="Mumbai"/>
    <s v="Pharmaceuticals"/>
    <s v="Healthcare"/>
    <x v="1"/>
    <x v="0"/>
    <s v="Shanghvi"/>
    <s v="Dilip"/>
    <n v="15600"/>
    <n v="1955"/>
    <n v="10"/>
    <n v="1"/>
    <n v="180.44"/>
    <n v="2611000000000"/>
    <n v="69.400000000000006"/>
    <n v="11.2"/>
    <n v="49.7"/>
    <n v="1366417754"/>
    <x v="103"/>
    <d v="2025-07-09T00:00:00"/>
    <d v="1955-10-01T00:00:00"/>
  </r>
  <r>
    <n v="113"/>
    <x v="2"/>
    <x v="106"/>
    <s v="United States"/>
    <s v="San Jose"/>
    <s v="Wireless networking"/>
    <s v="Technology"/>
    <x v="1"/>
    <x v="0"/>
    <s v="Pera"/>
    <s v="Robert"/>
    <n v="15500"/>
    <n v="1978"/>
    <n v="3"/>
    <n v="10"/>
    <n v="117.24"/>
    <n v="21427700000000"/>
    <n v="78.5"/>
    <n v="9.6"/>
    <n v="36.6"/>
    <n v="328239523"/>
    <x v="104"/>
    <d v="2025-07-09T00:00:00"/>
    <d v="1978-03-10T00:00:00"/>
  </r>
  <r>
    <n v="114"/>
    <x v="0"/>
    <x v="107"/>
    <s v="India"/>
    <s v="Mumbai"/>
    <s v="Retail, investments"/>
    <s v="Fashion &amp; Retail"/>
    <x v="1"/>
    <x v="0"/>
    <s v="Damani"/>
    <s v="Radhakishan"/>
    <n v="15300"/>
    <n v="1955"/>
    <n v="1"/>
    <n v="1"/>
    <n v="180.44"/>
    <n v="2611000000000"/>
    <n v="69.400000000000006"/>
    <n v="11.2"/>
    <n v="49.7"/>
    <n v="1366417754"/>
    <x v="105"/>
    <d v="2025-07-09T00:00:00"/>
    <d v="1955-01-01T00:00:00"/>
  </r>
  <r>
    <n v="115"/>
    <x v="1"/>
    <x v="108"/>
    <s v="China"/>
    <s v="Ningde"/>
    <s v="Batteries"/>
    <s v="Automotive"/>
    <x v="1"/>
    <x v="0"/>
    <s v="Huang"/>
    <s v="Shilin"/>
    <n v="15200"/>
    <n v="1967"/>
    <n v="1"/>
    <n v="1"/>
    <n v="125.08"/>
    <n v="19910000000000"/>
    <n v="77"/>
    <n v="9.4"/>
    <n v="59.2"/>
    <n v="1397715000"/>
    <x v="106"/>
    <d v="2025-07-09T00:00:00"/>
    <d v="1967-01-01T00:00:00"/>
  </r>
  <r>
    <n v="116"/>
    <x v="6"/>
    <x v="109"/>
    <s v="Thailand"/>
    <s v="Bangkok"/>
    <s v="Diversified"/>
    <s v="Diversified"/>
    <x v="0"/>
    <x v="0"/>
    <s v="Chearavanont"/>
    <s v="Dhanin"/>
    <n v="14900"/>
    <n v="1939"/>
    <n v="4"/>
    <n v="19"/>
    <n v="113.27"/>
    <n v="543649976166"/>
    <n v="76.900000000000006"/>
    <n v="14.9"/>
    <n v="29.5"/>
    <n v="69625582"/>
    <x v="107"/>
    <d v="2025-07-09T00:00:00"/>
    <d v="1939-04-19T00:00:00"/>
  </r>
  <r>
    <n v="116"/>
    <x v="0"/>
    <x v="110"/>
    <s v="United States"/>
    <s v="Oklahoma City"/>
    <s v="Retail"/>
    <s v="Fashion &amp; Retail"/>
    <x v="1"/>
    <x v="0"/>
    <s v="Green"/>
    <s v="David"/>
    <n v="14900"/>
    <n v="1941"/>
    <n v="11"/>
    <n v="13"/>
    <n v="117.24"/>
    <n v="21427700000000"/>
    <n v="78.5"/>
    <n v="9.6"/>
    <n v="36.6"/>
    <n v="328239523"/>
    <x v="108"/>
    <d v="2025-07-09T00:00:00"/>
    <d v="1941-11-13T00:00:00"/>
  </r>
  <r>
    <n v="118"/>
    <x v="7"/>
    <x v="111"/>
    <s v="Thailand"/>
    <s v="Bangkok"/>
    <s v="Alcohol, real estate"/>
    <s v="Food &amp; Beverage"/>
    <x v="1"/>
    <x v="0"/>
    <s v="Sirivadhanabhakdi"/>
    <s v="Charoen"/>
    <n v="14800"/>
    <n v="1944"/>
    <n v="5"/>
    <n v="2"/>
    <n v="113.27"/>
    <n v="543649976166"/>
    <n v="76.900000000000006"/>
    <n v="14.9"/>
    <n v="29.5"/>
    <n v="69625582"/>
    <x v="109"/>
    <d v="2025-07-09T00:00:00"/>
    <d v="1944-05-02T00:00:00"/>
  </r>
  <r>
    <n v="119"/>
    <x v="7"/>
    <x v="112"/>
    <s v="United Kingdom"/>
    <s v="London"/>
    <s v="Heineken"/>
    <s v="Food &amp; Beverage"/>
    <x v="0"/>
    <x v="1"/>
    <s v="de Carvalho-Heineken"/>
    <s v="Charlene"/>
    <n v="14700"/>
    <n v="1954"/>
    <n v="6"/>
    <n v="30"/>
    <n v="119.62"/>
    <n v="2827113184696"/>
    <n v="81.3"/>
    <n v="25.5"/>
    <n v="30.6"/>
    <n v="66834405"/>
    <x v="110"/>
    <d v="2025-07-09T00:00:00"/>
    <d v="1954-06-30T00:00:00"/>
  </r>
  <r>
    <n v="120"/>
    <x v="13"/>
    <x v="113"/>
    <s v="China"/>
    <s v="Shenzhen"/>
    <s v="Medical devices"/>
    <s v="Healthcare"/>
    <x v="1"/>
    <x v="0"/>
    <s v="Xu"/>
    <s v="Hang"/>
    <n v="14600"/>
    <n v="1962"/>
    <n v="5"/>
    <n v="22"/>
    <n v="125.08"/>
    <n v="19910000000000"/>
    <n v="77"/>
    <n v="9.4"/>
    <n v="59.2"/>
    <n v="1397715000"/>
    <x v="111"/>
    <d v="2025-07-09T00:00:00"/>
    <d v="1962-05-22T00:00:00"/>
  </r>
  <r>
    <n v="121"/>
    <x v="1"/>
    <x v="114"/>
    <s v="China"/>
    <s v="Baoding"/>
    <s v="Automobiles"/>
    <s v="Automotive"/>
    <x v="1"/>
    <x v="0"/>
    <s v="Wei"/>
    <s v="Jianjun"/>
    <n v="14500"/>
    <n v="1964"/>
    <n v="3"/>
    <n v="1"/>
    <n v="125.08"/>
    <n v="19910000000000"/>
    <n v="77"/>
    <n v="9.4"/>
    <n v="59.2"/>
    <n v="1397715000"/>
    <x v="112"/>
    <d v="2025-07-09T00:00:00"/>
    <d v="1964-03-01T00:00:00"/>
  </r>
  <r>
    <n v="123"/>
    <x v="10"/>
    <x v="115"/>
    <s v="Singapore"/>
    <s v="Singapore"/>
    <s v="Paints"/>
    <s v="Manufacturing"/>
    <x v="1"/>
    <x v="0"/>
    <s v="Goh"/>
    <s v="Cheng Liang"/>
    <n v="14300"/>
    <n v="1927"/>
    <n v="6"/>
    <n v="27"/>
    <n v="114.41"/>
    <n v="372062527489"/>
    <n v="83.1"/>
    <n v="13.1"/>
    <n v="21"/>
    <n v="5703569"/>
    <x v="113"/>
    <d v="2025-07-09T00:00:00"/>
    <d v="1927-06-27T00:00:00"/>
  </r>
  <r>
    <n v="124"/>
    <x v="6"/>
    <x v="116"/>
    <s v="India"/>
    <s v="Mumbai"/>
    <s v="Commodities"/>
    <s v="Diversified"/>
    <x v="0"/>
    <x v="0"/>
    <s v="Birla"/>
    <s v="Kumar"/>
    <n v="14200"/>
    <n v="1967"/>
    <n v="6"/>
    <n v="14"/>
    <n v="180.44"/>
    <n v="2611000000000"/>
    <n v="69.400000000000006"/>
    <n v="11.2"/>
    <n v="49.7"/>
    <n v="1366417754"/>
    <x v="114"/>
    <d v="2025-07-09T00:00:00"/>
    <d v="1967-06-14T00:00:00"/>
  </r>
  <r>
    <n v="124"/>
    <x v="10"/>
    <x v="117"/>
    <s v="Nigeria"/>
    <s v="Lagos"/>
    <s v="Cement, sugar"/>
    <s v="Manufacturing"/>
    <x v="1"/>
    <x v="0"/>
    <s v="Dangote"/>
    <s v="Aliko"/>
    <n v="14200"/>
    <n v="1957"/>
    <n v="4"/>
    <n v="10"/>
    <n v="267.51"/>
    <n v="448120428859"/>
    <n v="54.3"/>
    <n v="1.5"/>
    <n v="34.799999999999997"/>
    <n v="200963599"/>
    <x v="115"/>
    <d v="2025-07-09T00:00:00"/>
    <d v="1957-04-10T00:00:00"/>
  </r>
  <r>
    <n v="127"/>
    <x v="6"/>
    <x v="118"/>
    <s v="United Kingdom"/>
    <s v="London"/>
    <s v="Shipping"/>
    <s v="Diversified"/>
    <x v="0"/>
    <x v="0"/>
    <s v="Ofer"/>
    <s v="Idan"/>
    <n v="14000"/>
    <n v="1955"/>
    <n v="10"/>
    <n v="2"/>
    <n v="119.62"/>
    <n v="2827113184696"/>
    <n v="81.3"/>
    <n v="25.5"/>
    <n v="30.6"/>
    <n v="66834405"/>
    <x v="116"/>
    <d v="2025-07-09T00:00:00"/>
    <d v="1955-10-02T00:00:00"/>
  </r>
  <r>
    <n v="128"/>
    <x v="13"/>
    <x v="119"/>
    <s v="China"/>
    <s v="Changsha"/>
    <s v="Hospitals"/>
    <s v="Healthcare"/>
    <x v="1"/>
    <x v="0"/>
    <s v="Chen"/>
    <s v="Bang"/>
    <n v="13900"/>
    <n v="1965"/>
    <n v="9"/>
    <n v="1"/>
    <n v="125.08"/>
    <n v="19910000000000"/>
    <n v="77"/>
    <n v="9.4"/>
    <n v="59.2"/>
    <n v="1397715000"/>
    <x v="117"/>
    <d v="2025-07-09T00:00:00"/>
    <d v="1965-09-01T00:00:00"/>
  </r>
  <r>
    <n v="130"/>
    <x v="8"/>
    <x v="120"/>
    <s v="United Kingdom"/>
    <s v="London"/>
    <s v="Shipping"/>
    <s v="Logistics"/>
    <x v="1"/>
    <x v="0"/>
    <s v="Fredriksen"/>
    <s v="John"/>
    <n v="13700"/>
    <n v="1945"/>
    <n v="2"/>
    <n v="1"/>
    <n v="119.62"/>
    <n v="2827113184696"/>
    <n v="81.3"/>
    <n v="25.5"/>
    <n v="30.6"/>
    <n v="66834405"/>
    <x v="118"/>
    <d v="2025-07-09T00:00:00"/>
    <d v="1945-02-01T00:00:00"/>
  </r>
  <r>
    <n v="130"/>
    <x v="16"/>
    <x v="121"/>
    <s v="United States"/>
    <s v="Afton"/>
    <s v="Building supplies"/>
    <s v="Construction &amp; Engineering"/>
    <x v="1"/>
    <x v="1"/>
    <s v="Hendricks"/>
    <s v="Diane"/>
    <n v="13700"/>
    <n v="1947"/>
    <n v="3"/>
    <n v="2"/>
    <n v="117.24"/>
    <n v="21427700000000"/>
    <n v="78.5"/>
    <n v="9.6"/>
    <n v="36.6"/>
    <n v="328239523"/>
    <x v="119"/>
    <d v="2025-07-09T00:00:00"/>
    <d v="1947-03-02T00:00:00"/>
  </r>
  <r>
    <n v="130"/>
    <x v="2"/>
    <x v="122"/>
    <s v="United States"/>
    <s v="Atherton"/>
    <s v="WhatsApp"/>
    <s v="Technology"/>
    <x v="1"/>
    <x v="0"/>
    <s v="Koum"/>
    <s v="Jan"/>
    <n v="13700"/>
    <n v="1976"/>
    <n v="2"/>
    <n v="24"/>
    <n v="117.24"/>
    <n v="21427700000000"/>
    <n v="78.5"/>
    <n v="9.6"/>
    <n v="36.6"/>
    <n v="328239523"/>
    <x v="120"/>
    <d v="2025-07-09T00:00:00"/>
    <d v="1976-02-24T00:00:00"/>
  </r>
  <r>
    <n v="133"/>
    <x v="17"/>
    <x v="123"/>
    <s v="United States"/>
    <s v="Dallas"/>
    <s v="Dallas Cowboys"/>
    <s v="Sports"/>
    <x v="1"/>
    <x v="0"/>
    <s v="Jones"/>
    <s v="Jerry"/>
    <n v="13300"/>
    <n v="1942"/>
    <n v="10"/>
    <n v="13"/>
    <n v="117.24"/>
    <n v="21427700000000"/>
    <n v="78.5"/>
    <n v="9.6"/>
    <n v="36.6"/>
    <n v="328239523"/>
    <x v="121"/>
    <d v="2025-07-09T00:00:00"/>
    <d v="1942-10-13T00:00:00"/>
  </r>
  <r>
    <n v="133"/>
    <x v="12"/>
    <x v="124"/>
    <s v="United States"/>
    <s v="Tulsa"/>
    <s v="Oil &amp; gas, banking"/>
    <s v="Energy"/>
    <x v="0"/>
    <x v="0"/>
    <s v="Kaiser"/>
    <s v="George"/>
    <n v="13300"/>
    <n v="1942"/>
    <n v="7"/>
    <n v="29"/>
    <n v="117.24"/>
    <n v="21427700000000"/>
    <n v="78.5"/>
    <n v="9.6"/>
    <n v="36.6"/>
    <n v="328239523"/>
    <x v="122"/>
    <d v="2025-07-09T00:00:00"/>
    <d v="1942-07-29T00:00:00"/>
  </r>
  <r>
    <n v="136"/>
    <x v="1"/>
    <x v="125"/>
    <s v="China"/>
    <s v="Guangzhou"/>
    <s v="Automobiles, batteries"/>
    <s v="Automotive"/>
    <x v="1"/>
    <x v="0"/>
    <s v="Lu"/>
    <s v="Xiangyang"/>
    <n v="13200"/>
    <n v="1962"/>
    <n v="12"/>
    <n v="28"/>
    <n v="125.08"/>
    <n v="19910000000000"/>
    <n v="77"/>
    <n v="9.4"/>
    <n v="59.2"/>
    <n v="1397715000"/>
    <x v="123"/>
    <d v="2025-07-09T00:00:00"/>
    <d v="1962-12-28T00:00:00"/>
  </r>
  <r>
    <n v="137"/>
    <x v="15"/>
    <x v="126"/>
    <s v="Australia"/>
    <s v="Sydney"/>
    <s v="Real estate"/>
    <s v="Real Estate"/>
    <x v="1"/>
    <x v="0"/>
    <s v="Triguboff"/>
    <s v="Harry"/>
    <n v="13100"/>
    <n v="1933"/>
    <n v="3"/>
    <n v="3"/>
    <n v="119.8"/>
    <n v="1392680589329"/>
    <n v="82.7"/>
    <n v="23"/>
    <n v="47.4"/>
    <n v="25766605"/>
    <x v="124"/>
    <d v="2025-07-09T00:00:00"/>
    <d v="1933-03-03T00:00:00"/>
  </r>
  <r>
    <n v="138"/>
    <x v="3"/>
    <x v="127"/>
    <s v="India"/>
    <s v="Mumbai"/>
    <s v="Banking"/>
    <s v="Finance &amp; Investments"/>
    <x v="1"/>
    <x v="0"/>
    <s v="Kotak"/>
    <s v="Uday"/>
    <n v="12900"/>
    <n v="1959"/>
    <n v="3"/>
    <n v="15"/>
    <n v="180.44"/>
    <n v="2611000000000"/>
    <n v="69.400000000000006"/>
    <n v="11.2"/>
    <n v="49.7"/>
    <n v="1366417754"/>
    <x v="125"/>
    <d v="2025-07-09T00:00:00"/>
    <d v="1959-03-15T00:00:00"/>
  </r>
  <r>
    <n v="138"/>
    <x v="17"/>
    <x v="128"/>
    <s v="United States"/>
    <s v="Electra"/>
    <s v="Sports, real estate"/>
    <s v="Sports"/>
    <x v="1"/>
    <x v="0"/>
    <s v="Kroenke"/>
    <s v="Stanley"/>
    <n v="12900"/>
    <n v="1947"/>
    <n v="7"/>
    <n v="29"/>
    <n v="117.24"/>
    <n v="21427700000000"/>
    <n v="78.5"/>
    <n v="9.6"/>
    <n v="36.6"/>
    <n v="328239523"/>
    <x v="126"/>
    <d v="2025-07-09T00:00:00"/>
    <d v="1947-07-29T00:00:00"/>
  </r>
  <r>
    <n v="140"/>
    <x v="12"/>
    <x v="129"/>
    <s v="United Kingdom"/>
    <s v="London"/>
    <s v="Oil, banking, telecom"/>
    <s v="Energy"/>
    <x v="1"/>
    <x v="0"/>
    <s v="Fridman"/>
    <s v="Mikhail"/>
    <n v="12600"/>
    <n v="1964"/>
    <n v="4"/>
    <n v="21"/>
    <n v="119.62"/>
    <n v="2827113184696"/>
    <n v="81.3"/>
    <n v="25.5"/>
    <n v="30.6"/>
    <n v="66834405"/>
    <x v="127"/>
    <d v="2025-07-09T00:00:00"/>
    <d v="1964-04-21T00:00:00"/>
  </r>
  <r>
    <n v="141"/>
    <x v="12"/>
    <x v="130"/>
    <s v="Thailand"/>
    <s v="Bangkok"/>
    <s v="Energy"/>
    <s v="Energy"/>
    <x v="1"/>
    <x v="0"/>
    <s v="Ratanavadi"/>
    <s v="Sarath"/>
    <n v="12300"/>
    <n v="1965"/>
    <n v="7"/>
    <n v="12"/>
    <n v="113.27"/>
    <n v="543649976166"/>
    <n v="76.900000000000006"/>
    <n v="14.9"/>
    <n v="29.5"/>
    <n v="69625582"/>
    <x v="128"/>
    <d v="2025-07-09T00:00:00"/>
    <d v="1965-07-12T00:00:00"/>
  </r>
  <r>
    <n v="142"/>
    <x v="11"/>
    <x v="131"/>
    <s v="China"/>
    <s v="Yinchuan"/>
    <s v="Coal"/>
    <s v="Metals &amp; Mining"/>
    <x v="1"/>
    <x v="0"/>
    <s v="Dang"/>
    <s v="Yanbao"/>
    <n v="12200"/>
    <n v="1973"/>
    <n v="2"/>
    <n v="1"/>
    <n v="125.08"/>
    <n v="19910000000000"/>
    <n v="77"/>
    <n v="9.4"/>
    <n v="59.2"/>
    <n v="1397715000"/>
    <x v="129"/>
    <d v="2025-07-09T00:00:00"/>
    <d v="1973-02-01T00:00:00"/>
  </r>
  <r>
    <n v="142"/>
    <x v="13"/>
    <x v="132"/>
    <s v="China"/>
    <s v="Chongqing"/>
    <s v="Vaccines"/>
    <s v="Healthcare"/>
    <x v="1"/>
    <x v="0"/>
    <s v="Jiang"/>
    <s v="Rensheng"/>
    <n v="12200"/>
    <n v="1953"/>
    <n v="10"/>
    <n v="8"/>
    <n v="125.08"/>
    <n v="19910000000000"/>
    <n v="77"/>
    <n v="9.4"/>
    <n v="59.2"/>
    <n v="1397715000"/>
    <x v="130"/>
    <d v="2025-07-09T00:00:00"/>
    <d v="1953-10-08T00:00:00"/>
  </r>
  <r>
    <n v="144"/>
    <x v="1"/>
    <x v="133"/>
    <s v="United States"/>
    <s v="Naples"/>
    <s v="Auto parts"/>
    <s v="Automotive"/>
    <x v="1"/>
    <x v="0"/>
    <s v="Khan"/>
    <s v="Shahid"/>
    <n v="12100"/>
    <n v="1950"/>
    <n v="7"/>
    <n v="18"/>
    <n v="117.24"/>
    <n v="21427700000000"/>
    <n v="78.5"/>
    <n v="9.6"/>
    <n v="36.6"/>
    <n v="328239523"/>
    <x v="131"/>
    <d v="2025-07-09T00:00:00"/>
    <d v="1950-07-18T00:00:00"/>
  </r>
  <r>
    <n v="145"/>
    <x v="2"/>
    <x v="134"/>
    <s v="United States"/>
    <s v="Palo Alto"/>
    <s v="Apple, Disney"/>
    <s v="Technology"/>
    <x v="0"/>
    <x v="1"/>
    <s v="Powell Jobs"/>
    <s v="Laurene"/>
    <n v="12000"/>
    <n v="1963"/>
    <n v="11"/>
    <n v="6"/>
    <n v="117.24"/>
    <n v="21427700000000"/>
    <n v="78.5"/>
    <n v="9.6"/>
    <n v="36.6"/>
    <n v="328239523"/>
    <x v="132"/>
    <d v="2025-07-09T00:00:00"/>
    <d v="1963-11-06T00:00:00"/>
  </r>
  <r>
    <n v="147"/>
    <x v="15"/>
    <x v="135"/>
    <s v="United States"/>
    <s v="New York"/>
    <s v="Real estate"/>
    <s v="Real Estate"/>
    <x v="1"/>
    <x v="0"/>
    <s v="Ross"/>
    <s v="Stephen"/>
    <n v="11600"/>
    <n v="1940"/>
    <n v="5"/>
    <n v="10"/>
    <n v="117.24"/>
    <n v="21427700000000"/>
    <n v="78.5"/>
    <n v="9.6"/>
    <n v="36.6"/>
    <n v="328239523"/>
    <x v="133"/>
    <d v="2025-07-09T00:00:00"/>
    <d v="1940-05-10T00:00:00"/>
  </r>
  <r>
    <n v="148"/>
    <x v="2"/>
    <x v="136"/>
    <s v="United Arab Emirates"/>
    <s v="Dubai"/>
    <s v="Messaging app"/>
    <s v="Technology"/>
    <x v="1"/>
    <x v="0"/>
    <s v="Durov"/>
    <s v="Pavel"/>
    <n v="11500"/>
    <n v="1984"/>
    <n v="10"/>
    <n v="10"/>
    <n v="114.52"/>
    <n v="421142267938"/>
    <n v="77.8"/>
    <n v="0.1"/>
    <n v="15.9"/>
    <n v="9770529"/>
    <x v="134"/>
    <d v="2025-07-09T00:00:00"/>
    <d v="1984-10-10T00:00:00"/>
  </r>
  <r>
    <n v="148"/>
    <x v="13"/>
    <x v="137"/>
    <s v="Germany"/>
    <s v="Tegernsee"/>
    <s v="Pharmaceuticals"/>
    <s v="Healthcare"/>
    <x v="1"/>
    <x v="0"/>
    <s v="Struengmann"/>
    <s v="Andreas"/>
    <n v="11500"/>
    <n v="1950"/>
    <n v="2"/>
    <n v="16"/>
    <n v="112.85"/>
    <n v="3845630030824"/>
    <n v="80.900000000000006"/>
    <n v="11.5"/>
    <n v="48.8"/>
    <n v="83132799"/>
    <x v="135"/>
    <d v="2025-07-09T00:00:00"/>
    <d v="1950-02-16T00:00:00"/>
  </r>
  <r>
    <n v="148"/>
    <x v="13"/>
    <x v="138"/>
    <s v="Germany"/>
    <s v="Tegernsee"/>
    <s v="Pharmaceuticals"/>
    <s v="Healthcare"/>
    <x v="1"/>
    <x v="0"/>
    <s v="Struengmann"/>
    <s v="Thomas"/>
    <n v="11500"/>
    <n v="1950"/>
    <n v="2"/>
    <n v="16"/>
    <n v="112.85"/>
    <n v="3845630030824"/>
    <n v="80.900000000000006"/>
    <n v="11.5"/>
    <n v="48.8"/>
    <n v="83132799"/>
    <x v="135"/>
    <d v="2025-07-09T00:00:00"/>
    <d v="1950-02-16T00:00:00"/>
  </r>
  <r>
    <n v="151"/>
    <x v="7"/>
    <x v="139"/>
    <s v="China"/>
    <s v="Chengdu"/>
    <s v="Agribusiness"/>
    <s v="Food &amp; Beverage"/>
    <x v="1"/>
    <x v="0"/>
    <s v="Liu"/>
    <s v="Hanyuan"/>
    <n v="11400"/>
    <n v="1964"/>
    <n v="1"/>
    <n v="1"/>
    <n v="125.08"/>
    <n v="19910000000000"/>
    <n v="77"/>
    <n v="9.4"/>
    <n v="59.2"/>
    <n v="1397715000"/>
    <x v="136"/>
    <d v="2025-07-09T00:00:00"/>
    <d v="1964-01-01T00:00:00"/>
  </r>
  <r>
    <n v="151"/>
    <x v="0"/>
    <x v="140"/>
    <s v="United States"/>
    <s v="Bryn Mawr"/>
    <s v="Online retail"/>
    <s v="Fashion &amp; Retail"/>
    <x v="1"/>
    <x v="0"/>
    <s v="Rubin"/>
    <s v="Michael"/>
    <n v="11400"/>
    <n v="1972"/>
    <n v="7"/>
    <n v="21"/>
    <n v="117.24"/>
    <n v="21427700000000"/>
    <n v="78.5"/>
    <n v="9.6"/>
    <n v="36.6"/>
    <n v="328239523"/>
    <x v="137"/>
    <d v="2025-07-09T00:00:00"/>
    <d v="1972-07-21T00:00:00"/>
  </r>
  <r>
    <n v="153"/>
    <x v="3"/>
    <x v="141"/>
    <s v="United States"/>
    <s v="New York"/>
    <s v="Hedge funds"/>
    <s v="Finance &amp; Investments"/>
    <x v="1"/>
    <x v="0"/>
    <s v="Englander"/>
    <s v="Israel"/>
    <n v="11300"/>
    <n v="1948"/>
    <n v="9"/>
    <n v="30"/>
    <n v="117.24"/>
    <n v="21427700000000"/>
    <n v="78.5"/>
    <n v="9.6"/>
    <n v="36.6"/>
    <n v="328239523"/>
    <x v="138"/>
    <d v="2025-07-09T00:00:00"/>
    <d v="1948-09-30T00:00:00"/>
  </r>
  <r>
    <n v="153"/>
    <x v="10"/>
    <x v="142"/>
    <s v="Israel"/>
    <s v="Herzliya"/>
    <s v="Fertilizer, real estate"/>
    <s v="Manufacturing"/>
    <x v="1"/>
    <x v="0"/>
    <s v="Kantor"/>
    <s v="Viatcheslav"/>
    <n v="11300"/>
    <n v="1953"/>
    <n v="9"/>
    <n v="8"/>
    <n v="108.15"/>
    <n v="395098666122"/>
    <n v="82.8"/>
    <n v="23.1"/>
    <n v="25.3"/>
    <n v="9053300"/>
    <x v="139"/>
    <d v="2025-07-09T00:00:00"/>
    <d v="1953-09-08T00:00:00"/>
  </r>
  <r>
    <n v="153"/>
    <x v="10"/>
    <x v="143"/>
    <s v="Australia"/>
    <s v="Melbourne"/>
    <s v="Manufacturing"/>
    <s v="Manufacturing"/>
    <x v="0"/>
    <x v="0"/>
    <s v="Pratt"/>
    <s v="Anthony"/>
    <n v="11300"/>
    <n v="1960"/>
    <n v="4"/>
    <n v="11"/>
    <n v="119.8"/>
    <n v="1392680589329"/>
    <n v="82.7"/>
    <n v="23"/>
    <n v="47.4"/>
    <n v="25766605"/>
    <x v="140"/>
    <d v="2025-07-09T00:00:00"/>
    <d v="1960-04-11T00:00:00"/>
  </r>
  <r>
    <n v="153"/>
    <x v="3"/>
    <x v="144"/>
    <s v="Switzerland"/>
    <s v="Frauenfeld"/>
    <s v="Investments"/>
    <s v="Finance &amp; Investments"/>
    <x v="1"/>
    <x v="0"/>
    <s v="Prokhorov"/>
    <s v="Mikhail"/>
    <n v="11300"/>
    <n v="1965"/>
    <n v="5"/>
    <n v="3"/>
    <n v="99.55"/>
    <n v="703082435360"/>
    <n v="83.6"/>
    <n v="10.1"/>
    <n v="28.8"/>
    <n v="8574832"/>
    <x v="141"/>
    <d v="2025-07-09T00:00:00"/>
    <d v="1965-05-03T00:00:00"/>
  </r>
  <r>
    <n v="157"/>
    <x v="0"/>
    <x v="145"/>
    <s v="Italy"/>
    <s v="Milan"/>
    <s v="Luxury goods"/>
    <s v="Fashion &amp; Retail"/>
    <x v="1"/>
    <x v="0"/>
    <s v="Armani"/>
    <s v="Giorgio"/>
    <n v="11100"/>
    <n v="1934"/>
    <n v="7"/>
    <n v="11"/>
    <n v="110.62"/>
    <n v="2001244392042"/>
    <n v="82.9"/>
    <n v="24.3"/>
    <n v="59.1"/>
    <n v="60297396"/>
    <x v="142"/>
    <d v="2025-07-09T00:00:00"/>
    <d v="1934-07-11T00:00:00"/>
  </r>
  <r>
    <n v="157"/>
    <x v="0"/>
    <x v="146"/>
    <s v="South Africa"/>
    <s v="Cape Town"/>
    <s v="Luxury goods"/>
    <s v="Fashion &amp; Retail"/>
    <x v="0"/>
    <x v="0"/>
    <s v="Rupert"/>
    <s v="Johann"/>
    <n v="11100"/>
    <n v="1950"/>
    <n v="6"/>
    <n v="1"/>
    <n v="158.93"/>
    <n v="351431649241"/>
    <n v="63.9"/>
    <n v="27.5"/>
    <n v="29.2"/>
    <n v="58558270"/>
    <x v="143"/>
    <d v="2025-07-09T00:00:00"/>
    <d v="1950-06-01T00:00:00"/>
  </r>
  <r>
    <n v="159"/>
    <x v="2"/>
    <x v="147"/>
    <s v="China"/>
    <s v="Shenzhen"/>
    <s v="Internet media"/>
    <s v="Technology"/>
    <x v="1"/>
    <x v="0"/>
    <s v="Zhang"/>
    <s v="Zhidong"/>
    <n v="11000"/>
    <n v="1972"/>
    <n v="1"/>
    <n v="1"/>
    <n v="125.08"/>
    <n v="19910000000000"/>
    <n v="77"/>
    <n v="9.4"/>
    <n v="59.2"/>
    <n v="1397715000"/>
    <x v="144"/>
    <d v="2025-07-09T00:00:00"/>
    <d v="1972-01-01T00:00:00"/>
  </r>
  <r>
    <n v="161"/>
    <x v="3"/>
    <x v="148"/>
    <s v="United States"/>
    <s v="Denver"/>
    <s v="Energy, sports, entertainment"/>
    <s v="Finance &amp; Investments"/>
    <x v="0"/>
    <x v="0"/>
    <s v="Anschutz"/>
    <s v="Philip"/>
    <n v="10900"/>
    <n v="1939"/>
    <n v="12"/>
    <n v="28"/>
    <n v="117.24"/>
    <n v="21427700000000"/>
    <n v="78.5"/>
    <n v="9.6"/>
    <n v="36.6"/>
    <n v="328239523"/>
    <x v="145"/>
    <d v="2025-07-09T00:00:00"/>
    <d v="1939-12-28T00:00:00"/>
  </r>
  <r>
    <n v="161"/>
    <x v="0"/>
    <x v="149"/>
    <s v="United States"/>
    <s v="Oklahoma City"/>
    <s v="Gas stations"/>
    <s v="Fashion &amp; Retail"/>
    <x v="1"/>
    <x v="1"/>
    <s v="Love"/>
    <s v="Judy"/>
    <n v="10900"/>
    <n v="1937"/>
    <n v="6"/>
    <n v="17"/>
    <n v="117.24"/>
    <n v="21427700000000"/>
    <n v="78.5"/>
    <n v="9.6"/>
    <n v="36.6"/>
    <n v="328239523"/>
    <x v="146"/>
    <d v="2025-07-09T00:00:00"/>
    <d v="1937-06-17T00:00:00"/>
  </r>
  <r>
    <n v="161"/>
    <x v="0"/>
    <x v="150"/>
    <s v="Mexico"/>
    <s v="Mexico City"/>
    <s v="Retail, media"/>
    <s v="Fashion &amp; Retail"/>
    <x v="0"/>
    <x v="0"/>
    <s v="Salinas Pliego"/>
    <s v="Ricardo"/>
    <n v="10900"/>
    <n v="1955"/>
    <n v="10"/>
    <n v="19"/>
    <n v="141.54"/>
    <n v="1258286717125"/>
    <n v="75"/>
    <n v="13.1"/>
    <n v="55.1"/>
    <n v="126014024"/>
    <x v="147"/>
    <d v="2025-07-09T00:00:00"/>
    <d v="1955-10-19T00:00:00"/>
  </r>
  <r>
    <n v="164"/>
    <x v="4"/>
    <x v="151"/>
    <s v="United States"/>
    <s v="New York"/>
    <s v="Media"/>
    <s v="Media &amp; Entertainment"/>
    <x v="0"/>
    <x v="0"/>
    <s v="Newhouse"/>
    <s v="Donald"/>
    <n v="10700"/>
    <n v="1929"/>
    <n v="8"/>
    <n v="5"/>
    <n v="117.24"/>
    <n v="21427700000000"/>
    <n v="78.5"/>
    <n v="9.6"/>
    <n v="36.6"/>
    <n v="328239523"/>
    <x v="148"/>
    <d v="2025-07-09T00:00:00"/>
    <d v="1929-08-05T00:00:00"/>
  </r>
  <r>
    <n v="165"/>
    <x v="17"/>
    <x v="152"/>
    <s v="United States"/>
    <s v="Brookline"/>
    <s v="Manufacturing, New England Patriots"/>
    <s v="Sports"/>
    <x v="1"/>
    <x v="0"/>
    <s v="Kraft"/>
    <s v="Robert"/>
    <n v="10600"/>
    <n v="1941"/>
    <n v="6"/>
    <n v="5"/>
    <n v="117.24"/>
    <n v="21427700000000"/>
    <n v="78.5"/>
    <n v="9.6"/>
    <n v="36.6"/>
    <n v="328239523"/>
    <x v="149"/>
    <d v="2025-07-09T00:00:00"/>
    <d v="1941-06-05T00:00:00"/>
  </r>
  <r>
    <n v="165"/>
    <x v="7"/>
    <x v="153"/>
    <s v="Brazil"/>
    <s v="Sao Paulo"/>
    <s v="Beer"/>
    <s v="Food &amp; Beverage"/>
    <x v="1"/>
    <x v="0"/>
    <s v="Telles"/>
    <s v="Marcel Herrmann"/>
    <n v="10600"/>
    <n v="1950"/>
    <n v="1"/>
    <n v="1"/>
    <n v="167.4"/>
    <n v="1839758040766"/>
    <n v="75.7"/>
    <n v="14.2"/>
    <n v="65.099999999999994"/>
    <n v="212559417"/>
    <x v="150"/>
    <d v="2025-07-09T00:00:00"/>
    <d v="1950-01-01T00:00:00"/>
  </r>
  <r>
    <n v="167"/>
    <x v="3"/>
    <x v="154"/>
    <s v="Russia"/>
    <s v="Moscow"/>
    <s v="Gold"/>
    <s v="Finance &amp; Investments"/>
    <x v="1"/>
    <x v="0"/>
    <s v="Kerimov &amp; family"/>
    <s v="Suleiman"/>
    <n v="10500"/>
    <n v="1966"/>
    <n v="3"/>
    <n v="12"/>
    <n v="180.75"/>
    <n v="1699876578871"/>
    <n v="72.7"/>
    <n v="11.4"/>
    <n v="46.2"/>
    <n v="144373535"/>
    <x v="151"/>
    <d v="2025-07-09T00:00:00"/>
    <d v="1966-03-12T00:00:00"/>
  </r>
  <r>
    <n v="167"/>
    <x v="0"/>
    <x v="155"/>
    <s v="China"/>
    <s v="Guangzhou"/>
    <s v="E-commerce"/>
    <s v="Fashion &amp; Retail"/>
    <x v="1"/>
    <x v="0"/>
    <s v="Xu"/>
    <s v="Sky"/>
    <n v="10500"/>
    <n v="1984"/>
    <n v="1"/>
    <n v="1"/>
    <n v="125.08"/>
    <n v="19910000000000"/>
    <n v="77"/>
    <n v="9.4"/>
    <n v="59.2"/>
    <n v="1397715000"/>
    <x v="25"/>
    <d v="2025-07-09T00:00:00"/>
    <d v="1984-01-01T00:00:00"/>
  </r>
  <r>
    <n v="167"/>
    <x v="3"/>
    <x v="156"/>
    <s v="United Arab Emirates"/>
    <s v="Dubai"/>
    <s v="Cryptocurrency exchange"/>
    <s v="Finance &amp; Investments"/>
    <x v="1"/>
    <x v="0"/>
    <s v="Zhao"/>
    <s v="Changpeng"/>
    <n v="10500"/>
    <n v="1977"/>
    <n v="9"/>
    <n v="10"/>
    <n v="114.52"/>
    <n v="421142267938"/>
    <n v="77.8"/>
    <n v="0.1"/>
    <n v="15.9"/>
    <n v="9770529"/>
    <x v="152"/>
    <d v="2025-07-09T00:00:00"/>
    <d v="1977-09-10T00:00:00"/>
  </r>
  <r>
    <n v="170"/>
    <x v="3"/>
    <x v="157"/>
    <s v="United States"/>
    <s v="Dallas"/>
    <s v="Banks, real estate"/>
    <s v="Finance &amp; Investments"/>
    <x v="1"/>
    <x v="0"/>
    <s v="Beal"/>
    <s v="Andrew"/>
    <n v="10300"/>
    <n v="1952"/>
    <n v="11"/>
    <n v="29"/>
    <n v="117.24"/>
    <n v="21427700000000"/>
    <n v="78.5"/>
    <n v="9.6"/>
    <n v="36.6"/>
    <n v="328239523"/>
    <x v="153"/>
    <d v="2025-07-09T00:00:00"/>
    <d v="1952-11-29T00:00:00"/>
  </r>
  <r>
    <n v="171"/>
    <x v="2"/>
    <x v="158"/>
    <s v="Australia"/>
    <s v="Sydney"/>
    <s v="Software"/>
    <s v="Technology"/>
    <x v="1"/>
    <x v="0"/>
    <s v="Cannon-Brookes"/>
    <s v="Mike"/>
    <n v="10200"/>
    <n v="1979"/>
    <n v="11"/>
    <n v="17"/>
    <n v="119.8"/>
    <n v="1392680589329"/>
    <n v="82.7"/>
    <n v="23"/>
    <n v="47.4"/>
    <n v="25766605"/>
    <x v="154"/>
    <d v="2025-07-09T00:00:00"/>
    <d v="1979-11-17T00:00:00"/>
  </r>
  <r>
    <n v="171"/>
    <x v="13"/>
    <x v="159"/>
    <s v="United States"/>
    <s v="Bloomington"/>
    <s v="Medical devices"/>
    <s v="Healthcare"/>
    <x v="0"/>
    <x v="0"/>
    <s v="Cook"/>
    <s v="Carl"/>
    <n v="10200"/>
    <n v="1962"/>
    <n v="8"/>
    <n v="19"/>
    <n v="117.24"/>
    <n v="21427700000000"/>
    <n v="78.5"/>
    <n v="9.6"/>
    <n v="36.6"/>
    <n v="328239523"/>
    <x v="155"/>
    <d v="2025-07-09T00:00:00"/>
    <d v="1962-08-19T00:00:00"/>
  </r>
  <r>
    <n v="171"/>
    <x v="2"/>
    <x v="160"/>
    <s v="United States"/>
    <s v="Incline Village"/>
    <s v="Business software"/>
    <s v="Technology"/>
    <x v="1"/>
    <x v="0"/>
    <s v="Duffield"/>
    <s v="David"/>
    <n v="10200"/>
    <n v="1940"/>
    <n v="9"/>
    <n v="21"/>
    <n v="117.24"/>
    <n v="21427700000000"/>
    <n v="78.5"/>
    <n v="9.6"/>
    <n v="36.6"/>
    <n v="328239523"/>
    <x v="156"/>
    <d v="2025-07-09T00:00:00"/>
    <d v="1940-09-21T00:00:00"/>
  </r>
  <r>
    <n v="171"/>
    <x v="12"/>
    <x v="161"/>
    <s v="United States"/>
    <s v="Houston"/>
    <s v="Oil"/>
    <s v="Energy"/>
    <x v="1"/>
    <x v="0"/>
    <s v="Hildebrand"/>
    <s v="Jeffery"/>
    <n v="10200"/>
    <n v="1959"/>
    <n v="3"/>
    <n v="5"/>
    <n v="117.24"/>
    <n v="21427700000000"/>
    <n v="78.5"/>
    <n v="9.6"/>
    <n v="36.6"/>
    <n v="328239523"/>
    <x v="157"/>
    <d v="2025-07-09T00:00:00"/>
    <d v="1959-03-05T00:00:00"/>
  </r>
  <r>
    <n v="171"/>
    <x v="10"/>
    <x v="162"/>
    <s v="Russia"/>
    <s v="Magnitogorsk"/>
    <s v="Steel"/>
    <s v="Manufacturing"/>
    <x v="1"/>
    <x v="0"/>
    <s v="Rashnikov"/>
    <s v="Viktor"/>
    <n v="10200"/>
    <n v="1948"/>
    <n v="10"/>
    <n v="13"/>
    <n v="180.75"/>
    <n v="1699876578871"/>
    <n v="72.7"/>
    <n v="11.4"/>
    <n v="46.2"/>
    <n v="144373535"/>
    <x v="158"/>
    <d v="2025-07-09T00:00:00"/>
    <d v="1948-10-13T00:00:00"/>
  </r>
  <r>
    <n v="171"/>
    <x v="2"/>
    <x v="163"/>
    <s v="Singapore"/>
    <s v="Singapore"/>
    <s v="Facebook"/>
    <s v="Technology"/>
    <x v="1"/>
    <x v="0"/>
    <s v="Saverin"/>
    <s v="Eduardo"/>
    <n v="10200"/>
    <n v="1982"/>
    <n v="3"/>
    <n v="19"/>
    <n v="114.41"/>
    <n v="372062527489"/>
    <n v="83.1"/>
    <n v="13.1"/>
    <n v="21"/>
    <n v="5703569"/>
    <x v="159"/>
    <d v="2025-07-09T00:00:00"/>
    <d v="1982-03-19T00:00:00"/>
  </r>
  <r>
    <n v="171"/>
    <x v="1"/>
    <x v="164"/>
    <s v="Germany"/>
    <s v="Herzogenaurach"/>
    <s v="Auto parts"/>
    <s v="Automotive"/>
    <x v="0"/>
    <x v="0"/>
    <s v="Schaeffler"/>
    <s v="Georg"/>
    <n v="10200"/>
    <n v="1964"/>
    <n v="10"/>
    <n v="19"/>
    <n v="112.85"/>
    <n v="3845630030824"/>
    <n v="80.900000000000006"/>
    <n v="11.5"/>
    <n v="48.8"/>
    <n v="83132799"/>
    <x v="160"/>
    <d v="2025-07-09T00:00:00"/>
    <d v="1964-10-19T00:00:00"/>
  </r>
  <r>
    <n v="171"/>
    <x v="0"/>
    <x v="165"/>
    <s v="United States"/>
    <s v="Jackson"/>
    <s v="Walmart"/>
    <s v="Fashion &amp; Retail"/>
    <x v="0"/>
    <x v="1"/>
    <s v="Walton"/>
    <s v="Christy"/>
    <n v="10200"/>
    <n v="1949"/>
    <n v="2"/>
    <n v="8"/>
    <n v="117.24"/>
    <n v="21427700000000"/>
    <n v="78.5"/>
    <n v="9.6"/>
    <n v="36.6"/>
    <n v="328239523"/>
    <x v="161"/>
    <d v="2025-07-09T00:00:00"/>
    <d v="1949-02-08T00:00:00"/>
  </r>
  <r>
    <n v="179"/>
    <x v="2"/>
    <x v="166"/>
    <s v="Australia"/>
    <s v="Sydney"/>
    <s v="Software"/>
    <s v="Technology"/>
    <x v="1"/>
    <x v="0"/>
    <s v="Farquhar"/>
    <s v="Scott"/>
    <n v="10100"/>
    <n v="1979"/>
    <n v="12"/>
    <n v="17"/>
    <n v="119.8"/>
    <n v="1392680589329"/>
    <n v="82.7"/>
    <n v="23"/>
    <n v="47.4"/>
    <n v="25766605"/>
    <x v="162"/>
    <d v="2025-07-09T00:00:00"/>
    <d v="1979-12-17T00:00:00"/>
  </r>
  <r>
    <n v="179"/>
    <x v="6"/>
    <x v="167"/>
    <s v="Malaysia"/>
    <s v="Kuala Lumpur"/>
    <s v="Banking, property"/>
    <s v="Diversified"/>
    <x v="0"/>
    <x v="0"/>
    <s v="Quek"/>
    <s v="Leng Chan"/>
    <n v="10100"/>
    <n v="1941"/>
    <n v="8"/>
    <n v="12"/>
    <n v="121.46"/>
    <n v="364701517788"/>
    <n v="76"/>
    <n v="12"/>
    <n v="38.700000000000003"/>
    <n v="32447385"/>
    <x v="163"/>
    <d v="2025-07-09T00:00:00"/>
    <d v="1941-08-12T00:00:00"/>
  </r>
  <r>
    <n v="179"/>
    <x v="15"/>
    <x v="168"/>
    <s v="China"/>
    <s v="Beijing"/>
    <s v="Real estate"/>
    <s v="Real Estate"/>
    <x v="1"/>
    <x v="1"/>
    <s v="Wu"/>
    <s v="Yajun"/>
    <n v="10100"/>
    <n v="1964"/>
    <n v="1"/>
    <n v="1"/>
    <n v="125.08"/>
    <n v="19910000000000"/>
    <n v="77"/>
    <n v="9.4"/>
    <n v="59.2"/>
    <n v="1397715000"/>
    <x v="136"/>
    <d v="2025-07-09T00:00:00"/>
    <d v="1964-01-01T00:00:00"/>
  </r>
  <r>
    <n v="182"/>
    <x v="12"/>
    <x v="169"/>
    <s v="United States"/>
    <s v="Midland"/>
    <s v="Oil"/>
    <s v="Energy"/>
    <x v="1"/>
    <x v="0"/>
    <s v="Stephens"/>
    <s v="Autry"/>
    <n v="10000"/>
    <n v="1938"/>
    <n v="3"/>
    <n v="8"/>
    <n v="117.24"/>
    <n v="21427700000000"/>
    <n v="78.5"/>
    <n v="9.6"/>
    <n v="36.6"/>
    <n v="328239523"/>
    <x v="164"/>
    <d v="2025-07-09T00:00:00"/>
    <d v="1938-03-08T00:00:00"/>
  </r>
  <r>
    <n v="183"/>
    <x v="14"/>
    <x v="170"/>
    <s v="China"/>
    <s v="Shanghai"/>
    <s v="Diversified"/>
    <s v="Service"/>
    <x v="1"/>
    <x v="0"/>
    <s v="Liu"/>
    <s v="Yongxing"/>
    <n v="9900"/>
    <n v="1948"/>
    <n v="6"/>
    <n v="1"/>
    <n v="125.08"/>
    <n v="19910000000000"/>
    <n v="77"/>
    <n v="9.4"/>
    <n v="59.2"/>
    <n v="1397715000"/>
    <x v="165"/>
    <d v="2025-07-09T00:00:00"/>
    <d v="1948-06-01T00:00:00"/>
  </r>
  <r>
    <n v="184"/>
    <x v="6"/>
    <x v="171"/>
    <s v="United Arab Emirates"/>
    <s v="Dubai"/>
    <s v="Infrastructure, commodities"/>
    <s v="Diversified"/>
    <x v="1"/>
    <x v="0"/>
    <s v="Adani"/>
    <s v="Vinod"/>
    <n v="9800"/>
    <n v="1949"/>
    <n v="1"/>
    <n v="10"/>
    <n v="114.52"/>
    <n v="421142267938"/>
    <n v="77.8"/>
    <n v="0.1"/>
    <n v="15.9"/>
    <n v="9770529"/>
    <x v="166"/>
    <d v="2025-07-09T00:00:00"/>
    <d v="1949-01-10T00:00:00"/>
  </r>
  <r>
    <n v="184"/>
    <x v="0"/>
    <x v="172"/>
    <s v="Switzerland"/>
    <s v="Martigny"/>
    <s v="Hermes"/>
    <s v="Fashion &amp; Retail"/>
    <x v="0"/>
    <x v="0"/>
    <s v="Puech"/>
    <s v="Nicolas"/>
    <n v="9800"/>
    <n v="1943"/>
    <n v="1"/>
    <n v="29"/>
    <n v="99.55"/>
    <n v="703082435360"/>
    <n v="83.6"/>
    <n v="10.1"/>
    <n v="28.8"/>
    <n v="8574832"/>
    <x v="167"/>
    <d v="2025-07-09T00:00:00"/>
    <d v="1943-01-29T00:00:00"/>
  </r>
  <r>
    <n v="184"/>
    <x v="8"/>
    <x v="173"/>
    <s v="France"/>
    <s v="Marseille"/>
    <s v="Shipping"/>
    <s v="Logistics"/>
    <x v="0"/>
    <x v="0"/>
    <s v="Saadé"/>
    <s v="Jacques"/>
    <n v="9800"/>
    <n v="1971"/>
    <n v="8"/>
    <n v="10"/>
    <n v="110.05"/>
    <n v="2715518274227"/>
    <n v="82.5"/>
    <n v="24.2"/>
    <n v="60.7"/>
    <n v="67059887"/>
    <x v="168"/>
    <d v="2025-07-09T00:00:00"/>
    <d v="1971-08-10T00:00:00"/>
  </r>
  <r>
    <n v="184"/>
    <x v="8"/>
    <x v="174"/>
    <s v="France"/>
    <s v="Marseille"/>
    <s v="Shipping"/>
    <s v="Logistics"/>
    <x v="0"/>
    <x v="0"/>
    <s v="Saadé"/>
    <s v="Rodolphe"/>
    <n v="9800"/>
    <n v="1970"/>
    <n v="3"/>
    <n v="3"/>
    <n v="110.05"/>
    <n v="2715518274227"/>
    <n v="82.5"/>
    <n v="24.2"/>
    <n v="60.7"/>
    <n v="67059887"/>
    <x v="169"/>
    <d v="2025-07-09T00:00:00"/>
    <d v="1970-03-03T00:00:00"/>
  </r>
  <r>
    <n v="184"/>
    <x v="8"/>
    <x v="175"/>
    <s v="France"/>
    <s v="Marseille"/>
    <s v="Shipping"/>
    <s v="Logistics"/>
    <x v="0"/>
    <x v="1"/>
    <s v="Saadé Zeenny"/>
    <s v="Tanya"/>
    <n v="9800"/>
    <n v="1968"/>
    <n v="2"/>
    <n v="1"/>
    <n v="110.05"/>
    <n v="2715518274227"/>
    <n v="82.5"/>
    <n v="24.2"/>
    <n v="60.7"/>
    <n v="67059887"/>
    <x v="170"/>
    <d v="2025-07-09T00:00:00"/>
    <d v="1968-02-01T00:00:00"/>
  </r>
  <r>
    <n v="184"/>
    <x v="3"/>
    <x v="176"/>
    <s v="Sweden"/>
    <s v="Stockholm"/>
    <s v="Investments"/>
    <s v="Finance &amp; Investments"/>
    <x v="1"/>
    <x v="0"/>
    <s v="Schorling"/>
    <s v="Melker"/>
    <n v="9800"/>
    <n v="1947"/>
    <n v="5"/>
    <n v="15"/>
    <n v="110.51"/>
    <n v="530832908738"/>
    <n v="82.5"/>
    <n v="27.9"/>
    <n v="49.1"/>
    <n v="10285453"/>
    <x v="171"/>
    <d v="2025-07-09T00:00:00"/>
    <d v="1947-05-15T00:00:00"/>
  </r>
  <r>
    <n v="190"/>
    <x v="10"/>
    <x v="177"/>
    <s v="Russia"/>
    <s v="Moscow"/>
    <s v="Fertilizers"/>
    <s v="Manufacturing"/>
    <x v="1"/>
    <x v="0"/>
    <s v="Guriev &amp; family"/>
    <s v="Andrei"/>
    <n v="9700"/>
    <n v="1960"/>
    <n v="3"/>
    <n v="24"/>
    <n v="180.75"/>
    <n v="1699876578871"/>
    <n v="72.7"/>
    <n v="11.4"/>
    <n v="46.2"/>
    <n v="144373535"/>
    <x v="172"/>
    <d v="2025-07-09T00:00:00"/>
    <d v="1960-03-24T00:00:00"/>
  </r>
  <r>
    <n v="190"/>
    <x v="3"/>
    <x v="178"/>
    <s v="South Korea"/>
    <s v="Seoul"/>
    <s v="Private equity"/>
    <s v="Finance &amp; Investments"/>
    <x v="1"/>
    <x v="0"/>
    <s v="Kim"/>
    <s v="Michael"/>
    <n v="9700"/>
    <n v="1963"/>
    <n v="10"/>
    <n v="1"/>
    <n v="115.16"/>
    <n v="2029000000000"/>
    <n v="82.6"/>
    <n v="15.6"/>
    <n v="33.200000000000003"/>
    <n v="51709098"/>
    <x v="173"/>
    <d v="2025-07-09T00:00:00"/>
    <d v="1963-10-01T00:00:00"/>
  </r>
  <r>
    <n v="190"/>
    <x v="2"/>
    <x v="179"/>
    <s v="China"/>
    <s v="Beijing"/>
    <s v="Smartphones"/>
    <s v="Technology"/>
    <x v="1"/>
    <x v="0"/>
    <s v="Lei"/>
    <s v="Jun"/>
    <n v="9700"/>
    <n v="1969"/>
    <n v="12"/>
    <n v="16"/>
    <n v="125.08"/>
    <n v="19910000000000"/>
    <n v="77"/>
    <n v="9.4"/>
    <n v="59.2"/>
    <n v="1397715000"/>
    <x v="174"/>
    <d v="2025-07-09T00:00:00"/>
    <d v="1969-12-16T00:00:00"/>
  </r>
  <r>
    <n v="190"/>
    <x v="10"/>
    <x v="180"/>
    <s v="Germany"/>
    <s v="Haiger"/>
    <s v="Manufacturing"/>
    <s v="Manufacturing"/>
    <x v="0"/>
    <x v="0"/>
    <s v="Loh"/>
    <s v="Friedhelm"/>
    <n v="9700"/>
    <n v="1946"/>
    <n v="8"/>
    <n v="15"/>
    <n v="112.85"/>
    <n v="3845630030824"/>
    <n v="80.900000000000006"/>
    <n v="11.5"/>
    <n v="48.8"/>
    <n v="83132799"/>
    <x v="175"/>
    <d v="2025-07-09T00:00:00"/>
    <d v="1946-08-15T00:00:00"/>
  </r>
  <r>
    <n v="190"/>
    <x v="13"/>
    <x v="181"/>
    <s v="China"/>
    <s v="Lianyungang"/>
    <s v="Pharmaceuticals"/>
    <s v="Healthcare"/>
    <x v="1"/>
    <x v="0"/>
    <s v="Sun"/>
    <s v="Piaoyang"/>
    <n v="9700"/>
    <n v="1958"/>
    <n v="9"/>
    <n v="1"/>
    <n v="125.08"/>
    <n v="19910000000000"/>
    <n v="77"/>
    <n v="9.4"/>
    <n v="59.2"/>
    <n v="1397715000"/>
    <x v="176"/>
    <d v="2025-07-09T00:00:00"/>
    <d v="1958-09-01T00:00:00"/>
  </r>
  <r>
    <n v="195"/>
    <x v="2"/>
    <x v="182"/>
    <s v="United States"/>
    <s v="Keene"/>
    <s v="Warehouse automation"/>
    <s v="Technology"/>
    <x v="0"/>
    <x v="0"/>
    <s v="Cohen"/>
    <s v="Rick"/>
    <n v="9600"/>
    <n v="1952"/>
    <n v="7"/>
    <n v="25"/>
    <n v="117.24"/>
    <n v="21427700000000"/>
    <n v="78.5"/>
    <n v="9.6"/>
    <n v="36.6"/>
    <n v="328239523"/>
    <x v="177"/>
    <d v="2025-07-09T00:00:00"/>
    <d v="1952-07-25T00:00:00"/>
  </r>
  <r>
    <n v="195"/>
    <x v="12"/>
    <x v="183"/>
    <s v="China"/>
    <s v="Xingtai"/>
    <s v="Solar panels"/>
    <s v="Energy"/>
    <x v="1"/>
    <x v="0"/>
    <s v="Jin"/>
    <s v="Baofang"/>
    <n v="9600"/>
    <n v="1952"/>
    <n v="9"/>
    <n v="1"/>
    <n v="125.08"/>
    <n v="19910000000000"/>
    <n v="77"/>
    <n v="9.4"/>
    <n v="59.2"/>
    <n v="1397715000"/>
    <x v="178"/>
    <d v="2025-07-09T00:00:00"/>
    <d v="1952-09-01T00:00:00"/>
  </r>
  <r>
    <n v="195"/>
    <x v="10"/>
    <x v="184"/>
    <s v="China"/>
    <s v="Ningbo"/>
    <s v="Chemicals"/>
    <s v="Manufacturing"/>
    <x v="1"/>
    <x v="0"/>
    <s v="Luo"/>
    <s v="Liguo"/>
    <n v="9600"/>
    <n v="1956"/>
    <n v="3"/>
    <n v="1"/>
    <n v="125.08"/>
    <n v="19910000000000"/>
    <n v="77"/>
    <n v="9.4"/>
    <n v="59.2"/>
    <n v="1397715000"/>
    <x v="179"/>
    <d v="2025-07-09T00:00:00"/>
    <d v="1956-03-01T00:00:00"/>
  </r>
  <r>
    <n v="195"/>
    <x v="7"/>
    <x v="185"/>
    <s v="United States"/>
    <s v="Los Angeles"/>
    <s v="Candy, pet food"/>
    <s v="Food &amp; Beverage"/>
    <x v="0"/>
    <x v="1"/>
    <s v="Mars"/>
    <s v="Marijke"/>
    <n v="9600"/>
    <n v="1964"/>
    <n v="7"/>
    <n v="28"/>
    <n v="117.24"/>
    <n v="21427700000000"/>
    <n v="78.5"/>
    <n v="9.6"/>
    <n v="36.6"/>
    <n v="328239523"/>
    <x v="180"/>
    <d v="2025-07-09T00:00:00"/>
    <d v="1964-07-28T00:00:00"/>
  </r>
  <r>
    <n v="195"/>
    <x v="7"/>
    <x v="186"/>
    <s v="United States"/>
    <s v="Alexandria"/>
    <s v="Candy, pet food"/>
    <s v="Food &amp; Beverage"/>
    <x v="0"/>
    <x v="1"/>
    <s v="Mars"/>
    <s v="Pamela"/>
    <n v="9600"/>
    <n v="1960"/>
    <n v="8"/>
    <n v="1"/>
    <n v="117.24"/>
    <n v="21427700000000"/>
    <n v="78.5"/>
    <n v="9.6"/>
    <n v="36.6"/>
    <n v="328239523"/>
    <x v="181"/>
    <d v="2025-07-09T00:00:00"/>
    <d v="1960-08-01T00:00:00"/>
  </r>
  <r>
    <n v="195"/>
    <x v="7"/>
    <x v="187"/>
    <s v="United States"/>
    <s v="New York"/>
    <s v="Candy, pet food"/>
    <s v="Food &amp; Beverage"/>
    <x v="0"/>
    <x v="1"/>
    <s v="Mars"/>
    <s v="Valerie"/>
    <n v="9600"/>
    <n v="1959"/>
    <n v="1"/>
    <n v="26"/>
    <n v="117.24"/>
    <n v="21427700000000"/>
    <n v="78.5"/>
    <n v="9.6"/>
    <n v="36.6"/>
    <n v="328239523"/>
    <x v="182"/>
    <d v="2025-07-09T00:00:00"/>
    <d v="1959-01-26T00:00:00"/>
  </r>
  <r>
    <n v="195"/>
    <x v="7"/>
    <x v="188"/>
    <s v="United States"/>
    <s v="Philadelphia"/>
    <s v="Candy, pet food"/>
    <s v="Food &amp; Beverage"/>
    <x v="0"/>
    <x v="1"/>
    <s v="Mars"/>
    <s v="Victoria"/>
    <n v="9600"/>
    <n v="1956"/>
    <n v="12"/>
    <n v="15"/>
    <n v="117.24"/>
    <n v="21427700000000"/>
    <n v="78.5"/>
    <n v="9.6"/>
    <n v="36.6"/>
    <n v="328239523"/>
    <x v="183"/>
    <d v="2025-07-09T00:00:00"/>
    <d v="1956-12-15T00:00:00"/>
  </r>
  <r>
    <n v="202"/>
    <x v="3"/>
    <x v="189"/>
    <s v="France"/>
    <s v="Paris"/>
    <s v="Investments"/>
    <s v="Finance &amp; Investments"/>
    <x v="0"/>
    <x v="0"/>
    <s v="Bolloré"/>
    <s v="Vincent"/>
    <n v="9500"/>
    <n v="1952"/>
    <n v="4"/>
    <n v="1"/>
    <n v="110.05"/>
    <n v="2715518274227"/>
    <n v="82.5"/>
    <n v="24.2"/>
    <n v="60.7"/>
    <n v="67059887"/>
    <x v="184"/>
    <d v="2025-07-09T00:00:00"/>
    <d v="1952-04-01T00:00:00"/>
  </r>
  <r>
    <n v="202"/>
    <x v="6"/>
    <x v="190"/>
    <s v="Canada"/>
    <s v="Vancouver"/>
    <s v="Diversified"/>
    <s v="Diversified"/>
    <x v="1"/>
    <x v="0"/>
    <s v="Pattison"/>
    <s v="Jim"/>
    <n v="9500"/>
    <n v="1928"/>
    <n v="10"/>
    <n v="1"/>
    <n v="116.76"/>
    <n v="1736425629520"/>
    <n v="81.900000000000006"/>
    <n v="12.8"/>
    <n v="24.5"/>
    <n v="36991981"/>
    <x v="185"/>
    <d v="2025-07-09T00:00:00"/>
    <d v="1928-10-01T00:00:00"/>
  </r>
  <r>
    <n v="204"/>
    <x v="13"/>
    <x v="191"/>
    <s v="Switzerland"/>
    <s v="Gstaad"/>
    <s v="Biotech, investments"/>
    <s v="Healthcare"/>
    <x v="0"/>
    <x v="0"/>
    <s v="Bertarelli"/>
    <s v="Ernesto"/>
    <n v="9400"/>
    <n v="1965"/>
    <n v="9"/>
    <n v="22"/>
    <n v="99.55"/>
    <n v="703082435360"/>
    <n v="83.6"/>
    <n v="10.1"/>
    <n v="28.8"/>
    <n v="8574832"/>
    <x v="186"/>
    <d v="2025-07-09T00:00:00"/>
    <d v="1965-09-22T00:00:00"/>
  </r>
  <r>
    <n v="204"/>
    <x v="2"/>
    <x v="192"/>
    <s v="China"/>
    <s v="Beijing"/>
    <s v="Food delivery"/>
    <s v="Technology"/>
    <x v="1"/>
    <x v="0"/>
    <s v="Wang"/>
    <s v="Xing"/>
    <n v="9400"/>
    <n v="1979"/>
    <n v="2"/>
    <n v="18"/>
    <n v="125.08"/>
    <n v="19910000000000"/>
    <n v="77"/>
    <n v="9.4"/>
    <n v="59.2"/>
    <n v="1397715000"/>
    <x v="187"/>
    <d v="2025-07-09T00:00:00"/>
    <d v="1979-02-18T00:00:00"/>
  </r>
  <r>
    <n v="206"/>
    <x v="2"/>
    <x v="193"/>
    <s v="United States"/>
    <s v="San Francisco"/>
    <s v="Airbnb"/>
    <s v="Technology"/>
    <x v="1"/>
    <x v="0"/>
    <s v="Chesky"/>
    <s v="Brian"/>
    <n v="9300"/>
    <n v="1981"/>
    <n v="8"/>
    <n v="29"/>
    <n v="117.24"/>
    <n v="21427700000000"/>
    <n v="78.5"/>
    <n v="9.6"/>
    <n v="36.6"/>
    <n v="328239523"/>
    <x v="188"/>
    <d v="2025-07-09T00:00:00"/>
    <d v="1981-08-29T00:00:00"/>
  </r>
  <r>
    <n v="206"/>
    <x v="10"/>
    <x v="194"/>
    <s v="United Kingdom"/>
    <s v="Gloucestershire"/>
    <s v="Vacuums"/>
    <s v="Manufacturing"/>
    <x v="1"/>
    <x v="0"/>
    <s v="Dyson"/>
    <s v="James"/>
    <n v="9300"/>
    <n v="1947"/>
    <n v="5"/>
    <n v="2"/>
    <n v="119.62"/>
    <n v="2827113184696"/>
    <n v="81.3"/>
    <n v="25.5"/>
    <n v="30.6"/>
    <n v="66834405"/>
    <x v="189"/>
    <d v="2025-07-09T00:00:00"/>
    <d v="1947-05-02T00:00:00"/>
  </r>
  <r>
    <n v="208"/>
    <x v="6"/>
    <x v="195"/>
    <s v="Russia"/>
    <s v="Moscow"/>
    <s v="Steel, investments"/>
    <s v="Diversified"/>
    <x v="1"/>
    <x v="0"/>
    <s v="Abramovich"/>
    <s v="Roman"/>
    <n v="9200"/>
    <n v="1966"/>
    <n v="10"/>
    <n v="24"/>
    <n v="180.75"/>
    <n v="1699876578871"/>
    <n v="72.7"/>
    <n v="11.4"/>
    <n v="46.2"/>
    <n v="144373535"/>
    <x v="190"/>
    <d v="2025-07-09T00:00:00"/>
    <d v="1966-10-24T00:00:00"/>
  </r>
  <r>
    <n v="208"/>
    <x v="6"/>
    <x v="196"/>
    <s v="Sweden"/>
    <s v="Stockholm"/>
    <s v="Diversified"/>
    <s v="Diversified"/>
    <x v="0"/>
    <x v="1"/>
    <s v="Ax:son Johnson"/>
    <s v="Antonia"/>
    <n v="9200"/>
    <n v="1943"/>
    <n v="9"/>
    <n v="6"/>
    <n v="110.51"/>
    <n v="530832908738"/>
    <n v="82.5"/>
    <n v="27.9"/>
    <n v="49.1"/>
    <n v="10285453"/>
    <x v="191"/>
    <d v="2025-07-09T00:00:00"/>
    <d v="1943-09-06T00:00:00"/>
  </r>
  <r>
    <n v="208"/>
    <x v="12"/>
    <x v="197"/>
    <s v="Czech Republic"/>
    <s v="Prague"/>
    <s v="Energy, investments"/>
    <s v="Energy"/>
    <x v="1"/>
    <x v="0"/>
    <s v="Kretinsky"/>
    <s v="Daniel"/>
    <n v="9200"/>
    <n v="1975"/>
    <n v="7"/>
    <n v="9"/>
    <n v="116.48"/>
    <n v="246489245495"/>
    <n v="79"/>
    <n v="14.9"/>
    <n v="46.1"/>
    <n v="10669709"/>
    <x v="192"/>
    <d v="2025-07-09T00:00:00"/>
    <d v="1975-07-09T00:00:00"/>
  </r>
  <r>
    <n v="208"/>
    <x v="4"/>
    <x v="198"/>
    <s v="United States"/>
    <s v="Elizabeth"/>
    <s v="Cable television"/>
    <s v="Media &amp; Entertainment"/>
    <x v="1"/>
    <x v="0"/>
    <s v="Malone"/>
    <s v="John"/>
    <n v="9200"/>
    <n v="1941"/>
    <n v="3"/>
    <n v="7"/>
    <n v="117.24"/>
    <n v="21427700000000"/>
    <n v="78.5"/>
    <n v="9.6"/>
    <n v="36.6"/>
    <n v="328239523"/>
    <x v="193"/>
    <d v="2025-07-09T00:00:00"/>
    <d v="1941-03-07T00:00:00"/>
  </r>
  <r>
    <n v="208"/>
    <x v="2"/>
    <x v="199"/>
    <s v="India"/>
    <s v="Bangalore"/>
    <s v="Software services"/>
    <s v="Technology"/>
    <x v="0"/>
    <x v="0"/>
    <s v="Premji"/>
    <s v="Azim"/>
    <n v="9200"/>
    <n v="1945"/>
    <n v="7"/>
    <n v="24"/>
    <n v="180.44"/>
    <n v="2611000000000"/>
    <n v="69.400000000000006"/>
    <n v="11.2"/>
    <n v="49.7"/>
    <n v="1366417754"/>
    <x v="194"/>
    <d v="2025-07-09T00:00:00"/>
    <d v="1945-07-24T00:00:00"/>
  </r>
  <r>
    <n v="208"/>
    <x v="3"/>
    <x v="200"/>
    <s v="United States"/>
    <s v="Woodside"/>
    <s v="Discount brokerage"/>
    <s v="Finance &amp; Investments"/>
    <x v="1"/>
    <x v="0"/>
    <s v="Schwab"/>
    <s v="Charles"/>
    <n v="9200"/>
    <n v="1937"/>
    <n v="7"/>
    <n v="29"/>
    <n v="117.24"/>
    <n v="21427700000000"/>
    <n v="78.5"/>
    <n v="9.6"/>
    <n v="36.6"/>
    <n v="328239523"/>
    <x v="195"/>
    <d v="2025-07-09T00:00:00"/>
    <d v="1937-07-29T00:00:00"/>
  </r>
  <r>
    <n v="208"/>
    <x v="0"/>
    <x v="201"/>
    <s v="United States"/>
    <s v="Beverly Hills"/>
    <s v="Hardware stores"/>
    <s v="Fashion &amp; Retail"/>
    <x v="1"/>
    <x v="0"/>
    <s v="Smidt"/>
    <s v="Eric"/>
    <n v="9200"/>
    <n v="1960"/>
    <n v="1"/>
    <n v="1"/>
    <n v="117.24"/>
    <n v="21427700000000"/>
    <n v="78.5"/>
    <n v="9.6"/>
    <n v="36.6"/>
    <n v="328239523"/>
    <x v="196"/>
    <d v="2025-07-09T00:00:00"/>
    <d v="1960-01-01T00:00:00"/>
  </r>
  <r>
    <n v="215"/>
    <x v="2"/>
    <x v="202"/>
    <s v="United States"/>
    <s v="Palo Alto"/>
    <s v="Google"/>
    <s v="Technology"/>
    <x v="1"/>
    <x v="0"/>
    <s v="Cheriton"/>
    <s v="David"/>
    <n v="9000"/>
    <n v="1951"/>
    <n v="3"/>
    <n v="29"/>
    <n v="117.24"/>
    <n v="21427700000000"/>
    <n v="78.5"/>
    <n v="9.6"/>
    <n v="36.6"/>
    <n v="328239523"/>
    <x v="197"/>
    <d v="2025-07-09T00:00:00"/>
    <d v="1951-03-29T00:00:00"/>
  </r>
  <r>
    <n v="215"/>
    <x v="11"/>
    <x v="203"/>
    <s v="Switzerland"/>
    <s v="Ruschlikon"/>
    <s v="Mining"/>
    <s v="Metals &amp; Mining"/>
    <x v="1"/>
    <x v="0"/>
    <s v="Glasenberg"/>
    <s v="Ivan"/>
    <n v="9000"/>
    <n v="1957"/>
    <n v="1"/>
    <n v="7"/>
    <n v="99.55"/>
    <n v="703082435360"/>
    <n v="83.6"/>
    <n v="10.1"/>
    <n v="28.8"/>
    <n v="8574832"/>
    <x v="198"/>
    <d v="2025-07-09T00:00:00"/>
    <d v="1957-01-07T00:00:00"/>
  </r>
  <r>
    <n v="215"/>
    <x v="15"/>
    <x v="204"/>
    <s v="Germany"/>
    <s v="Hamburg"/>
    <s v="Real estate"/>
    <s v="Real Estate"/>
    <x v="0"/>
    <x v="0"/>
    <s v="Otto"/>
    <s v="Alexander"/>
    <n v="9000"/>
    <n v="1967"/>
    <n v="7"/>
    <n v="7"/>
    <n v="112.85"/>
    <n v="3845630030824"/>
    <n v="80.900000000000006"/>
    <n v="11.5"/>
    <n v="48.8"/>
    <n v="83132799"/>
    <x v="199"/>
    <d v="2025-07-09T00:00:00"/>
    <d v="1967-07-07T00:00:00"/>
  </r>
  <r>
    <n v="215"/>
    <x v="7"/>
    <x v="205"/>
    <s v="Canada"/>
    <s v="Vancouver"/>
    <s v="Alcoholic beverages"/>
    <s v="Food &amp; Beverage"/>
    <x v="1"/>
    <x v="0"/>
    <s v="von Mandl"/>
    <s v="Anthony"/>
    <n v="9000"/>
    <n v="1950"/>
    <n v="3"/>
    <n v="10"/>
    <n v="116.76"/>
    <n v="1736425629520"/>
    <n v="81.900000000000006"/>
    <n v="12.8"/>
    <n v="24.5"/>
    <n v="36991981"/>
    <x v="200"/>
    <d v="2025-07-09T00:00:00"/>
    <d v="1950-03-10T00:00:00"/>
  </r>
  <r>
    <n v="215"/>
    <x v="10"/>
    <x v="206"/>
    <s v="China"/>
    <s v="Changzhou"/>
    <s v="Hydraulic machinery"/>
    <s v="Manufacturing"/>
    <x v="1"/>
    <x v="0"/>
    <s v="Wang"/>
    <s v="Liping"/>
    <n v="9000"/>
    <n v="1966"/>
    <n v="2"/>
    <n v="24"/>
    <n v="125.08"/>
    <n v="19910000000000"/>
    <n v="77"/>
    <n v="9.4"/>
    <n v="59.2"/>
    <n v="1397715000"/>
    <x v="201"/>
    <d v="2025-07-09T00:00:00"/>
    <d v="1966-02-24T00:00:00"/>
  </r>
  <r>
    <n v="220"/>
    <x v="7"/>
    <x v="207"/>
    <s v="United Kingdom"/>
    <s v="London"/>
    <s v="Packaging"/>
    <s v="Food &amp; Beverage"/>
    <x v="0"/>
    <x v="0"/>
    <s v="Rausing"/>
    <s v="Finn"/>
    <n v="8900"/>
    <n v="1955"/>
    <n v="1"/>
    <n v="1"/>
    <n v="119.62"/>
    <n v="2827113184696"/>
    <n v="81.3"/>
    <n v="25.5"/>
    <n v="30.6"/>
    <n v="66834405"/>
    <x v="105"/>
    <d v="2025-07-09T00:00:00"/>
    <d v="1955-01-01T00:00:00"/>
  </r>
  <r>
    <n v="220"/>
    <x v="7"/>
    <x v="208"/>
    <s v="United Kingdom"/>
    <s v="Surrey"/>
    <s v="Packaging"/>
    <s v="Food &amp; Beverage"/>
    <x v="0"/>
    <x v="0"/>
    <s v="Rausing"/>
    <s v="Jorn"/>
    <n v="8900"/>
    <n v="1960"/>
    <n v="1"/>
    <n v="1"/>
    <n v="119.62"/>
    <n v="2827113184696"/>
    <n v="81.3"/>
    <n v="25.5"/>
    <n v="30.6"/>
    <n v="66834405"/>
    <x v="196"/>
    <d v="2025-07-09T00:00:00"/>
    <d v="1960-01-01T00:00:00"/>
  </r>
  <r>
    <n v="220"/>
    <x v="7"/>
    <x v="209"/>
    <s v="United Kingdom"/>
    <s v="Newmarket"/>
    <s v="Packaging"/>
    <s v="Food &amp; Beverage"/>
    <x v="0"/>
    <x v="1"/>
    <s v="Rausing"/>
    <s v="Kirsten"/>
    <n v="8900"/>
    <n v="1952"/>
    <n v="6"/>
    <n v="6"/>
    <n v="119.62"/>
    <n v="2827113184696"/>
    <n v="81.3"/>
    <n v="25.5"/>
    <n v="30.6"/>
    <n v="66834405"/>
    <x v="202"/>
    <d v="2025-07-09T00:00:00"/>
    <d v="1952-06-06T00:00:00"/>
  </r>
  <r>
    <n v="223"/>
    <x v="0"/>
    <x v="210"/>
    <s v="Russia"/>
    <s v="Moscow region"/>
    <s v="Ecommerce"/>
    <s v="Fashion &amp; Retail"/>
    <x v="1"/>
    <x v="1"/>
    <s v="Bakalchuk"/>
    <s v="Tatyana"/>
    <n v="8800"/>
    <n v="1975"/>
    <n v="10"/>
    <n v="16"/>
    <n v="180.75"/>
    <n v="1699876578871"/>
    <n v="72.7"/>
    <n v="11.4"/>
    <n v="46.2"/>
    <n v="144373535"/>
    <x v="203"/>
    <d v="2025-07-09T00:00:00"/>
    <d v="1975-10-16T00:00:00"/>
  </r>
  <r>
    <n v="223"/>
    <x v="2"/>
    <x v="211"/>
    <s v="United States"/>
    <s v="Woodside"/>
    <s v="Venture capital"/>
    <s v="Technology"/>
    <x v="1"/>
    <x v="0"/>
    <s v="Doerr"/>
    <s v="John"/>
    <n v="8800"/>
    <n v="1951"/>
    <n v="6"/>
    <n v="29"/>
    <n v="117.24"/>
    <n v="21427700000000"/>
    <n v="78.5"/>
    <n v="9.6"/>
    <n v="36.6"/>
    <n v="328239523"/>
    <x v="204"/>
    <d v="2025-07-09T00:00:00"/>
    <d v="1951-06-29T00:00:00"/>
  </r>
  <r>
    <n v="223"/>
    <x v="2"/>
    <x v="212"/>
    <s v="China"/>
    <s v="Beijing"/>
    <s v="E-commerce"/>
    <s v="Technology"/>
    <x v="1"/>
    <x v="0"/>
    <s v="Liu"/>
    <s v="Richard"/>
    <n v="8800"/>
    <n v="1974"/>
    <n v="3"/>
    <n v="10"/>
    <n v="125.08"/>
    <n v="19910000000000"/>
    <n v="77"/>
    <n v="9.4"/>
    <n v="59.2"/>
    <n v="1397715000"/>
    <x v="205"/>
    <d v="2025-07-09T00:00:00"/>
    <d v="1974-03-10T00:00:00"/>
  </r>
  <r>
    <n v="223"/>
    <x v="2"/>
    <x v="213"/>
    <s v="United States"/>
    <s v="San Francisco"/>
    <s v="Facebook"/>
    <s v="Technology"/>
    <x v="1"/>
    <x v="0"/>
    <s v="Moskovitz"/>
    <s v="Dustin"/>
    <n v="8800"/>
    <n v="1984"/>
    <n v="5"/>
    <n v="22"/>
    <n v="117.24"/>
    <n v="21427700000000"/>
    <n v="78.5"/>
    <n v="9.6"/>
    <n v="36.6"/>
    <n v="328239523"/>
    <x v="206"/>
    <d v="2025-07-09T00:00:00"/>
    <d v="1984-05-22T00:00:00"/>
  </r>
  <r>
    <n v="223"/>
    <x v="2"/>
    <x v="214"/>
    <s v="United States"/>
    <s v="Honolulu"/>
    <s v="EBay, PayPal"/>
    <s v="Technology"/>
    <x v="1"/>
    <x v="0"/>
    <s v="Omidyar"/>
    <s v="Pierre"/>
    <n v="8800"/>
    <n v="1967"/>
    <n v="6"/>
    <n v="21"/>
    <n v="117.24"/>
    <n v="21427700000000"/>
    <n v="78.5"/>
    <n v="9.6"/>
    <n v="36.6"/>
    <n v="328239523"/>
    <x v="207"/>
    <d v="2025-07-09T00:00:00"/>
    <d v="1967-06-21T00:00:00"/>
  </r>
  <r>
    <n v="223"/>
    <x v="12"/>
    <x v="215"/>
    <s v="China"/>
    <s v="Ningde"/>
    <s v="Batteries"/>
    <s v="Energy"/>
    <x v="1"/>
    <x v="0"/>
    <s v="Pei"/>
    <s v="Zhenhua"/>
    <n v="8800"/>
    <n v="1959"/>
    <n v="1"/>
    <n v="1"/>
    <n v="125.08"/>
    <n v="19910000000000"/>
    <n v="77"/>
    <n v="9.4"/>
    <n v="59.2"/>
    <n v="1397715000"/>
    <x v="208"/>
    <d v="2025-07-09T00:00:00"/>
    <d v="1959-01-01T00:00:00"/>
  </r>
  <r>
    <n v="223"/>
    <x v="12"/>
    <x v="216"/>
    <s v="United Kingdom"/>
    <s v="London"/>
    <s v="Oil"/>
    <s v="Energy"/>
    <x v="0"/>
    <x v="1"/>
    <s v="Perrodo"/>
    <s v="Carrie"/>
    <n v="8800"/>
    <n v="1951"/>
    <n v="1"/>
    <n v="1"/>
    <n v="119.62"/>
    <n v="2827113184696"/>
    <n v="81.3"/>
    <n v="25.5"/>
    <n v="30.6"/>
    <n v="66834405"/>
    <x v="96"/>
    <d v="2025-07-09T00:00:00"/>
    <d v="1951-01-01T00:00:00"/>
  </r>
  <r>
    <n v="230"/>
    <x v="10"/>
    <x v="217"/>
    <s v="China"/>
    <s v="Wujiang"/>
    <s v="Chemicals"/>
    <s v="Manufacturing"/>
    <x v="1"/>
    <x v="0"/>
    <s v="Chen"/>
    <s v="Jianhua"/>
    <n v="8700"/>
    <n v="1971"/>
    <n v="1"/>
    <n v="1"/>
    <n v="125.08"/>
    <n v="19910000000000"/>
    <n v="77"/>
    <n v="9.4"/>
    <n v="59.2"/>
    <n v="1397715000"/>
    <x v="209"/>
    <d v="2025-07-09T00:00:00"/>
    <d v="1971-01-01T00:00:00"/>
  </r>
  <r>
    <n v="230"/>
    <x v="0"/>
    <x v="218"/>
    <s v="Germany"/>
    <s v="Hamburg"/>
    <s v="Retail, real estate"/>
    <s v="Fashion &amp; Retail"/>
    <x v="0"/>
    <x v="0"/>
    <s v="Otto"/>
    <s v="Michael"/>
    <n v="8700"/>
    <n v="1943"/>
    <n v="4"/>
    <n v="12"/>
    <n v="112.85"/>
    <n v="3845630030824"/>
    <n v="80.900000000000006"/>
    <n v="11.5"/>
    <n v="48.8"/>
    <n v="83132799"/>
    <x v="210"/>
    <d v="2025-07-09T00:00:00"/>
    <d v="1943-04-12T00:00:00"/>
  </r>
  <r>
    <n v="232"/>
    <x v="3"/>
    <x v="219"/>
    <s v="United States"/>
    <s v="New York"/>
    <s v="Private equity"/>
    <s v="Finance &amp; Investments"/>
    <x v="1"/>
    <x v="0"/>
    <s v="Black"/>
    <s v="Leon"/>
    <n v="8600"/>
    <n v="1951"/>
    <n v="7"/>
    <n v="31"/>
    <n v="117.24"/>
    <n v="21427700000000"/>
    <n v="78.5"/>
    <n v="9.6"/>
    <n v="36.6"/>
    <n v="328239523"/>
    <x v="211"/>
    <d v="2025-07-09T00:00:00"/>
    <d v="1951-07-31T00:00:00"/>
  </r>
  <r>
    <n v="232"/>
    <x v="3"/>
    <x v="220"/>
    <s v="New Zealand"/>
    <s v="Auckland"/>
    <s v="Investments"/>
    <s v="Finance &amp; Investments"/>
    <x v="1"/>
    <x v="0"/>
    <s v="Hart"/>
    <s v="Graeme"/>
    <n v="8600"/>
    <n v="1955"/>
    <n v="6"/>
    <n v="6"/>
    <n v="114.24"/>
    <n v="206928765544"/>
    <n v="81.900000000000006"/>
    <n v="29"/>
    <n v="34.6"/>
    <n v="4841000"/>
    <x v="212"/>
    <d v="2025-07-09T00:00:00"/>
    <d v="1955-06-06T00:00:00"/>
  </r>
  <r>
    <n v="232"/>
    <x v="7"/>
    <x v="221"/>
    <s v="India"/>
    <s v="Delhi"/>
    <s v="Soft drinks, fast food"/>
    <s v="Food &amp; Beverage"/>
    <x v="0"/>
    <x v="0"/>
    <s v="Jaipuria"/>
    <s v="Ravi"/>
    <n v="8600"/>
    <n v="1954"/>
    <n v="11"/>
    <n v="28"/>
    <n v="180.44"/>
    <n v="2611000000000"/>
    <n v="69.400000000000006"/>
    <n v="11.2"/>
    <n v="49.7"/>
    <n v="1366417754"/>
    <x v="213"/>
    <d v="2025-07-09T00:00:00"/>
    <d v="1954-11-28T00:00:00"/>
  </r>
  <r>
    <n v="232"/>
    <x v="2"/>
    <x v="222"/>
    <s v="Germany"/>
    <s v="Heidelberg"/>
    <s v="Software"/>
    <s v="Technology"/>
    <x v="1"/>
    <x v="0"/>
    <s v="Plattner"/>
    <s v="Hasso"/>
    <n v="8600"/>
    <n v="1944"/>
    <n v="1"/>
    <n v="21"/>
    <n v="112.85"/>
    <n v="3845630030824"/>
    <n v="80.900000000000006"/>
    <n v="11.5"/>
    <n v="48.8"/>
    <n v="83132799"/>
    <x v="214"/>
    <d v="2025-07-09T00:00:00"/>
    <d v="1944-01-21T00:00:00"/>
  </r>
  <r>
    <n v="232"/>
    <x v="7"/>
    <x v="223"/>
    <s v="Switzerland"/>
    <s v="St. Gallen"/>
    <s v="Beer"/>
    <s v="Food &amp; Beverage"/>
    <x v="1"/>
    <x v="0"/>
    <s v="Sicupira"/>
    <s v="Carlos Alberto"/>
    <n v="8600"/>
    <n v="1948"/>
    <n v="1"/>
    <n v="1"/>
    <n v="99.55"/>
    <n v="703082435360"/>
    <n v="83.6"/>
    <n v="10.1"/>
    <n v="28.8"/>
    <n v="8574832"/>
    <x v="215"/>
    <d v="2025-07-09T00:00:00"/>
    <d v="1948-01-01T00:00:00"/>
  </r>
  <r>
    <n v="232"/>
    <x v="15"/>
    <x v="224"/>
    <s v="Philippines"/>
    <s v="Manila"/>
    <s v="Real estate"/>
    <s v="Real Estate"/>
    <x v="1"/>
    <x v="0"/>
    <s v="Villar"/>
    <s v="Manuel"/>
    <n v="8600"/>
    <n v="1949"/>
    <n v="12"/>
    <n v="13"/>
    <n v="129.61000000000001"/>
    <n v="376795508680"/>
    <n v="71.099999999999994"/>
    <n v="14"/>
    <n v="43.1"/>
    <n v="108116615"/>
    <x v="216"/>
    <d v="2025-07-09T00:00:00"/>
    <d v="1949-12-13T00:00:00"/>
  </r>
  <r>
    <n v="232"/>
    <x v="2"/>
    <x v="225"/>
    <s v="United States"/>
    <s v="Palo Alto"/>
    <s v="Google"/>
    <s v="Technology"/>
    <x v="1"/>
    <x v="0"/>
    <s v="von Bechtolsheim"/>
    <s v="Andreas"/>
    <n v="8600"/>
    <n v="1955"/>
    <n v="9"/>
    <n v="30"/>
    <n v="117.24"/>
    <n v="21427700000000"/>
    <n v="78.5"/>
    <n v="9.6"/>
    <n v="36.6"/>
    <n v="328239523"/>
    <x v="217"/>
    <d v="2025-07-09T00:00:00"/>
    <d v="1955-09-30T00:00:00"/>
  </r>
  <r>
    <n v="239"/>
    <x v="3"/>
    <x v="226"/>
    <s v="United States"/>
    <s v="New York"/>
    <s v="Investments"/>
    <s v="Finance &amp; Investments"/>
    <x v="1"/>
    <x v="0"/>
    <s v="Coleman"/>
    <s v="Chase"/>
    <n v="8500"/>
    <n v="1975"/>
    <n v="6"/>
    <n v="21"/>
    <n v="117.24"/>
    <n v="21427700000000"/>
    <n v="78.5"/>
    <n v="9.6"/>
    <n v="36.6"/>
    <n v="328239523"/>
    <x v="218"/>
    <d v="2025-07-09T00:00:00"/>
    <d v="1975-06-21T00:00:00"/>
  </r>
  <r>
    <n v="239"/>
    <x v="0"/>
    <x v="227"/>
    <s v="United States"/>
    <s v="Electra"/>
    <s v="Walmart"/>
    <s v="Fashion &amp; Retail"/>
    <x v="0"/>
    <x v="1"/>
    <s v="Kroenke"/>
    <s v="Ann Walton"/>
    <n v="8500"/>
    <n v="1948"/>
    <n v="12"/>
    <n v="18"/>
    <n v="117.24"/>
    <n v="21427700000000"/>
    <n v="78.5"/>
    <n v="9.6"/>
    <n v="36.6"/>
    <n v="328239523"/>
    <x v="219"/>
    <d v="2025-07-09T00:00:00"/>
    <d v="1948-12-18T00:00:00"/>
  </r>
  <r>
    <n v="239"/>
    <x v="10"/>
    <x v="228"/>
    <s v="China"/>
    <s v="Xi'an"/>
    <s v="Solar wafers and modules"/>
    <s v="Manufacturing"/>
    <x v="1"/>
    <x v="0"/>
    <s v="Li"/>
    <s v="Zhenguo"/>
    <n v="8500"/>
    <n v="1968"/>
    <n v="1"/>
    <n v="1"/>
    <n v="125.08"/>
    <n v="19910000000000"/>
    <n v="77"/>
    <n v="9.4"/>
    <n v="59.2"/>
    <n v="1397715000"/>
    <x v="220"/>
    <d v="2025-07-09T00:00:00"/>
    <d v="1968-01-01T00:00:00"/>
  </r>
  <r>
    <n v="242"/>
    <x v="4"/>
    <x v="229"/>
    <s v="United States"/>
    <s v="Atlanta"/>
    <s v="Media, automotive"/>
    <s v="Media &amp; Entertainment"/>
    <x v="0"/>
    <x v="0"/>
    <s v="Kennedy"/>
    <s v="Jim"/>
    <n v="8400"/>
    <n v="1947"/>
    <n v="11"/>
    <n v="29"/>
    <n v="117.24"/>
    <n v="21427700000000"/>
    <n v="78.5"/>
    <n v="9.6"/>
    <n v="36.6"/>
    <n v="328239523"/>
    <x v="221"/>
    <d v="2025-07-09T00:00:00"/>
    <d v="1947-11-29T00:00:00"/>
  </r>
  <r>
    <n v="242"/>
    <x v="11"/>
    <x v="230"/>
    <s v="South Africa"/>
    <s v="Johannesburg"/>
    <s v="Diamonds"/>
    <s v="Metals &amp; Mining"/>
    <x v="0"/>
    <x v="0"/>
    <s v="Oppenheimer"/>
    <s v="Nicky"/>
    <n v="8400"/>
    <n v="1945"/>
    <n v="6"/>
    <n v="8"/>
    <n v="158.93"/>
    <n v="351431649241"/>
    <n v="63.9"/>
    <n v="27.5"/>
    <n v="29.2"/>
    <n v="58558270"/>
    <x v="222"/>
    <d v="2025-07-09T00:00:00"/>
    <d v="1945-06-08T00:00:00"/>
  </r>
  <r>
    <n v="242"/>
    <x v="4"/>
    <x v="231"/>
    <s v="Australia"/>
    <s v="New South Wales"/>
    <s v="Media, automotive"/>
    <s v="Media &amp; Entertainment"/>
    <x v="0"/>
    <x v="1"/>
    <s v="Parry-Okeden"/>
    <s v="Blair"/>
    <n v="8400"/>
    <n v="1950"/>
    <n v="5"/>
    <n v="21"/>
    <n v="119.8"/>
    <n v="1392680589329"/>
    <n v="82.7"/>
    <n v="23"/>
    <n v="47.4"/>
    <n v="25766605"/>
    <x v="223"/>
    <d v="2025-07-09T00:00:00"/>
    <d v="1950-05-21T00:00:00"/>
  </r>
  <r>
    <n v="242"/>
    <x v="11"/>
    <x v="232"/>
    <s v="China"/>
    <s v="Binzhou"/>
    <s v="Aluminum products"/>
    <s v="Metals &amp; Mining"/>
    <x v="0"/>
    <x v="1"/>
    <s v="Zheng"/>
    <s v="Shuliang"/>
    <n v="8400"/>
    <n v="1946"/>
    <n v="1"/>
    <n v="1"/>
    <n v="125.08"/>
    <n v="19910000000000"/>
    <n v="77"/>
    <n v="9.4"/>
    <n v="59.2"/>
    <n v="1397715000"/>
    <x v="224"/>
    <d v="2025-07-09T00:00:00"/>
    <d v="1946-01-01T00:00:00"/>
  </r>
  <r>
    <n v="246"/>
    <x v="0"/>
    <x v="233"/>
    <s v="United States"/>
    <s v="Springfield"/>
    <s v="Sporting goods retail"/>
    <s v="Fashion &amp; Retail"/>
    <x v="1"/>
    <x v="0"/>
    <s v="Morris"/>
    <s v="John"/>
    <n v="8300"/>
    <n v="1948"/>
    <n v="3"/>
    <n v="19"/>
    <n v="117.24"/>
    <n v="21427700000000"/>
    <n v="78.5"/>
    <n v="9.6"/>
    <n v="36.6"/>
    <n v="328239523"/>
    <x v="225"/>
    <d v="2025-07-09T00:00:00"/>
    <d v="1948-03-19T00:00:00"/>
  </r>
  <r>
    <n v="249"/>
    <x v="12"/>
    <x v="234"/>
    <s v="Russia"/>
    <s v="Moscow"/>
    <s v="Oil, banking, telecom"/>
    <s v="Energy"/>
    <x v="1"/>
    <x v="0"/>
    <s v="Khan"/>
    <s v="German"/>
    <n v="8200"/>
    <n v="1961"/>
    <n v="10"/>
    <n v="24"/>
    <n v="180.75"/>
    <n v="1699876578871"/>
    <n v="72.7"/>
    <n v="11.4"/>
    <n v="46.2"/>
    <n v="144373535"/>
    <x v="226"/>
    <d v="2025-07-09T00:00:00"/>
    <d v="1961-10-24T00:00:00"/>
  </r>
  <r>
    <n v="249"/>
    <x v="6"/>
    <x v="235"/>
    <s v="Nigeria"/>
    <s v="Lagos"/>
    <s v="Cement, sugar"/>
    <s v="Diversified"/>
    <x v="0"/>
    <x v="0"/>
    <s v="Rabiu"/>
    <s v="Abdulsamad"/>
    <n v="8200"/>
    <n v="1960"/>
    <n v="8"/>
    <n v="4"/>
    <n v="267.51"/>
    <n v="448120428859"/>
    <n v="54.3"/>
    <n v="1.5"/>
    <n v="34.799999999999997"/>
    <n v="200963599"/>
    <x v="227"/>
    <d v="2025-07-09T00:00:00"/>
    <d v="1960-08-04T00:00:00"/>
  </r>
  <r>
    <n v="249"/>
    <x v="3"/>
    <x v="236"/>
    <s v="United States"/>
    <s v="Atherton"/>
    <s v="Private equity"/>
    <s v="Finance &amp; Investments"/>
    <x v="1"/>
    <x v="0"/>
    <s v="Roberts"/>
    <s v="George"/>
    <n v="8200"/>
    <n v="1943"/>
    <n v="9"/>
    <n v="14"/>
    <n v="117.24"/>
    <n v="21427700000000"/>
    <n v="78.5"/>
    <n v="9.6"/>
    <n v="36.6"/>
    <n v="328239523"/>
    <x v="228"/>
    <d v="2025-07-09T00:00:00"/>
    <d v="1943-09-14T00:00:00"/>
  </r>
  <r>
    <n v="249"/>
    <x v="15"/>
    <x v="237"/>
    <s v="India"/>
    <s v="Delhi"/>
    <s v="Real estate"/>
    <s v="Real Estate"/>
    <x v="0"/>
    <x v="0"/>
    <s v="Singh"/>
    <s v="Kushal Pal"/>
    <n v="8200"/>
    <n v="1931"/>
    <n v="8"/>
    <n v="15"/>
    <n v="180.44"/>
    <n v="2611000000000"/>
    <n v="69.400000000000006"/>
    <n v="11.2"/>
    <n v="49.7"/>
    <n v="1366417754"/>
    <x v="229"/>
    <d v="2025-07-09T00:00:00"/>
    <d v="1931-08-15T00:00:00"/>
  </r>
  <r>
    <n v="249"/>
    <x v="15"/>
    <x v="238"/>
    <s v="China"/>
    <s v="Beijing"/>
    <s v="Real estate"/>
    <s v="Real Estate"/>
    <x v="1"/>
    <x v="0"/>
    <s v="Wang"/>
    <s v="Jianlin"/>
    <n v="8200"/>
    <n v="1954"/>
    <n v="10"/>
    <n v="1"/>
    <n v="125.08"/>
    <n v="19910000000000"/>
    <n v="77"/>
    <n v="9.4"/>
    <n v="59.2"/>
    <n v="1397715000"/>
    <x v="230"/>
    <d v="2025-07-09T00:00:00"/>
    <d v="1954-10-01T00:00:00"/>
  </r>
  <r>
    <n v="249"/>
    <x v="15"/>
    <x v="239"/>
    <s v="China"/>
    <s v="Foshan"/>
    <s v="Real estate"/>
    <s v="Real Estate"/>
    <x v="0"/>
    <x v="1"/>
    <s v="Yang"/>
    <s v="Huiyan"/>
    <n v="8200"/>
    <n v="1981"/>
    <n v="9"/>
    <n v="27"/>
    <n v="125.08"/>
    <n v="19910000000000"/>
    <n v="77"/>
    <n v="9.4"/>
    <n v="59.2"/>
    <n v="1397715000"/>
    <x v="231"/>
    <d v="2025-07-09T00:00:00"/>
    <d v="1981-09-27T00:00:00"/>
  </r>
  <r>
    <n v="256"/>
    <x v="6"/>
    <x v="240"/>
    <s v="France"/>
    <s v="Paris"/>
    <s v="Diversified"/>
    <s v="Diversified"/>
    <x v="0"/>
    <x v="0"/>
    <s v="Dassault"/>
    <s v="Laurent"/>
    <n v="8100"/>
    <n v="1953"/>
    <n v="7"/>
    <n v="7"/>
    <n v="110.05"/>
    <n v="2715518274227"/>
    <n v="82.5"/>
    <n v="24.2"/>
    <n v="60.7"/>
    <n v="67059887"/>
    <x v="232"/>
    <d v="2025-07-09T00:00:00"/>
    <d v="1953-07-07T00:00:00"/>
  </r>
  <r>
    <n v="256"/>
    <x v="6"/>
    <x v="241"/>
    <s v="France"/>
    <s v="Paris"/>
    <s v="Diversified"/>
    <s v="Diversified"/>
    <x v="0"/>
    <x v="0"/>
    <s v="Dassault"/>
    <s v="Thierry"/>
    <n v="8100"/>
    <n v="1957"/>
    <n v="3"/>
    <n v="26"/>
    <n v="110.05"/>
    <n v="2715518274227"/>
    <n v="82.5"/>
    <n v="24.2"/>
    <n v="60.7"/>
    <n v="67059887"/>
    <x v="233"/>
    <d v="2025-07-09T00:00:00"/>
    <d v="1957-03-26T00:00:00"/>
  </r>
  <r>
    <n v="256"/>
    <x v="7"/>
    <x v="242"/>
    <s v="United States"/>
    <s v="Houston"/>
    <s v="Houston Rockets, entertainment"/>
    <s v="Food &amp; Beverage"/>
    <x v="1"/>
    <x v="0"/>
    <s v="Fertitta"/>
    <s v="Tilman"/>
    <n v="8100"/>
    <n v="1957"/>
    <n v="6"/>
    <n v="25"/>
    <n v="117.24"/>
    <n v="21427700000000"/>
    <n v="78.5"/>
    <n v="9.6"/>
    <n v="36.6"/>
    <n v="328239523"/>
    <x v="234"/>
    <d v="2025-07-09T00:00:00"/>
    <d v="1957-06-25T00:00:00"/>
  </r>
  <r>
    <n v="256"/>
    <x v="6"/>
    <x v="243"/>
    <s v="France"/>
    <s v="Paris"/>
    <s v="Diversified"/>
    <s v="Diversified"/>
    <x v="0"/>
    <x v="1"/>
    <s v="Habert-Dassault"/>
    <s v="Marie-Hélène"/>
    <n v="8100"/>
    <n v="1965"/>
    <n v="4"/>
    <n v="4"/>
    <n v="110.05"/>
    <n v="2715518274227"/>
    <n v="82.5"/>
    <n v="24.2"/>
    <n v="60.7"/>
    <n v="67059887"/>
    <x v="235"/>
    <d v="2025-07-09T00:00:00"/>
    <d v="1965-04-04T00:00:00"/>
  </r>
  <r>
    <n v="256"/>
    <x v="9"/>
    <x v="244"/>
    <s v="Switzerland"/>
    <s v="Verbier"/>
    <s v="Oil and gas, IT, lotteries"/>
    <s v="Gambling &amp; Casinos"/>
    <x v="1"/>
    <x v="0"/>
    <s v="Komarek"/>
    <s v="Karel"/>
    <n v="8100"/>
    <n v="1969"/>
    <n v="3"/>
    <n v="15"/>
    <n v="99.55"/>
    <n v="703082435360"/>
    <n v="83.6"/>
    <n v="10.1"/>
    <n v="28.8"/>
    <n v="8574832"/>
    <x v="236"/>
    <d v="2025-07-09T00:00:00"/>
    <d v="1969-03-15T00:00:00"/>
  </r>
  <r>
    <n v="261"/>
    <x v="2"/>
    <x v="245"/>
    <s v="United States"/>
    <s v="San Francisco"/>
    <s v="Airbnb"/>
    <s v="Technology"/>
    <x v="1"/>
    <x v="0"/>
    <s v="Blecharczyk"/>
    <s v="Nathan"/>
    <n v="8000"/>
    <n v="1983"/>
    <n v="6"/>
    <n v="11"/>
    <n v="117.24"/>
    <n v="21427700000000"/>
    <n v="78.5"/>
    <n v="9.6"/>
    <n v="36.6"/>
    <n v="328239523"/>
    <x v="237"/>
    <d v="2025-07-09T00:00:00"/>
    <d v="1983-06-11T00:00:00"/>
  </r>
  <r>
    <n v="261"/>
    <x v="12"/>
    <x v="246"/>
    <s v="Russia"/>
    <s v="Moscow"/>
    <s v="Oil"/>
    <s v="Energy"/>
    <x v="1"/>
    <x v="0"/>
    <s v="Fedun"/>
    <s v="Leonid"/>
    <n v="8000"/>
    <n v="1956"/>
    <n v="4"/>
    <n v="5"/>
    <n v="180.75"/>
    <n v="1699876578871"/>
    <n v="72.7"/>
    <n v="11.4"/>
    <n v="46.2"/>
    <n v="144373535"/>
    <x v="238"/>
    <d v="2025-07-09T00:00:00"/>
    <d v="1956-04-05T00:00:00"/>
  </r>
  <r>
    <n v="261"/>
    <x v="0"/>
    <x v="247"/>
    <s v="United States"/>
    <s v="Atlanta"/>
    <s v="Home Depot"/>
    <s v="Fashion &amp; Retail"/>
    <x v="1"/>
    <x v="0"/>
    <s v="Marcus"/>
    <s v="Bernard"/>
    <n v="8000"/>
    <n v="1929"/>
    <n v="5"/>
    <n v="12"/>
    <n v="117.24"/>
    <n v="21427700000000"/>
    <n v="78.5"/>
    <n v="9.6"/>
    <n v="36.6"/>
    <n v="328239523"/>
    <x v="239"/>
    <d v="2025-07-09T00:00:00"/>
    <d v="1929-05-12T00:00:00"/>
  </r>
  <r>
    <n v="261"/>
    <x v="3"/>
    <x v="248"/>
    <s v="United States"/>
    <s v="Winnetka"/>
    <s v="Insurance"/>
    <s v="Finance &amp; Investments"/>
    <x v="1"/>
    <x v="0"/>
    <s v="Ryan"/>
    <s v="Patrick"/>
    <n v="8000"/>
    <n v="1937"/>
    <n v="5"/>
    <n v="15"/>
    <n v="117.24"/>
    <n v="21427700000000"/>
    <n v="78.5"/>
    <n v="9.6"/>
    <n v="36.6"/>
    <n v="328239523"/>
    <x v="240"/>
    <d v="2025-07-09T00:00:00"/>
    <d v="1937-05-15T00:00:00"/>
  </r>
  <r>
    <n v="261"/>
    <x v="3"/>
    <x v="249"/>
    <s v="United States"/>
    <s v="Austin"/>
    <s v="Private equity"/>
    <s v="Finance &amp; Investments"/>
    <x v="1"/>
    <x v="0"/>
    <s v="Smith"/>
    <s v="Robert F."/>
    <n v="8000"/>
    <n v="1962"/>
    <n v="12"/>
    <n v="1"/>
    <n v="117.24"/>
    <n v="21427700000000"/>
    <n v="78.5"/>
    <n v="9.6"/>
    <n v="36.6"/>
    <n v="328239523"/>
    <x v="241"/>
    <d v="2025-07-09T00:00:00"/>
    <d v="1962-12-01T00:00:00"/>
  </r>
  <r>
    <n v="261"/>
    <x v="11"/>
    <x v="250"/>
    <s v="Czech Republic"/>
    <s v="Prague"/>
    <s v="Coal mines"/>
    <s v="Metals &amp; Mining"/>
    <x v="1"/>
    <x v="0"/>
    <s v="Tykac"/>
    <s v="Pavel"/>
    <n v="8000"/>
    <n v="1964"/>
    <n v="5"/>
    <n v="15"/>
    <n v="116.48"/>
    <n v="246489245495"/>
    <n v="79"/>
    <n v="14.9"/>
    <n v="46.1"/>
    <n v="10669709"/>
    <x v="242"/>
    <d v="2025-07-09T00:00:00"/>
    <d v="1964-05-15T00:00:00"/>
  </r>
  <r>
    <n v="268"/>
    <x v="3"/>
    <x v="251"/>
    <s v="United States"/>
    <s v="Miami Beach"/>
    <s v="Private equity"/>
    <s v="Finance &amp; Investments"/>
    <x v="1"/>
    <x v="0"/>
    <s v="Bravo"/>
    <s v="Orlando"/>
    <n v="7900"/>
    <n v="1970"/>
    <n v="9"/>
    <n v="23"/>
    <n v="117.24"/>
    <n v="21427700000000"/>
    <n v="78.5"/>
    <n v="9.6"/>
    <n v="36.6"/>
    <n v="328239523"/>
    <x v="243"/>
    <d v="2025-07-09T00:00:00"/>
    <d v="1970-09-23T00:00:00"/>
  </r>
  <r>
    <n v="268"/>
    <x v="0"/>
    <x v="252"/>
    <s v="China"/>
    <s v="Quanzhou"/>
    <s v="Sports apparel"/>
    <s v="Fashion &amp; Retail"/>
    <x v="1"/>
    <x v="0"/>
    <s v="Ding"/>
    <s v="Shizhong"/>
    <n v="7900"/>
    <n v="1970"/>
    <n v="12"/>
    <n v="1"/>
    <n v="125.08"/>
    <n v="19910000000000"/>
    <n v="77"/>
    <n v="9.4"/>
    <n v="59.2"/>
    <n v="1397715000"/>
    <x v="244"/>
    <d v="2025-07-09T00:00:00"/>
    <d v="1970-12-01T00:00:00"/>
  </r>
  <r>
    <n v="268"/>
    <x v="0"/>
    <x v="253"/>
    <s v="United States"/>
    <s v="Henderson"/>
    <s v="Walmart"/>
    <s v="Fashion &amp; Retail"/>
    <x v="0"/>
    <x v="1"/>
    <s v="Laurie"/>
    <s v="Nancy Walton"/>
    <n v="7900"/>
    <n v="1951"/>
    <n v="5"/>
    <n v="15"/>
    <n v="117.24"/>
    <n v="21427700000000"/>
    <n v="78.5"/>
    <n v="9.6"/>
    <n v="36.6"/>
    <n v="328239523"/>
    <x v="245"/>
    <d v="2025-07-09T00:00:00"/>
    <d v="1951-05-15T00:00:00"/>
  </r>
  <r>
    <n v="268"/>
    <x v="2"/>
    <x v="254"/>
    <s v="South Korea"/>
    <s v="Seoul"/>
    <s v="Samsung"/>
    <s v="Technology"/>
    <x v="0"/>
    <x v="0"/>
    <s v="Lee"/>
    <s v="Jay Y."/>
    <n v="7900"/>
    <n v="1968"/>
    <n v="6"/>
    <n v="23"/>
    <n v="115.16"/>
    <n v="2029000000000"/>
    <n v="82.6"/>
    <n v="15.6"/>
    <n v="33.200000000000003"/>
    <n v="51709098"/>
    <x v="246"/>
    <d v="2025-07-09T00:00:00"/>
    <d v="1968-06-23T00:00:00"/>
  </r>
  <r>
    <n v="268"/>
    <x v="3"/>
    <x v="255"/>
    <s v="United States"/>
    <s v="New York"/>
    <s v="Private equity"/>
    <s v="Finance &amp; Investments"/>
    <x v="1"/>
    <x v="0"/>
    <s v="Musallam"/>
    <s v="Ramzi"/>
    <n v="7900"/>
    <n v="1968"/>
    <n v="9"/>
    <n v="17"/>
    <n v="117.24"/>
    <n v="21427700000000"/>
    <n v="78.5"/>
    <n v="9.6"/>
    <n v="36.6"/>
    <n v="328239523"/>
    <x v="247"/>
    <d v="2025-07-09T00:00:00"/>
    <d v="1968-09-17T00:00:00"/>
  </r>
  <r>
    <n v="268"/>
    <x v="3"/>
    <x v="256"/>
    <s v="United States"/>
    <s v="New York"/>
    <s v="Hedge funds"/>
    <s v="Finance &amp; Investments"/>
    <x v="1"/>
    <x v="0"/>
    <s v="Shaw"/>
    <s v="David"/>
    <n v="7900"/>
    <n v="1951"/>
    <n v="3"/>
    <n v="29"/>
    <n v="117.24"/>
    <n v="21427700000000"/>
    <n v="78.5"/>
    <n v="9.6"/>
    <n v="36.6"/>
    <n v="328239523"/>
    <x v="197"/>
    <d v="2025-07-09T00:00:00"/>
    <d v="1951-03-29T00:00:00"/>
  </r>
  <r>
    <n v="268"/>
    <x v="11"/>
    <x v="257"/>
    <s v="Russia"/>
    <s v="Moscow"/>
    <s v="Metals and mining"/>
    <s v="Metals &amp; Mining"/>
    <x v="1"/>
    <x v="0"/>
    <s v="Skoch &amp; family"/>
    <s v="Andrei"/>
    <n v="7900"/>
    <n v="1966"/>
    <n v="1"/>
    <n v="30"/>
    <n v="180.75"/>
    <n v="1699876578871"/>
    <n v="72.7"/>
    <n v="11.4"/>
    <n v="46.2"/>
    <n v="144373535"/>
    <x v="248"/>
    <d v="2025-07-09T00:00:00"/>
    <d v="1966-01-30T00:00:00"/>
  </r>
  <r>
    <n v="268"/>
    <x v="6"/>
    <x v="258"/>
    <s v="Austria"/>
    <s v="Vienna"/>
    <s v="Real estate, construction"/>
    <s v="Diversified"/>
    <x v="1"/>
    <x v="0"/>
    <s v="Stumpf"/>
    <s v="Georg"/>
    <n v="7900"/>
    <n v="1972"/>
    <n v="9"/>
    <n v="14"/>
    <n v="118.06"/>
    <n v="446314739528"/>
    <n v="81.599999999999994"/>
    <n v="25.4"/>
    <n v="51.4"/>
    <n v="8877067"/>
    <x v="249"/>
    <d v="2025-07-09T00:00:00"/>
    <d v="1972-09-14T00:00:00"/>
  </r>
  <r>
    <n v="276"/>
    <x v="5"/>
    <x v="259"/>
    <s v="United States"/>
    <s v="Saddle River"/>
    <s v="Telecom"/>
    <s v="Telecom"/>
    <x v="1"/>
    <x v="0"/>
    <s v="Commisso"/>
    <s v="Rocco"/>
    <n v="7800"/>
    <n v="1949"/>
    <n v="11"/>
    <n v="25"/>
    <n v="117.24"/>
    <n v="21427700000000"/>
    <n v="78.5"/>
    <n v="9.6"/>
    <n v="36.6"/>
    <n v="328239523"/>
    <x v="250"/>
    <d v="2025-07-09T00:00:00"/>
    <d v="1949-11-25T00:00:00"/>
  </r>
  <r>
    <n v="276"/>
    <x v="10"/>
    <x v="260"/>
    <s v="China"/>
    <s v="Hangzhou"/>
    <s v="Petrochemicals"/>
    <s v="Manufacturing"/>
    <x v="1"/>
    <x v="0"/>
    <s v="Li"/>
    <s v="Shuirong"/>
    <n v="7800"/>
    <n v="1956"/>
    <n v="7"/>
    <n v="1"/>
    <n v="125.08"/>
    <n v="19910000000000"/>
    <n v="77"/>
    <n v="9.4"/>
    <n v="59.2"/>
    <n v="1397715000"/>
    <x v="251"/>
    <d v="2025-07-09T00:00:00"/>
    <d v="1956-07-01T00:00:00"/>
  </r>
  <r>
    <n v="276"/>
    <x v="2"/>
    <x v="261"/>
    <s v="China"/>
    <s v="Shanghai"/>
    <s v="Financial information"/>
    <s v="Technology"/>
    <x v="1"/>
    <x v="0"/>
    <s v="Qi"/>
    <s v="Shi"/>
    <n v="7800"/>
    <n v="1970"/>
    <n v="1"/>
    <n v="3"/>
    <n v="125.08"/>
    <n v="19910000000000"/>
    <n v="77"/>
    <n v="9.4"/>
    <n v="59.2"/>
    <n v="1397715000"/>
    <x v="252"/>
    <d v="2025-07-09T00:00:00"/>
    <d v="1970-01-03T00:00:00"/>
  </r>
  <r>
    <n v="276"/>
    <x v="10"/>
    <x v="262"/>
    <s v="China"/>
    <s v="Guangzhou"/>
    <s v="Furniture"/>
    <s v="Manufacturing"/>
    <x v="1"/>
    <x v="0"/>
    <s v="Yao"/>
    <s v="Liangsong"/>
    <n v="7800"/>
    <n v="1964"/>
    <n v="8"/>
    <n v="1"/>
    <n v="125.08"/>
    <n v="19910000000000"/>
    <n v="77"/>
    <n v="9.4"/>
    <n v="59.2"/>
    <n v="1397715000"/>
    <x v="253"/>
    <d v="2025-07-09T00:00:00"/>
    <d v="1964-08-01T00:00:00"/>
  </r>
  <r>
    <n v="282"/>
    <x v="7"/>
    <x v="263"/>
    <s v="France"/>
    <s v="Laval"/>
    <s v="Cheese"/>
    <s v="Food &amp; Beverage"/>
    <x v="0"/>
    <x v="0"/>
    <s v="Besnier"/>
    <s v="Jean-Michel"/>
    <n v="7700"/>
    <n v="1967"/>
    <n v="6"/>
    <n v="5"/>
    <n v="110.05"/>
    <n v="2715518274227"/>
    <n v="82.5"/>
    <n v="24.2"/>
    <n v="60.7"/>
    <n v="67059887"/>
    <x v="254"/>
    <d v="2025-07-09T00:00:00"/>
    <d v="1967-06-05T00:00:00"/>
  </r>
  <r>
    <n v="282"/>
    <x v="7"/>
    <x v="264"/>
    <s v="France"/>
    <s v="Laval"/>
    <s v="Cheese"/>
    <s v="Food &amp; Beverage"/>
    <x v="0"/>
    <x v="1"/>
    <s v="Besnier Beauvalot"/>
    <s v="Marie"/>
    <n v="7700"/>
    <n v="1980"/>
    <n v="7"/>
    <n v="30"/>
    <n v="110.05"/>
    <n v="2715518274227"/>
    <n v="82.5"/>
    <n v="24.2"/>
    <n v="60.7"/>
    <n v="67059887"/>
    <x v="255"/>
    <d v="2025-07-09T00:00:00"/>
    <d v="1980-07-30T00:00:00"/>
  </r>
  <r>
    <n v="282"/>
    <x v="4"/>
    <x v="265"/>
    <s v="United States"/>
    <s v="Beverly Hills"/>
    <s v="Movies, record labels"/>
    <s v="Media &amp; Entertainment"/>
    <x v="1"/>
    <x v="0"/>
    <s v="Geffen"/>
    <s v="David"/>
    <n v="7700"/>
    <n v="1943"/>
    <n v="2"/>
    <n v="21"/>
    <n v="117.24"/>
    <n v="21427700000000"/>
    <n v="78.5"/>
    <n v="9.6"/>
    <n v="36.6"/>
    <n v="328239523"/>
    <x v="256"/>
    <d v="2025-07-09T00:00:00"/>
    <d v="1943-02-21T00:00:00"/>
  </r>
  <r>
    <n v="282"/>
    <x v="2"/>
    <x v="266"/>
    <s v="China"/>
    <s v="Beijing"/>
    <s v="Internet search"/>
    <s v="Technology"/>
    <x v="1"/>
    <x v="0"/>
    <s v="Li"/>
    <s v="Robin"/>
    <n v="7700"/>
    <n v="1968"/>
    <n v="11"/>
    <n v="17"/>
    <n v="125.08"/>
    <n v="19910000000000"/>
    <n v="77"/>
    <n v="9.4"/>
    <n v="59.2"/>
    <n v="1397715000"/>
    <x v="257"/>
    <d v="2025-07-09T00:00:00"/>
    <d v="1968-11-17T00:00:00"/>
  </r>
  <r>
    <n v="282"/>
    <x v="14"/>
    <x v="267"/>
    <s v="China"/>
    <s v="Chengdu"/>
    <s v="Agribusiness"/>
    <s v="Service"/>
    <x v="1"/>
    <x v="0"/>
    <s v="Liu"/>
    <s v="Yonghao"/>
    <n v="7700"/>
    <n v="1951"/>
    <n v="9"/>
    <n v="1"/>
    <n v="125.08"/>
    <n v="19910000000000"/>
    <n v="77"/>
    <n v="9.4"/>
    <n v="59.2"/>
    <n v="1397715000"/>
    <x v="258"/>
    <d v="2025-07-09T00:00:00"/>
    <d v="1951-09-01T00:00:00"/>
  </r>
  <r>
    <n v="282"/>
    <x v="2"/>
    <x v="268"/>
    <s v="United States"/>
    <s v="Newport Beach"/>
    <s v="Semiconductors"/>
    <s v="Technology"/>
    <x v="1"/>
    <x v="0"/>
    <s v="Samueli"/>
    <s v="Henry"/>
    <n v="7700"/>
    <n v="1954"/>
    <n v="9"/>
    <n v="20"/>
    <n v="117.24"/>
    <n v="21427700000000"/>
    <n v="78.5"/>
    <n v="9.6"/>
    <n v="36.6"/>
    <n v="328239523"/>
    <x v="259"/>
    <d v="2025-07-09T00:00:00"/>
    <d v="1954-09-20T00:00:00"/>
  </r>
  <r>
    <n v="282"/>
    <x v="13"/>
    <x v="269"/>
    <s v="United States"/>
    <s v="Naples"/>
    <s v="Medical devices"/>
    <s v="Healthcare"/>
    <x v="1"/>
    <x v="0"/>
    <s v="Schmieding"/>
    <s v="Reinhold"/>
    <n v="7700"/>
    <n v="1955"/>
    <n v="1"/>
    <n v="3"/>
    <n v="117.24"/>
    <n v="21427700000000"/>
    <n v="78.5"/>
    <n v="9.6"/>
    <n v="36.6"/>
    <n v="328239523"/>
    <x v="260"/>
    <d v="2025-07-09T00:00:00"/>
    <d v="1955-01-03T00:00:00"/>
  </r>
  <r>
    <n v="282"/>
    <x v="15"/>
    <x v="270"/>
    <s v="Norway"/>
    <s v="Oslo"/>
    <s v="Real estate"/>
    <s v="Real Estate"/>
    <x v="1"/>
    <x v="0"/>
    <s v="Tollefsen"/>
    <s v="Ivar"/>
    <n v="7700"/>
    <n v="1961"/>
    <n v="6"/>
    <n v="23"/>
    <n v="120.27"/>
    <n v="403336363636"/>
    <n v="82.8"/>
    <n v="23.9"/>
    <n v="36.200000000000003"/>
    <n v="5347896"/>
    <x v="261"/>
    <d v="2025-07-09T00:00:00"/>
    <d v="1961-06-23T00:00:00"/>
  </r>
  <r>
    <n v="290"/>
    <x v="12"/>
    <x v="271"/>
    <s v="China"/>
    <s v="Hefei"/>
    <s v="Photovoltaic equipment"/>
    <s v="Energy"/>
    <x v="1"/>
    <x v="0"/>
    <s v="Cao"/>
    <s v="Renxian"/>
    <n v="7600"/>
    <n v="1968"/>
    <n v="7"/>
    <n v="24"/>
    <n v="125.08"/>
    <n v="19910000000000"/>
    <n v="77"/>
    <n v="9.4"/>
    <n v="59.2"/>
    <n v="1397715000"/>
    <x v="262"/>
    <d v="2025-07-09T00:00:00"/>
    <d v="1968-07-24T00:00:00"/>
  </r>
  <r>
    <n v="290"/>
    <x v="13"/>
    <x v="272"/>
    <s v="India"/>
    <s v="Ahmedabad"/>
    <s v="Pharmaceuticals"/>
    <s v="Healthcare"/>
    <x v="1"/>
    <x v="0"/>
    <s v="Chudgar"/>
    <s v="Hasmukh"/>
    <n v="7600"/>
    <n v="1933"/>
    <n v="9"/>
    <n v="19"/>
    <n v="180.44"/>
    <n v="2611000000000"/>
    <n v="69.400000000000006"/>
    <n v="11.2"/>
    <n v="49.7"/>
    <n v="1366417754"/>
    <x v="263"/>
    <d v="2025-07-09T00:00:00"/>
    <d v="1933-09-19T00:00:00"/>
  </r>
  <r>
    <n v="290"/>
    <x v="10"/>
    <x v="273"/>
    <s v="United Kingdom"/>
    <s v="London"/>
    <s v="Chemicals"/>
    <s v="Manufacturing"/>
    <x v="1"/>
    <x v="0"/>
    <s v="Currie"/>
    <s v="Andrew"/>
    <n v="7600"/>
    <n v="1955"/>
    <n v="12"/>
    <n v="4"/>
    <n v="119.62"/>
    <n v="2827113184696"/>
    <n v="81.3"/>
    <n v="25.5"/>
    <n v="30.6"/>
    <n v="66834405"/>
    <x v="264"/>
    <d v="2025-07-09T00:00:00"/>
    <d v="1955-12-04T00:00:00"/>
  </r>
  <r>
    <n v="290"/>
    <x v="2"/>
    <x v="274"/>
    <s v="United States"/>
    <s v="Austin"/>
    <s v="Airbnb"/>
    <s v="Technology"/>
    <x v="1"/>
    <x v="0"/>
    <s v="Gebbia"/>
    <s v="Joe"/>
    <n v="7600"/>
    <n v="1981"/>
    <n v="8"/>
    <n v="21"/>
    <n v="117.24"/>
    <n v="21427700000000"/>
    <n v="78.5"/>
    <n v="9.6"/>
    <n v="36.6"/>
    <n v="328239523"/>
    <x v="265"/>
    <d v="2025-07-09T00:00:00"/>
    <d v="1981-08-21T00:00:00"/>
  </r>
  <r>
    <n v="290"/>
    <x v="15"/>
    <x v="275"/>
    <s v="Singapore"/>
    <s v="Singapore"/>
    <s v="Real Estate"/>
    <s v="Real Estate"/>
    <x v="0"/>
    <x v="0"/>
    <s v="Ng"/>
    <s v="Philip"/>
    <n v="7600"/>
    <n v="1959"/>
    <n v="1"/>
    <n v="1"/>
    <n v="114.41"/>
    <n v="372062527489"/>
    <n v="83.1"/>
    <n v="13.1"/>
    <n v="21"/>
    <n v="5703569"/>
    <x v="208"/>
    <d v="2025-07-09T00:00:00"/>
    <d v="1959-01-01T00:00:00"/>
  </r>
  <r>
    <n v="290"/>
    <x v="10"/>
    <x v="276"/>
    <s v="United Kingdom"/>
    <s v="London"/>
    <s v="Chemicals"/>
    <s v="Manufacturing"/>
    <x v="1"/>
    <x v="0"/>
    <s v="Reece"/>
    <s v="John"/>
    <n v="7600"/>
    <n v="1957"/>
    <n v="3"/>
    <n v="7"/>
    <n v="119.62"/>
    <n v="2827113184696"/>
    <n v="81.3"/>
    <n v="25.5"/>
    <n v="30.6"/>
    <n v="66834405"/>
    <x v="266"/>
    <d v="2025-07-09T00:00:00"/>
    <d v="1957-03-07T00:00:00"/>
  </r>
  <r>
    <n v="290"/>
    <x v="15"/>
    <x v="277"/>
    <s v="United States"/>
    <s v="New York"/>
    <s v="Real estate"/>
    <s v="Real Estate"/>
    <x v="0"/>
    <x v="0"/>
    <s v="Stern"/>
    <s v="Leonard"/>
    <n v="7600"/>
    <n v="1938"/>
    <n v="3"/>
    <n v="28"/>
    <n v="117.24"/>
    <n v="21427700000000"/>
    <n v="78.5"/>
    <n v="9.6"/>
    <n v="36.6"/>
    <n v="328239523"/>
    <x v="267"/>
    <d v="2025-07-09T00:00:00"/>
    <d v="1938-03-28T00:00:00"/>
  </r>
  <r>
    <n v="290"/>
    <x v="13"/>
    <x v="278"/>
    <s v="China"/>
    <s v="Shanghai"/>
    <s v="Pharmaceuticals"/>
    <s v="Healthcare"/>
    <x v="1"/>
    <x v="1"/>
    <s v="Zhong"/>
    <s v="Huijuan"/>
    <n v="7600"/>
    <n v="1961"/>
    <n v="1"/>
    <n v="1"/>
    <n v="125.08"/>
    <n v="19910000000000"/>
    <n v="77"/>
    <n v="9.4"/>
    <n v="59.2"/>
    <n v="1397715000"/>
    <x v="268"/>
    <d v="2025-07-09T00:00:00"/>
    <d v="1961-01-01T00:00:00"/>
  </r>
  <r>
    <n v="299"/>
    <x v="17"/>
    <x v="279"/>
    <s v="United States"/>
    <s v="Atlanta"/>
    <s v="Home Depot"/>
    <s v="Sports"/>
    <x v="1"/>
    <x v="0"/>
    <s v="Blank"/>
    <s v="Arthur"/>
    <n v="7500"/>
    <n v="1942"/>
    <n v="9"/>
    <n v="27"/>
    <n v="117.24"/>
    <n v="21427700000000"/>
    <n v="78.5"/>
    <n v="9.6"/>
    <n v="36.6"/>
    <n v="328239523"/>
    <x v="269"/>
    <d v="2025-07-09T00:00:00"/>
    <d v="1942-09-27T00:00:00"/>
  </r>
  <r>
    <n v="299"/>
    <x v="0"/>
    <x v="280"/>
    <s v="United States"/>
    <s v="San Antonio"/>
    <s v="Supermarkets"/>
    <s v="Fashion &amp; Retail"/>
    <x v="0"/>
    <x v="0"/>
    <s v="Butt"/>
    <s v="Charles"/>
    <n v="7500"/>
    <n v="1938"/>
    <n v="2"/>
    <n v="3"/>
    <n v="117.24"/>
    <n v="21427700000000"/>
    <n v="78.5"/>
    <n v="9.6"/>
    <n v="36.6"/>
    <n v="328239523"/>
    <x v="270"/>
    <d v="2025-07-09T00:00:00"/>
    <d v="1938-02-03T00:00:00"/>
  </r>
  <r>
    <n v="299"/>
    <x v="0"/>
    <x v="281"/>
    <s v="China"/>
    <s v="Quanzhou"/>
    <s v="Sports apparel"/>
    <s v="Fashion &amp; Retail"/>
    <x v="1"/>
    <x v="0"/>
    <s v="Ding"/>
    <s v="Shijia"/>
    <n v="7500"/>
    <n v="1964"/>
    <n v="1"/>
    <n v="1"/>
    <n v="125.08"/>
    <n v="19910000000000"/>
    <n v="77"/>
    <n v="9.4"/>
    <n v="59.2"/>
    <n v="1397715000"/>
    <x v="136"/>
    <d v="2025-07-09T00:00:00"/>
    <d v="1964-01-01T00:00:00"/>
  </r>
  <r>
    <n v="299"/>
    <x v="3"/>
    <x v="282"/>
    <s v="United States"/>
    <s v="Palm Beach"/>
    <s v="Hedge funds"/>
    <s v="Finance &amp; Investments"/>
    <x v="1"/>
    <x v="0"/>
    <s v="Jones"/>
    <s v="Paul Tudor"/>
    <n v="7500"/>
    <n v="1954"/>
    <n v="9"/>
    <n v="28"/>
    <n v="117.24"/>
    <n v="21427700000000"/>
    <n v="78.5"/>
    <n v="9.6"/>
    <n v="36.6"/>
    <n v="328239523"/>
    <x v="271"/>
    <d v="2025-07-09T00:00:00"/>
    <d v="1954-09-28T00:00:00"/>
  </r>
  <r>
    <n v="299"/>
    <x v="3"/>
    <x v="283"/>
    <s v="United States"/>
    <s v="New York"/>
    <s v="Private equity"/>
    <s v="Finance &amp; Investments"/>
    <x v="1"/>
    <x v="0"/>
    <s v="Kravis"/>
    <s v="Henry"/>
    <n v="7500"/>
    <n v="1944"/>
    <n v="1"/>
    <n v="6"/>
    <n v="117.24"/>
    <n v="21427700000000"/>
    <n v="78.5"/>
    <n v="9.6"/>
    <n v="36.6"/>
    <n v="328239523"/>
    <x v="272"/>
    <d v="2025-07-09T00:00:00"/>
    <d v="1944-01-06T00:00:00"/>
  </r>
  <r>
    <n v="299"/>
    <x v="7"/>
    <x v="284"/>
    <s v="Singapore"/>
    <s v="Singapore"/>
    <s v="Restaurants"/>
    <s v="Food &amp; Beverage"/>
    <x v="1"/>
    <x v="0"/>
    <s v="Zhang"/>
    <s v="Yong"/>
    <n v="7500"/>
    <n v="1970"/>
    <n v="7"/>
    <n v="1"/>
    <n v="114.41"/>
    <n v="372062527489"/>
    <n v="83.1"/>
    <n v="13.1"/>
    <n v="21"/>
    <n v="5703569"/>
    <x v="273"/>
    <d v="2025-07-09T00:00:00"/>
    <d v="1970-07-01T00:00:00"/>
  </r>
  <r>
    <n v="305"/>
    <x v="2"/>
    <x v="285"/>
    <s v="United States"/>
    <s v="Cary"/>
    <s v="Software"/>
    <s v="Technology"/>
    <x v="1"/>
    <x v="0"/>
    <s v="Goodnight"/>
    <s v="James"/>
    <n v="7400"/>
    <n v="1943"/>
    <n v="1"/>
    <n v="6"/>
    <n v="117.24"/>
    <n v="21427700000000"/>
    <n v="78.5"/>
    <n v="9.6"/>
    <n v="36.6"/>
    <n v="328239523"/>
    <x v="274"/>
    <d v="2025-07-09T00:00:00"/>
    <d v="1943-01-06T00:00:00"/>
  </r>
  <r>
    <n v="305"/>
    <x v="10"/>
    <x v="286"/>
    <s v="United Kingdom"/>
    <s v="London"/>
    <s v="Petrochemicals"/>
    <s v="Manufacturing"/>
    <x v="0"/>
    <x v="0"/>
    <s v="Lohia"/>
    <s v="Sri Prakash"/>
    <n v="7400"/>
    <n v="1952"/>
    <n v="8"/>
    <n v="11"/>
    <n v="119.62"/>
    <n v="2827113184696"/>
    <n v="81.3"/>
    <n v="25.5"/>
    <n v="30.6"/>
    <n v="66834405"/>
    <x v="275"/>
    <d v="2025-07-09T00:00:00"/>
    <d v="1952-08-11T00:00:00"/>
  </r>
  <r>
    <n v="305"/>
    <x v="0"/>
    <x v="287"/>
    <s v="China"/>
    <s v="Ningbo"/>
    <s v="Textiles, apparel"/>
    <s v="Fashion &amp; Retail"/>
    <x v="1"/>
    <x v="0"/>
    <s v="Ma"/>
    <s v="Jianrong"/>
    <n v="7400"/>
    <n v="1964"/>
    <n v="1"/>
    <n v="1"/>
    <n v="125.08"/>
    <n v="19910000000000"/>
    <n v="77"/>
    <n v="9.4"/>
    <n v="59.2"/>
    <n v="1397715000"/>
    <x v="136"/>
    <d v="2025-07-09T00:00:00"/>
    <d v="1964-01-01T00:00:00"/>
  </r>
  <r>
    <n v="305"/>
    <x v="15"/>
    <x v="288"/>
    <s v="Singapore"/>
    <s v="Singapore"/>
    <s v="Real estate"/>
    <s v="Real Estate"/>
    <x v="0"/>
    <x v="0"/>
    <s v="Ng"/>
    <s v="Robert"/>
    <n v="7400"/>
    <n v="1952"/>
    <n v="1"/>
    <n v="1"/>
    <n v="114.41"/>
    <n v="372062527489"/>
    <n v="83.1"/>
    <n v="13.1"/>
    <n v="21"/>
    <n v="5703569"/>
    <x v="276"/>
    <d v="2025-07-09T00:00:00"/>
    <d v="1952-01-01T00:00:00"/>
  </r>
  <r>
    <n v="305"/>
    <x v="10"/>
    <x v="289"/>
    <s v="United States"/>
    <s v="Santa Barbara"/>
    <s v="Manufacturing, investments"/>
    <s v="Manufacturing"/>
    <x v="1"/>
    <x v="0"/>
    <s v="Rales"/>
    <s v="Steven"/>
    <n v="7400"/>
    <n v="1951"/>
    <n v="3"/>
    <n v="31"/>
    <n v="117.24"/>
    <n v="21427700000000"/>
    <n v="78.5"/>
    <n v="9.6"/>
    <n v="36.6"/>
    <n v="328239523"/>
    <x v="277"/>
    <d v="2025-07-09T00:00:00"/>
    <d v="1951-03-31T00:00:00"/>
  </r>
  <r>
    <n v="305"/>
    <x v="16"/>
    <x v="290"/>
    <s v="Egypt"/>
    <s v="Cairo"/>
    <s v="Construction, investments"/>
    <s v="Construction &amp; Engineering"/>
    <x v="0"/>
    <x v="0"/>
    <s v="Sawiris"/>
    <s v="Nassef"/>
    <n v="7400"/>
    <n v="1961"/>
    <n v="1"/>
    <n v="19"/>
    <n v="288.57"/>
    <n v="303175127598"/>
    <n v="71.8"/>
    <n v="12.5"/>
    <n v="44.4"/>
    <n v="100388073"/>
    <x v="278"/>
    <d v="2025-07-09T00:00:00"/>
    <d v="1961-01-19T00:00:00"/>
  </r>
  <r>
    <n v="305"/>
    <x v="7"/>
    <x v="291"/>
    <s v="United States"/>
    <s v="Adel"/>
    <s v="Agriculture"/>
    <s v="Food &amp; Beverage"/>
    <x v="1"/>
    <x v="0"/>
    <s v="Stine"/>
    <s v="Harry"/>
    <n v="7400"/>
    <n v="1941"/>
    <n v="11"/>
    <n v="30"/>
    <n v="117.24"/>
    <n v="21427700000000"/>
    <n v="78.5"/>
    <n v="9.6"/>
    <n v="36.6"/>
    <n v="328239523"/>
    <x v="279"/>
    <d v="2025-07-09T00:00:00"/>
    <d v="1941-11-30T00:00:00"/>
  </r>
  <r>
    <n v="312"/>
    <x v="10"/>
    <x v="292"/>
    <s v="India"/>
    <s v="Kolkata"/>
    <s v="Cement"/>
    <s v="Manufacturing"/>
    <x v="0"/>
    <x v="0"/>
    <s v="Bangur"/>
    <s v="Benu Gopal"/>
    <n v="7300"/>
    <n v="1931"/>
    <n v="6"/>
    <n v="1"/>
    <n v="180.44"/>
    <n v="2611000000000"/>
    <n v="69.400000000000006"/>
    <n v="11.2"/>
    <n v="49.7"/>
    <n v="1366417754"/>
    <x v="280"/>
    <d v="2025-07-09T00:00:00"/>
    <d v="1931-06-01T00:00:00"/>
  </r>
  <r>
    <n v="312"/>
    <x v="11"/>
    <x v="293"/>
    <s v="Russia"/>
    <s v="Moscow"/>
    <s v="Mining, metals, machinery"/>
    <s v="Metals &amp; Mining"/>
    <x v="1"/>
    <x v="0"/>
    <s v="Makhmudov"/>
    <s v="Iskander"/>
    <n v="7300"/>
    <n v="1963"/>
    <n v="12"/>
    <n v="5"/>
    <n v="180.75"/>
    <n v="1699876578871"/>
    <n v="72.7"/>
    <n v="11.4"/>
    <n v="46.2"/>
    <n v="144373535"/>
    <x v="281"/>
    <d v="2025-07-09T00:00:00"/>
    <d v="1963-12-05T00:00:00"/>
  </r>
  <r>
    <n v="312"/>
    <x v="0"/>
    <x v="294"/>
    <s v="Denmark"/>
    <s v="Aarhus"/>
    <s v="Fashion retail"/>
    <s v="Fashion &amp; Retail"/>
    <x v="0"/>
    <x v="0"/>
    <s v="Povlsen"/>
    <s v="Anders Holch"/>
    <n v="7300"/>
    <n v="1972"/>
    <n v="11"/>
    <n v="4"/>
    <n v="110.35"/>
    <n v="348078018464"/>
    <n v="81"/>
    <n v="32.4"/>
    <n v="23.8"/>
    <n v="5818553"/>
    <x v="282"/>
    <d v="2025-07-09T00:00:00"/>
    <d v="1972-11-04T00:00:00"/>
  </r>
  <r>
    <n v="312"/>
    <x v="8"/>
    <x v="295"/>
    <s v="Philippines"/>
    <s v="Manila"/>
    <s v="Ports"/>
    <s v="Logistics"/>
    <x v="0"/>
    <x v="0"/>
    <s v="Razon Jr."/>
    <s v="Enrique"/>
    <n v="7300"/>
    <n v="1960"/>
    <n v="3"/>
    <n v="3"/>
    <n v="129.61000000000001"/>
    <n v="376795508680"/>
    <n v="71.099999999999994"/>
    <n v="14"/>
    <n v="43.1"/>
    <n v="108116615"/>
    <x v="283"/>
    <d v="2025-07-09T00:00:00"/>
    <d v="1960-03-03T00:00:00"/>
  </r>
  <r>
    <n v="312"/>
    <x v="2"/>
    <x v="296"/>
    <s v="China"/>
    <s v="Shenzhen"/>
    <s v="Electronics components"/>
    <s v="Technology"/>
    <x v="1"/>
    <x v="1"/>
    <s v="Wang"/>
    <s v="Laichun"/>
    <n v="7300"/>
    <n v="1967"/>
    <n v="6"/>
    <n v="3"/>
    <n v="125.08"/>
    <n v="19910000000000"/>
    <n v="77"/>
    <n v="9.4"/>
    <n v="59.2"/>
    <n v="1397715000"/>
    <x v="284"/>
    <d v="2025-07-09T00:00:00"/>
    <d v="1967-06-03T00:00:00"/>
  </r>
  <r>
    <n v="317"/>
    <x v="3"/>
    <x v="297"/>
    <s v="United States"/>
    <s v="Gladwyne"/>
    <s v="Trading, investments"/>
    <s v="Finance &amp; Investments"/>
    <x v="1"/>
    <x v="0"/>
    <s v="Dantchik"/>
    <s v="Arthur"/>
    <n v="7200"/>
    <n v="1957"/>
    <n v="11"/>
    <n v="25"/>
    <n v="117.24"/>
    <n v="21427700000000"/>
    <n v="78.5"/>
    <n v="9.6"/>
    <n v="36.6"/>
    <n v="328239523"/>
    <x v="285"/>
    <d v="2025-07-09T00:00:00"/>
    <d v="1957-11-25T00:00:00"/>
  </r>
  <r>
    <n v="317"/>
    <x v="15"/>
    <x v="298"/>
    <s v="United States"/>
    <s v="Palm Beach"/>
    <s v="Real estate, investments"/>
    <s v="Real Estate"/>
    <x v="1"/>
    <x v="0"/>
    <s v="Greene"/>
    <s v="Jeff"/>
    <n v="7200"/>
    <n v="1954"/>
    <n v="12"/>
    <n v="10"/>
    <n v="117.24"/>
    <n v="21427700000000"/>
    <n v="78.5"/>
    <n v="9.6"/>
    <n v="36.6"/>
    <n v="328239523"/>
    <x v="286"/>
    <d v="2025-07-09T00:00:00"/>
    <d v="1954-12-10T00:00:00"/>
  </r>
  <r>
    <n v="317"/>
    <x v="3"/>
    <x v="299"/>
    <s v="United States"/>
    <s v="Malibu"/>
    <s v="Auto loans"/>
    <s v="Finance &amp; Investments"/>
    <x v="1"/>
    <x v="0"/>
    <s v="Hankey"/>
    <s v="Don"/>
    <n v="7200"/>
    <n v="1943"/>
    <n v="6"/>
    <n v="13"/>
    <n v="117.24"/>
    <n v="21427700000000"/>
    <n v="78.5"/>
    <n v="9.6"/>
    <n v="36.6"/>
    <n v="328239523"/>
    <x v="287"/>
    <d v="2025-07-09T00:00:00"/>
    <d v="1943-06-13T00:00:00"/>
  </r>
  <r>
    <n v="317"/>
    <x v="12"/>
    <x v="300"/>
    <s v="United States"/>
    <s v="Houston"/>
    <s v="Pipelines"/>
    <s v="Energy"/>
    <x v="1"/>
    <x v="0"/>
    <s v="Kinder"/>
    <s v="Richard"/>
    <n v="7200"/>
    <n v="1944"/>
    <n v="10"/>
    <n v="19"/>
    <n v="117.24"/>
    <n v="21427700000000"/>
    <n v="78.5"/>
    <n v="9.6"/>
    <n v="36.6"/>
    <n v="328239523"/>
    <x v="288"/>
    <d v="2025-07-09T00:00:00"/>
    <d v="1944-10-19T00:00:00"/>
  </r>
  <r>
    <n v="317"/>
    <x v="3"/>
    <x v="301"/>
    <s v="United Arab Emirates"/>
    <s v="Dubai"/>
    <s v="Fintech"/>
    <s v="Finance &amp; Investments"/>
    <x v="1"/>
    <x v="0"/>
    <s v="Pousaz"/>
    <s v="Guillaume"/>
    <n v="7200"/>
    <n v="1981"/>
    <n v="8"/>
    <n v="15"/>
    <n v="114.52"/>
    <n v="421142267938"/>
    <n v="77.8"/>
    <n v="0.1"/>
    <n v="15.9"/>
    <n v="9770529"/>
    <x v="289"/>
    <d v="2025-07-09T00:00:00"/>
    <d v="1981-08-15T00:00:00"/>
  </r>
  <r>
    <n v="317"/>
    <x v="0"/>
    <x v="302"/>
    <s v="Japan"/>
    <s v="Tokyo"/>
    <s v="Personal care goods"/>
    <s v="Fashion &amp; Retail"/>
    <x v="0"/>
    <x v="0"/>
    <s v="Takahara"/>
    <s v="Takahisa"/>
    <n v="7200"/>
    <n v="1961"/>
    <n v="7"/>
    <n v="12"/>
    <n v="105.48"/>
    <n v="5081769542380"/>
    <n v="84.2"/>
    <n v="11.9"/>
    <n v="46.7"/>
    <n v="126226568"/>
    <x v="290"/>
    <d v="2025-07-09T00:00:00"/>
    <d v="1961-07-12T00:00:00"/>
  </r>
  <r>
    <n v="317"/>
    <x v="7"/>
    <x v="303"/>
    <s v="China"/>
    <s v="Hangzhou"/>
    <s v="Beverages"/>
    <s v="Food &amp; Beverage"/>
    <x v="1"/>
    <x v="0"/>
    <s v="Zong"/>
    <s v="Qinghou"/>
    <n v="7200"/>
    <n v="1945"/>
    <n v="10"/>
    <n v="1"/>
    <n v="125.08"/>
    <n v="19910000000000"/>
    <n v="77"/>
    <n v="9.4"/>
    <n v="59.2"/>
    <n v="1397715000"/>
    <x v="291"/>
    <d v="2025-07-09T00:00:00"/>
    <d v="1945-10-01T00:00:00"/>
  </r>
  <r>
    <n v="325"/>
    <x v="2"/>
    <x v="304"/>
    <s v="United States"/>
    <s v="Madison"/>
    <s v="Healthcare software"/>
    <s v="Technology"/>
    <x v="1"/>
    <x v="1"/>
    <s v="Faulkner"/>
    <s v="Judy"/>
    <n v="7100"/>
    <n v="1943"/>
    <n v="8"/>
    <n v="1"/>
    <n v="117.24"/>
    <n v="21427700000000"/>
    <n v="78.5"/>
    <n v="9.6"/>
    <n v="36.6"/>
    <n v="328239523"/>
    <x v="292"/>
    <d v="2025-07-09T00:00:00"/>
    <d v="1943-08-01T00:00:00"/>
  </r>
  <r>
    <n v="325"/>
    <x v="9"/>
    <x v="305"/>
    <s v="Austria"/>
    <s v="Vienna"/>
    <s v="Gambling"/>
    <s v="Gambling &amp; Casinos"/>
    <x v="1"/>
    <x v="0"/>
    <s v="Graf"/>
    <s v="Johann"/>
    <n v="7100"/>
    <n v="1947"/>
    <n v="1"/>
    <n v="3"/>
    <n v="118.06"/>
    <n v="446314739528"/>
    <n v="81.599999999999994"/>
    <n v="25.4"/>
    <n v="51.4"/>
    <n v="8877067"/>
    <x v="293"/>
    <d v="2025-07-09T00:00:00"/>
    <d v="1947-01-03T00:00:00"/>
  </r>
  <r>
    <n v="325"/>
    <x v="14"/>
    <x v="306"/>
    <s v="United States"/>
    <s v="Lexington"/>
    <s v="Self storage"/>
    <s v="Service"/>
    <x v="0"/>
    <x v="1"/>
    <s v="Gustavson"/>
    <s v="Tamara"/>
    <n v="7100"/>
    <n v="1961"/>
    <n v="11"/>
    <n v="16"/>
    <n v="117.24"/>
    <n v="21427700000000"/>
    <n v="78.5"/>
    <n v="9.6"/>
    <n v="36.6"/>
    <n v="328239523"/>
    <x v="294"/>
    <d v="2025-07-09T00:00:00"/>
    <d v="1961-11-16T00:00:00"/>
  </r>
  <r>
    <n v="325"/>
    <x v="10"/>
    <x v="307"/>
    <s v="China"/>
    <s v="Changsha"/>
    <s v="Construction equipment"/>
    <s v="Manufacturing"/>
    <x v="1"/>
    <x v="0"/>
    <s v="Liang"/>
    <s v="Wengen"/>
    <n v="7100"/>
    <n v="1956"/>
    <n v="12"/>
    <n v="14"/>
    <n v="125.08"/>
    <n v="19910000000000"/>
    <n v="77"/>
    <n v="9.4"/>
    <n v="59.2"/>
    <n v="1397715000"/>
    <x v="295"/>
    <d v="2025-07-09T00:00:00"/>
    <d v="1956-12-14T00:00:00"/>
  </r>
  <r>
    <n v="325"/>
    <x v="13"/>
    <x v="308"/>
    <s v="Switzerland"/>
    <s v="Lausanne"/>
    <s v="Health care"/>
    <s v="Healthcare"/>
    <x v="0"/>
    <x v="0"/>
    <s v="Paulsen"/>
    <s v="Frederik"/>
    <n v="7100"/>
    <n v="1950"/>
    <n v="10"/>
    <n v="30"/>
    <n v="99.55"/>
    <n v="703082435360"/>
    <n v="83.6"/>
    <n v="10.1"/>
    <n v="28.8"/>
    <n v="8574832"/>
    <x v="296"/>
    <d v="2025-07-09T00:00:00"/>
    <d v="1950-10-30T00:00:00"/>
  </r>
  <r>
    <n v="325"/>
    <x v="3"/>
    <x v="309"/>
    <s v="Singapore"/>
    <s v="Singapore"/>
    <s v="Banking"/>
    <s v="Finance &amp; Investments"/>
    <x v="0"/>
    <x v="0"/>
    <s v="Wee"/>
    <s v="Cho Yaw"/>
    <n v="7100"/>
    <n v="1929"/>
    <n v="1"/>
    <n v="10"/>
    <n v="114.41"/>
    <n v="372062527489"/>
    <n v="83.1"/>
    <n v="13.1"/>
    <n v="21"/>
    <n v="5703569"/>
    <x v="297"/>
    <d v="2025-07-09T00:00:00"/>
    <d v="1929-01-10T00:00:00"/>
  </r>
  <r>
    <n v="325"/>
    <x v="10"/>
    <x v="310"/>
    <s v="China"/>
    <s v="Ningbo"/>
    <s v="Electronics"/>
    <s v="Manufacturing"/>
    <x v="1"/>
    <x v="0"/>
    <s v="Zhang"/>
    <s v="Hejun"/>
    <n v="7100"/>
    <n v="1952"/>
    <n v="1"/>
    <n v="1"/>
    <n v="125.08"/>
    <n v="19910000000000"/>
    <n v="77"/>
    <n v="9.4"/>
    <n v="59.2"/>
    <n v="1397715000"/>
    <x v="276"/>
    <d v="2025-07-09T00:00:00"/>
    <d v="1952-01-01T00:00:00"/>
  </r>
  <r>
    <n v="332"/>
    <x v="2"/>
    <x v="311"/>
    <s v="United States"/>
    <s v="San Francisco"/>
    <s v="Business software"/>
    <s v="Technology"/>
    <x v="1"/>
    <x v="0"/>
    <s v="Benioff"/>
    <s v="Marc"/>
    <n v="7000"/>
    <n v="1964"/>
    <n v="9"/>
    <n v="25"/>
    <n v="117.24"/>
    <n v="21427700000000"/>
    <n v="78.5"/>
    <n v="9.6"/>
    <n v="36.6"/>
    <n v="328239523"/>
    <x v="298"/>
    <d v="2025-07-09T00:00:00"/>
    <d v="1964-09-25T00:00:00"/>
  </r>
  <r>
    <n v="332"/>
    <x v="4"/>
    <x v="312"/>
    <s v="United Kingdom"/>
    <s v="London"/>
    <s v="Online games"/>
    <s v="Media &amp; Entertainment"/>
    <x v="1"/>
    <x v="0"/>
    <s v="Bukhman"/>
    <s v="Dmitri"/>
    <n v="7000"/>
    <n v="1985"/>
    <n v="5"/>
    <n v="27"/>
    <n v="119.62"/>
    <n v="2827113184696"/>
    <n v="81.3"/>
    <n v="25.5"/>
    <n v="30.6"/>
    <n v="66834405"/>
    <x v="299"/>
    <d v="2025-07-09T00:00:00"/>
    <d v="1985-05-27T00:00:00"/>
  </r>
  <r>
    <n v="332"/>
    <x v="4"/>
    <x v="313"/>
    <s v="United Kingdom"/>
    <s v="London"/>
    <s v="Online games"/>
    <s v="Media &amp; Entertainment"/>
    <x v="1"/>
    <x v="0"/>
    <s v="Bukhman"/>
    <s v="Igor"/>
    <n v="7000"/>
    <n v="1982"/>
    <n v="3"/>
    <n v="29"/>
    <n v="119.62"/>
    <n v="2827113184696"/>
    <n v="81.3"/>
    <n v="25.5"/>
    <n v="30.6"/>
    <n v="66834405"/>
    <x v="300"/>
    <d v="2025-07-09T00:00:00"/>
    <d v="1982-03-29T00:00:00"/>
  </r>
  <r>
    <n v="332"/>
    <x v="2"/>
    <x v="314"/>
    <s v="United States"/>
    <s v="Redlands"/>
    <s v="Mapping software"/>
    <s v="Technology"/>
    <x v="1"/>
    <x v="0"/>
    <s v="Dangermond"/>
    <s v="Jack"/>
    <n v="7000"/>
    <n v="1945"/>
    <n v="7"/>
    <n v="23"/>
    <n v="117.24"/>
    <n v="21427700000000"/>
    <n v="78.5"/>
    <n v="9.6"/>
    <n v="36.6"/>
    <n v="328239523"/>
    <x v="301"/>
    <d v="2025-07-09T00:00:00"/>
    <d v="1945-07-23T00:00:00"/>
  </r>
  <r>
    <n v="332"/>
    <x v="10"/>
    <x v="315"/>
    <s v="India"/>
    <s v="Mumbai"/>
    <s v="Paints"/>
    <s v="Manufacturing"/>
    <x v="0"/>
    <x v="0"/>
    <s v="Dani"/>
    <s v="Ashwin"/>
    <n v="7000"/>
    <n v="1942"/>
    <n v="10"/>
    <n v="24"/>
    <n v="180.44"/>
    <n v="2611000000000"/>
    <n v="69.400000000000006"/>
    <n v="11.2"/>
    <n v="49.7"/>
    <n v="1366417754"/>
    <x v="302"/>
    <d v="2025-07-09T00:00:00"/>
    <d v="1942-10-24T00:00:00"/>
  </r>
  <r>
    <n v="332"/>
    <x v="0"/>
    <x v="316"/>
    <s v="United States"/>
    <s v="New York"/>
    <s v="Apparel"/>
    <s v="Fashion &amp; Retail"/>
    <x v="1"/>
    <x v="0"/>
    <s v="Lauren"/>
    <s v="Ralph"/>
    <n v="7000"/>
    <n v="1939"/>
    <n v="10"/>
    <n v="14"/>
    <n v="117.24"/>
    <n v="21427700000000"/>
    <n v="78.5"/>
    <n v="9.6"/>
    <n v="36.6"/>
    <n v="328239523"/>
    <x v="303"/>
    <d v="2025-07-09T00:00:00"/>
    <d v="1939-10-14T00:00:00"/>
  </r>
  <r>
    <n v="332"/>
    <x v="6"/>
    <x v="317"/>
    <s v="India"/>
    <s v="Mumbai"/>
    <s v="Diversified"/>
    <s v="Diversified"/>
    <x v="0"/>
    <x v="1"/>
    <s v="Mistry"/>
    <s v="Rohiqa Cyrus"/>
    <n v="7000"/>
    <n v="1967"/>
    <n v="6"/>
    <n v="6"/>
    <n v="180.44"/>
    <n v="2611000000000"/>
    <n v="69.400000000000006"/>
    <n v="11.2"/>
    <n v="49.7"/>
    <n v="1366417754"/>
    <x v="304"/>
    <d v="2025-07-09T00:00:00"/>
    <d v="1967-06-06T00:00:00"/>
  </r>
  <r>
    <n v="332"/>
    <x v="6"/>
    <x v="318"/>
    <s v="India"/>
    <s v="Mumbai"/>
    <s v="Diversified"/>
    <s v="Diversified"/>
    <x v="0"/>
    <x v="0"/>
    <s v="Mistry"/>
    <s v="Shapoor"/>
    <n v="7000"/>
    <n v="1964"/>
    <n v="9"/>
    <n v="6"/>
    <n v="180.44"/>
    <n v="2611000000000"/>
    <n v="69.400000000000006"/>
    <n v="11.2"/>
    <n v="49.7"/>
    <n v="1366417754"/>
    <x v="305"/>
    <d v="2025-07-09T00:00:00"/>
    <d v="1964-09-06T00:00:00"/>
  </r>
  <r>
    <n v="332"/>
    <x v="7"/>
    <x v="319"/>
    <s v="United States"/>
    <s v="Hobe Sound"/>
    <s v="Food distribution"/>
    <s v="Food &amp; Beverage"/>
    <x v="1"/>
    <x v="0"/>
    <s v="Reyes"/>
    <s v="J. Christopher"/>
    <n v="7000"/>
    <n v="1953"/>
    <n v="12"/>
    <n v="29"/>
    <n v="117.24"/>
    <n v="21427700000000"/>
    <n v="78.5"/>
    <n v="9.6"/>
    <n v="36.6"/>
    <n v="328239523"/>
    <x v="306"/>
    <d v="2025-07-09T00:00:00"/>
    <d v="1953-12-29T00:00:00"/>
  </r>
  <r>
    <n v="332"/>
    <x v="7"/>
    <x v="320"/>
    <s v="United States"/>
    <s v="Palm Beach"/>
    <s v="Food distribution"/>
    <s v="Food &amp; Beverage"/>
    <x v="1"/>
    <x v="0"/>
    <s v="Reyes"/>
    <s v="Jude"/>
    <n v="7000"/>
    <n v="1955"/>
    <n v="9"/>
    <n v="16"/>
    <n v="117.24"/>
    <n v="21427700000000"/>
    <n v="78.5"/>
    <n v="9.6"/>
    <n v="36.6"/>
    <n v="328239523"/>
    <x v="307"/>
    <d v="2025-07-09T00:00:00"/>
    <d v="1955-09-16T00:00:00"/>
  </r>
  <r>
    <n v="332"/>
    <x v="7"/>
    <x v="321"/>
    <s v="United States"/>
    <s v="Port Washington"/>
    <s v="Beverages"/>
    <s v="Food &amp; Beverage"/>
    <x v="1"/>
    <x v="0"/>
    <s v="Vultaggio"/>
    <s v="Don"/>
    <n v="7000"/>
    <n v="1952"/>
    <n v="2"/>
    <n v="26"/>
    <n v="117.24"/>
    <n v="21427700000000"/>
    <n v="78.5"/>
    <n v="9.6"/>
    <n v="36.6"/>
    <n v="328239523"/>
    <x v="308"/>
    <d v="2025-07-09T00:00:00"/>
    <d v="1952-02-26T00:00:00"/>
  </r>
  <r>
    <n v="344"/>
    <x v="6"/>
    <x v="322"/>
    <s v="United States"/>
    <s v="Los Angeles"/>
    <s v="Homebuilding, insurance"/>
    <s v="Diversified"/>
    <x v="0"/>
    <x v="1"/>
    <s v="Broad"/>
    <s v="Edythe"/>
    <n v="6900"/>
    <n v="1936"/>
    <n v="1"/>
    <n v="1"/>
    <n v="117.24"/>
    <n v="21427700000000"/>
    <n v="78.5"/>
    <n v="9.6"/>
    <n v="36.6"/>
    <n v="328239523"/>
    <x v="309"/>
    <d v="2025-07-09T00:00:00"/>
    <d v="1936-01-01T00:00:00"/>
  </r>
  <r>
    <n v="344"/>
    <x v="7"/>
    <x v="323"/>
    <s v="United States"/>
    <s v="St. Louis"/>
    <s v="Cargill"/>
    <s v="Food &amp; Beverage"/>
    <x v="0"/>
    <x v="1"/>
    <s v="Keinath"/>
    <s v="Pauline MacMillan"/>
    <n v="6900"/>
    <n v="1934"/>
    <n v="1"/>
    <n v="1"/>
    <n v="117.24"/>
    <n v="21427700000000"/>
    <n v="78.5"/>
    <n v="9.6"/>
    <n v="36.6"/>
    <n v="328239523"/>
    <x v="310"/>
    <d v="2025-07-09T00:00:00"/>
    <d v="1934-01-01T00:00:00"/>
  </r>
  <r>
    <n v="344"/>
    <x v="3"/>
    <x v="324"/>
    <s v="United States"/>
    <s v="New York"/>
    <s v="Hedge fund"/>
    <s v="Finance &amp; Investments"/>
    <x v="1"/>
    <x v="0"/>
    <s v="Laffont"/>
    <s v="Philippe"/>
    <n v="6900"/>
    <n v="1967"/>
    <n v="9"/>
    <n v="16"/>
    <n v="117.24"/>
    <n v="21427700000000"/>
    <n v="78.5"/>
    <n v="9.6"/>
    <n v="36.6"/>
    <n v="328239523"/>
    <x v="311"/>
    <d v="2025-07-09T00:00:00"/>
    <d v="1967-09-16T00:00:00"/>
  </r>
  <r>
    <n v="344"/>
    <x v="2"/>
    <x v="325"/>
    <s v="China"/>
    <s v="Huizhou"/>
    <s v="Lithium batteries"/>
    <s v="Technology"/>
    <x v="1"/>
    <x v="0"/>
    <s v="Liu"/>
    <s v="Jincheng"/>
    <n v="6900"/>
    <n v="1964"/>
    <n v="9"/>
    <n v="22"/>
    <n v="125.08"/>
    <n v="19910000000000"/>
    <n v="77"/>
    <n v="9.4"/>
    <n v="59.2"/>
    <n v="1397715000"/>
    <x v="312"/>
    <d v="2025-07-09T00:00:00"/>
    <d v="1964-09-22T00:00:00"/>
  </r>
  <r>
    <n v="344"/>
    <x v="15"/>
    <x v="326"/>
    <s v="United States"/>
    <s v="Lighthouse Point"/>
    <s v="Real estate"/>
    <s v="Real Estate"/>
    <x v="1"/>
    <x v="0"/>
    <s v="Olenicoff"/>
    <s v="Igor"/>
    <n v="6900"/>
    <n v="1942"/>
    <n v="9"/>
    <n v="20"/>
    <n v="117.24"/>
    <n v="21427700000000"/>
    <n v="78.5"/>
    <n v="9.6"/>
    <n v="36.6"/>
    <n v="328239523"/>
    <x v="313"/>
    <d v="2025-07-09T00:00:00"/>
    <d v="1942-09-20T00:00:00"/>
  </r>
  <r>
    <n v="344"/>
    <x v="0"/>
    <x v="327"/>
    <s v="Spain"/>
    <s v="La Coruna"/>
    <s v="Zara"/>
    <s v="Fashion &amp; Retail"/>
    <x v="0"/>
    <x v="1"/>
    <s v="Ortega Mera"/>
    <s v="Sandra"/>
    <n v="6900"/>
    <n v="1968"/>
    <n v="7"/>
    <n v="9"/>
    <n v="110.96"/>
    <n v="1394116310769"/>
    <n v="83.3"/>
    <n v="14.2"/>
    <n v="47"/>
    <n v="47076781"/>
    <x v="314"/>
    <d v="2025-07-09T00:00:00"/>
    <d v="1968-07-09T00:00:00"/>
  </r>
  <r>
    <n v="344"/>
    <x v="13"/>
    <x v="328"/>
    <s v="United States"/>
    <s v="Portage"/>
    <s v="Medical equipment"/>
    <s v="Healthcare"/>
    <x v="0"/>
    <x v="1"/>
    <s v="Stryker"/>
    <s v="Ronda"/>
    <n v="6900"/>
    <n v="1954"/>
    <n v="5"/>
    <n v="1"/>
    <n v="117.24"/>
    <n v="21427700000000"/>
    <n v="78.5"/>
    <n v="9.6"/>
    <n v="36.6"/>
    <n v="328239523"/>
    <x v="315"/>
    <d v="2025-07-09T00:00:00"/>
    <d v="1954-05-01T00:00:00"/>
  </r>
  <r>
    <n v="352"/>
    <x v="12"/>
    <x v="329"/>
    <s v="United States"/>
    <s v="Houston"/>
    <s v="Pipelines"/>
    <s v="Energy"/>
    <x v="0"/>
    <x v="1"/>
    <s v="Avara"/>
    <s v="Dannine"/>
    <n v="6800"/>
    <n v="1964"/>
    <n v="3"/>
    <n v="9"/>
    <n v="117.24"/>
    <n v="21427700000000"/>
    <n v="78.5"/>
    <n v="9.6"/>
    <n v="36.6"/>
    <n v="328239523"/>
    <x v="316"/>
    <d v="2025-07-09T00:00:00"/>
    <d v="1964-03-09T00:00:00"/>
  </r>
  <r>
    <n v="352"/>
    <x v="6"/>
    <x v="330"/>
    <s v="Italy"/>
    <s v="Milan"/>
    <s v="Media"/>
    <s v="Diversified"/>
    <x v="1"/>
    <x v="0"/>
    <s v="Berlusconi"/>
    <s v="Silvio"/>
    <n v="6800"/>
    <n v="1936"/>
    <n v="9"/>
    <n v="29"/>
    <n v="110.62"/>
    <n v="2001244392042"/>
    <n v="82.9"/>
    <n v="24.3"/>
    <n v="59.1"/>
    <n v="60297396"/>
    <x v="317"/>
    <d v="2025-07-09T00:00:00"/>
    <d v="1936-09-29T00:00:00"/>
  </r>
  <r>
    <n v="352"/>
    <x v="9"/>
    <x v="331"/>
    <s v="United Kingdom"/>
    <s v="Stoke-on-Trent"/>
    <s v="Online gambling"/>
    <s v="Gambling &amp; Casinos"/>
    <x v="1"/>
    <x v="1"/>
    <s v="Coates"/>
    <s v="Denise"/>
    <n v="6800"/>
    <n v="1967"/>
    <n v="9"/>
    <n v="26"/>
    <n v="119.62"/>
    <n v="2827113184696"/>
    <n v="81.3"/>
    <n v="25.5"/>
    <n v="30.6"/>
    <n v="66834405"/>
    <x v="318"/>
    <d v="2025-07-09T00:00:00"/>
    <d v="1967-09-26T00:00:00"/>
  </r>
  <r>
    <n v="352"/>
    <x v="12"/>
    <x v="332"/>
    <s v="United States"/>
    <s v="Houston"/>
    <s v="Pipelines"/>
    <s v="Energy"/>
    <x v="0"/>
    <x v="0"/>
    <s v="Duncan"/>
    <s v="Scott"/>
    <n v="6800"/>
    <n v="1982"/>
    <n v="11"/>
    <n v="1"/>
    <n v="117.24"/>
    <n v="21427700000000"/>
    <n v="78.5"/>
    <n v="9.6"/>
    <n v="36.6"/>
    <n v="328239523"/>
    <x v="319"/>
    <d v="2025-07-09T00:00:00"/>
    <d v="1982-11-01T00:00:00"/>
  </r>
  <r>
    <n v="352"/>
    <x v="12"/>
    <x v="333"/>
    <s v="United States"/>
    <s v="Houston"/>
    <s v="Pipelines"/>
    <s v="Energy"/>
    <x v="0"/>
    <x v="1"/>
    <s v="Frantz"/>
    <s v="Milane"/>
    <n v="6800"/>
    <n v="1969"/>
    <n v="8"/>
    <n v="12"/>
    <n v="117.24"/>
    <n v="21427700000000"/>
    <n v="78.5"/>
    <n v="9.6"/>
    <n v="36.6"/>
    <n v="328239523"/>
    <x v="320"/>
    <d v="2025-07-09T00:00:00"/>
    <d v="1969-08-12T00:00:00"/>
  </r>
  <r>
    <n v="352"/>
    <x v="3"/>
    <x v="334"/>
    <s v="United States"/>
    <s v="Boston"/>
    <s v="Fidelity"/>
    <s v="Finance &amp; Investments"/>
    <x v="0"/>
    <x v="0"/>
    <s v="Johnson"/>
    <s v="Edward"/>
    <n v="6800"/>
    <n v="1964"/>
    <n v="11"/>
    <n v="18"/>
    <n v="117.24"/>
    <n v="21427700000000"/>
    <n v="78.5"/>
    <n v="9.6"/>
    <n v="36.6"/>
    <n v="328239523"/>
    <x v="321"/>
    <d v="2025-07-09T00:00:00"/>
    <d v="1964-11-18T00:00:00"/>
  </r>
  <r>
    <n v="352"/>
    <x v="3"/>
    <x v="335"/>
    <s v="United States"/>
    <s v="Los Altos"/>
    <s v="Tech investments"/>
    <s v="Finance &amp; Investments"/>
    <x v="1"/>
    <x v="0"/>
    <s v="Milner"/>
    <s v="Yuri"/>
    <n v="6800"/>
    <n v="1961"/>
    <n v="11"/>
    <n v="11"/>
    <n v="117.24"/>
    <n v="21427700000000"/>
    <n v="78.5"/>
    <n v="9.6"/>
    <n v="36.6"/>
    <n v="328239523"/>
    <x v="322"/>
    <d v="2025-07-09T00:00:00"/>
    <d v="1961-11-11T00:00:00"/>
  </r>
  <r>
    <n v="352"/>
    <x v="2"/>
    <x v="336"/>
    <s v="United States"/>
    <s v="Woodside"/>
    <s v="Intel"/>
    <s v="Technology"/>
    <x v="1"/>
    <x v="0"/>
    <s v="Moore"/>
    <s v="Gordon"/>
    <n v="6800"/>
    <n v="1929"/>
    <n v="1"/>
    <n v="3"/>
    <n v="117.24"/>
    <n v="21427700000000"/>
    <n v="78.5"/>
    <n v="9.6"/>
    <n v="36.6"/>
    <n v="328239523"/>
    <x v="323"/>
    <d v="2025-07-09T00:00:00"/>
    <d v="1929-01-03T00:00:00"/>
  </r>
  <r>
    <n v="352"/>
    <x v="3"/>
    <x v="337"/>
    <s v="United States"/>
    <s v="Millburn"/>
    <s v="Hedge funds"/>
    <s v="Finance &amp; Investments"/>
    <x v="1"/>
    <x v="0"/>
    <s v="Overdeck"/>
    <s v="John"/>
    <n v="6800"/>
    <n v="1969"/>
    <n v="12"/>
    <n v="21"/>
    <n v="117.24"/>
    <n v="21427700000000"/>
    <n v="78.5"/>
    <n v="9.6"/>
    <n v="36.6"/>
    <n v="328239523"/>
    <x v="324"/>
    <d v="2025-07-09T00:00:00"/>
    <d v="1969-12-21T00:00:00"/>
  </r>
  <r>
    <n v="352"/>
    <x v="3"/>
    <x v="338"/>
    <s v="United States"/>
    <s v="Scarsdale"/>
    <s v="Hedge funds"/>
    <s v="Finance &amp; Investments"/>
    <x v="1"/>
    <x v="0"/>
    <s v="Siegel"/>
    <s v="David"/>
    <n v="6800"/>
    <n v="1961"/>
    <n v="7"/>
    <n v="15"/>
    <n v="117.24"/>
    <n v="21427700000000"/>
    <n v="78.5"/>
    <n v="9.6"/>
    <n v="36.6"/>
    <n v="328239523"/>
    <x v="325"/>
    <d v="2025-07-09T00:00:00"/>
    <d v="1961-07-15T00:00:00"/>
  </r>
  <r>
    <n v="352"/>
    <x v="6"/>
    <x v="339"/>
    <s v="Russia"/>
    <s v="Moscow"/>
    <s v="Metals, investments"/>
    <s v="Diversified"/>
    <x v="1"/>
    <x v="0"/>
    <s v="Vekselberg"/>
    <s v="Viktor"/>
    <n v="6800"/>
    <n v="1957"/>
    <n v="4"/>
    <n v="14"/>
    <n v="180.75"/>
    <n v="1699876578871"/>
    <n v="72.7"/>
    <n v="11.4"/>
    <n v="46.2"/>
    <n v="144373535"/>
    <x v="326"/>
    <d v="2025-07-09T00:00:00"/>
    <d v="1957-04-14T00:00:00"/>
  </r>
  <r>
    <n v="352"/>
    <x v="2"/>
    <x v="340"/>
    <s v="China"/>
    <s v="Shenzhen"/>
    <s v="Electronics components"/>
    <s v="Technology"/>
    <x v="1"/>
    <x v="0"/>
    <s v="Wang"/>
    <s v="Laisheng"/>
    <n v="6800"/>
    <n v="1964"/>
    <n v="12"/>
    <n v="14"/>
    <n v="125.08"/>
    <n v="19910000000000"/>
    <n v="77"/>
    <n v="9.4"/>
    <n v="59.2"/>
    <n v="1397715000"/>
    <x v="327"/>
    <d v="2025-07-09T00:00:00"/>
    <d v="1964-12-14T00:00:00"/>
  </r>
  <r>
    <n v="352"/>
    <x v="12"/>
    <x v="341"/>
    <s v="United States"/>
    <s v="Houston"/>
    <s v="Pipelines"/>
    <s v="Energy"/>
    <x v="0"/>
    <x v="1"/>
    <s v="Williams"/>
    <s v="Randa Duncan"/>
    <n v="6800"/>
    <n v="1961"/>
    <n v="8"/>
    <n v="28"/>
    <n v="117.24"/>
    <n v="21427700000000"/>
    <n v="78.5"/>
    <n v="9.6"/>
    <n v="36.6"/>
    <n v="328239523"/>
    <x v="328"/>
    <d v="2025-07-09T00:00:00"/>
    <d v="1961-08-28T00:00:00"/>
  </r>
  <r>
    <n v="365"/>
    <x v="3"/>
    <x v="342"/>
    <s v="United States"/>
    <s v="Dallas"/>
    <s v="Money management"/>
    <s v="Finance &amp; Investments"/>
    <x v="1"/>
    <x v="0"/>
    <s v="Fisher"/>
    <s v="Ken"/>
    <n v="6700"/>
    <n v="1950"/>
    <n v="11"/>
    <n v="29"/>
    <n v="117.24"/>
    <n v="21427700000000"/>
    <n v="78.5"/>
    <n v="9.6"/>
    <n v="36.6"/>
    <n v="328239523"/>
    <x v="329"/>
    <d v="2025-07-09T00:00:00"/>
    <d v="1950-11-29T00:00:00"/>
  </r>
  <r>
    <n v="365"/>
    <x v="3"/>
    <x v="343"/>
    <s v="United Kingdom"/>
    <s v="London"/>
    <s v="Hedge funds"/>
    <s v="Finance &amp; Investments"/>
    <x v="1"/>
    <x v="0"/>
    <s v="Hohn"/>
    <s v="Christopher"/>
    <n v="6700"/>
    <n v="1966"/>
    <n v="10"/>
    <n v="27"/>
    <n v="119.62"/>
    <n v="2827113184696"/>
    <n v="81.3"/>
    <n v="25.5"/>
    <n v="30.6"/>
    <n v="66834405"/>
    <x v="330"/>
    <d v="2025-07-09T00:00:00"/>
    <d v="1966-10-27T00:00:00"/>
  </r>
  <r>
    <n v="365"/>
    <x v="10"/>
    <x v="344"/>
    <s v="Denmark"/>
    <s v="Billund"/>
    <s v="Lego"/>
    <s v="Manufacturing"/>
    <x v="0"/>
    <x v="0"/>
    <s v="Kristiansen"/>
    <s v="Kjeld Kirk"/>
    <n v="6700"/>
    <n v="1947"/>
    <n v="12"/>
    <n v="27"/>
    <n v="110.35"/>
    <n v="348078018464"/>
    <n v="81"/>
    <n v="32.4"/>
    <n v="23.8"/>
    <n v="5818553"/>
    <x v="331"/>
    <d v="2025-07-09T00:00:00"/>
    <d v="1947-12-27T00:00:00"/>
  </r>
  <r>
    <n v="365"/>
    <x v="10"/>
    <x v="345"/>
    <s v="Denmark"/>
    <s v="Billund"/>
    <s v="Lego"/>
    <s v="Manufacturing"/>
    <x v="0"/>
    <x v="1"/>
    <s v="Kristiansen"/>
    <s v="Sofie Kirk"/>
    <n v="6700"/>
    <n v="1976"/>
    <n v="1"/>
    <n v="1"/>
    <n v="110.35"/>
    <n v="348078018464"/>
    <n v="81"/>
    <n v="32.4"/>
    <n v="23.8"/>
    <n v="5818553"/>
    <x v="332"/>
    <d v="2025-07-09T00:00:00"/>
    <d v="1976-01-01T00:00:00"/>
  </r>
  <r>
    <n v="365"/>
    <x v="10"/>
    <x v="346"/>
    <s v="Denmark"/>
    <s v="Billund"/>
    <s v="Lego"/>
    <s v="Manufacturing"/>
    <x v="0"/>
    <x v="0"/>
    <s v="Kristiansen"/>
    <s v="Thomas Kirk"/>
    <n v="6700"/>
    <n v="1979"/>
    <n v="1"/>
    <n v="1"/>
    <n v="110.35"/>
    <n v="348078018464"/>
    <n v="81"/>
    <n v="32.4"/>
    <n v="23.8"/>
    <n v="5818553"/>
    <x v="333"/>
    <d v="2025-07-09T00:00:00"/>
    <d v="1979-01-01T00:00:00"/>
  </r>
  <r>
    <n v="365"/>
    <x v="13"/>
    <x v="347"/>
    <s v="Italy"/>
    <s v="Fiesole"/>
    <s v="Pharmaceuticals"/>
    <s v="Healthcare"/>
    <x v="0"/>
    <x v="1"/>
    <s v="Landini Aleotti"/>
    <s v="Massimiliana"/>
    <n v="6700"/>
    <n v="1943"/>
    <n v="1"/>
    <n v="1"/>
    <n v="110.62"/>
    <n v="2001244392042"/>
    <n v="82.9"/>
    <n v="24.3"/>
    <n v="59.1"/>
    <n v="60297396"/>
    <x v="62"/>
    <d v="2025-07-09T00:00:00"/>
    <d v="1943-01-01T00:00:00"/>
  </r>
  <r>
    <n v="365"/>
    <x v="1"/>
    <x v="348"/>
    <s v="China"/>
    <s v="Ningde"/>
    <s v="Batteries"/>
    <s v="Automotive"/>
    <x v="1"/>
    <x v="0"/>
    <s v="Li"/>
    <s v="Ping"/>
    <n v="6700"/>
    <n v="1968"/>
    <n v="1"/>
    <n v="1"/>
    <n v="125.08"/>
    <n v="19910000000000"/>
    <n v="77"/>
    <n v="9.4"/>
    <n v="59.2"/>
    <n v="1397715000"/>
    <x v="220"/>
    <d v="2025-07-09T00:00:00"/>
    <d v="1968-01-01T00:00:00"/>
  </r>
  <r>
    <n v="365"/>
    <x v="10"/>
    <x v="349"/>
    <s v="China"/>
    <s v="Hangzhou"/>
    <s v="Solar panel components"/>
    <s v="Manufacturing"/>
    <x v="1"/>
    <x v="0"/>
    <s v="Lin"/>
    <s v="Jianhua"/>
    <n v="6700"/>
    <n v="1962"/>
    <n v="8"/>
    <n v="1"/>
    <n v="125.08"/>
    <n v="19910000000000"/>
    <n v="77"/>
    <n v="9.4"/>
    <n v="59.2"/>
    <n v="1397715000"/>
    <x v="334"/>
    <d v="2025-07-09T00:00:00"/>
    <d v="1962-08-01T00:00:00"/>
  </r>
  <r>
    <n v="365"/>
    <x v="10"/>
    <x v="350"/>
    <s v="Switzerland"/>
    <s v="Feldmeilen"/>
    <s v="Chemicals"/>
    <s v="Manufacturing"/>
    <x v="0"/>
    <x v="1"/>
    <s v="Martullo-Blocher"/>
    <s v="Magdalena"/>
    <n v="6700"/>
    <n v="1969"/>
    <n v="1"/>
    <n v="1"/>
    <n v="99.55"/>
    <n v="703082435360"/>
    <n v="83.6"/>
    <n v="10.1"/>
    <n v="28.8"/>
    <n v="8574832"/>
    <x v="36"/>
    <d v="2025-07-09T00:00:00"/>
    <d v="1969-01-01T00:00:00"/>
  </r>
  <r>
    <n v="365"/>
    <x v="5"/>
    <x v="351"/>
    <s v="France"/>
    <s v="Paris"/>
    <s v="Internet, telecom"/>
    <s v="Telecom"/>
    <x v="1"/>
    <x v="0"/>
    <s v="Niel"/>
    <s v="Xavier"/>
    <n v="6700"/>
    <n v="1967"/>
    <n v="8"/>
    <n v="25"/>
    <n v="110.05"/>
    <n v="2715518274227"/>
    <n v="82.5"/>
    <n v="24.2"/>
    <n v="60.7"/>
    <n v="67059887"/>
    <x v="335"/>
    <d v="2025-07-09T00:00:00"/>
    <d v="1967-08-25T00:00:00"/>
  </r>
  <r>
    <n v="365"/>
    <x v="12"/>
    <x v="352"/>
    <s v="United States"/>
    <s v="Boca Raton"/>
    <s v="Natural gas"/>
    <s v="Energy"/>
    <x v="1"/>
    <x v="0"/>
    <s v="Pegula"/>
    <s v="Terrence"/>
    <n v="6700"/>
    <n v="1951"/>
    <n v="3"/>
    <n v="27"/>
    <n v="117.24"/>
    <n v="21427700000000"/>
    <n v="78.5"/>
    <n v="9.6"/>
    <n v="36.6"/>
    <n v="328239523"/>
    <x v="336"/>
    <d v="2025-07-09T00:00:00"/>
    <d v="1951-03-27T00:00:00"/>
  </r>
  <r>
    <n v="365"/>
    <x v="15"/>
    <x v="353"/>
    <s v="United States"/>
    <s v="Los Angeles"/>
    <s v="Real estate"/>
    <s v="Real Estate"/>
    <x v="0"/>
    <x v="0"/>
    <s v="Roski"/>
    <s v="Edward"/>
    <n v="6700"/>
    <n v="1938"/>
    <n v="12"/>
    <n v="25"/>
    <n v="117.24"/>
    <n v="21427700000000"/>
    <n v="78.5"/>
    <n v="9.6"/>
    <n v="36.6"/>
    <n v="328239523"/>
    <x v="337"/>
    <d v="2025-07-09T00:00:00"/>
    <d v="1938-12-25T00:00:00"/>
  </r>
  <r>
    <n v="365"/>
    <x v="15"/>
    <x v="354"/>
    <s v="United States"/>
    <s v="Atherton"/>
    <s v="Real estate"/>
    <s v="Real Estate"/>
    <x v="1"/>
    <x v="0"/>
    <s v="Sobrato"/>
    <s v="John A."/>
    <n v="6700"/>
    <n v="1939"/>
    <n v="5"/>
    <n v="23"/>
    <n v="117.24"/>
    <n v="21427700000000"/>
    <n v="78.5"/>
    <n v="9.6"/>
    <n v="36.6"/>
    <n v="328239523"/>
    <x v="338"/>
    <d v="2025-07-09T00:00:00"/>
    <d v="1939-05-23T00:00:00"/>
  </r>
  <r>
    <n v="365"/>
    <x v="3"/>
    <x v="355"/>
    <s v="United States"/>
    <s v="Katonah"/>
    <s v="Hedge funds"/>
    <s v="Finance &amp; Investments"/>
    <x v="1"/>
    <x v="0"/>
    <s v="Soros"/>
    <s v="George"/>
    <n v="6700"/>
    <n v="1930"/>
    <n v="8"/>
    <n v="12"/>
    <n v="117.24"/>
    <n v="21427700000000"/>
    <n v="78.5"/>
    <n v="9.6"/>
    <n v="36.6"/>
    <n v="328239523"/>
    <x v="339"/>
    <d v="2025-07-09T00:00:00"/>
    <d v="1930-08-12T00:00:00"/>
  </r>
  <r>
    <n v="365"/>
    <x v="2"/>
    <x v="356"/>
    <s v="United States"/>
    <s v="Irvine"/>
    <s v="Computer hardware"/>
    <s v="Technology"/>
    <x v="1"/>
    <x v="0"/>
    <s v="Sun"/>
    <s v="David"/>
    <n v="6700"/>
    <n v="1951"/>
    <n v="10"/>
    <n v="12"/>
    <n v="117.24"/>
    <n v="21427700000000"/>
    <n v="78.5"/>
    <n v="9.6"/>
    <n v="36.6"/>
    <n v="328239523"/>
    <x v="340"/>
    <d v="2025-07-09T00:00:00"/>
    <d v="1951-10-12T00:00:00"/>
  </r>
  <r>
    <n v="365"/>
    <x v="10"/>
    <x v="357"/>
    <s v="Denmark"/>
    <s v="Billund"/>
    <s v="Lego"/>
    <s v="Manufacturing"/>
    <x v="0"/>
    <x v="1"/>
    <s v="Thinggaard"/>
    <s v="Agnete Kirk"/>
    <n v="6700"/>
    <n v="1983"/>
    <n v="5"/>
    <n v="18"/>
    <n v="110.35"/>
    <n v="348078018464"/>
    <n v="81"/>
    <n v="32.4"/>
    <n v="23.8"/>
    <n v="5818553"/>
    <x v="341"/>
    <d v="2025-07-09T00:00:00"/>
    <d v="1983-05-18T00:00:00"/>
  </r>
  <r>
    <n v="365"/>
    <x v="2"/>
    <x v="358"/>
    <s v="United States"/>
    <s v="Rolling Hills"/>
    <s v="Computer hardware"/>
    <s v="Technology"/>
    <x v="1"/>
    <x v="0"/>
    <s v="Tu"/>
    <s v="John"/>
    <n v="6700"/>
    <n v="1941"/>
    <n v="8"/>
    <n v="12"/>
    <n v="117.24"/>
    <n v="21427700000000"/>
    <n v="78.5"/>
    <n v="9.6"/>
    <n v="36.6"/>
    <n v="328239523"/>
    <x v="163"/>
    <d v="2025-07-09T00:00:00"/>
    <d v="1941-08-12T00:00:00"/>
  </r>
  <r>
    <n v="365"/>
    <x v="7"/>
    <x v="359"/>
    <s v="China"/>
    <s v="Quanzhou"/>
    <s v="Snacks, beverages"/>
    <s v="Food &amp; Beverage"/>
    <x v="1"/>
    <x v="0"/>
    <s v="Xu"/>
    <s v="Shihui"/>
    <n v="6700"/>
    <n v="1958"/>
    <n v="1"/>
    <n v="1"/>
    <n v="125.08"/>
    <n v="19910000000000"/>
    <n v="77"/>
    <n v="9.4"/>
    <n v="59.2"/>
    <n v="1397715000"/>
    <x v="342"/>
    <d v="2025-07-09T00:00:00"/>
    <d v="1958-01-01T00:00:00"/>
  </r>
  <r>
    <n v="383"/>
    <x v="10"/>
    <x v="360"/>
    <s v="Switzerland"/>
    <s v="Wilen bei Wollerau"/>
    <s v="Chemicals"/>
    <s v="Manufacturing"/>
    <x v="0"/>
    <x v="1"/>
    <s v="Blocher"/>
    <s v="Rahel"/>
    <n v="6600"/>
    <n v="1976"/>
    <n v="1"/>
    <n v="1"/>
    <n v="99.55"/>
    <n v="703082435360"/>
    <n v="83.6"/>
    <n v="10.1"/>
    <n v="28.8"/>
    <n v="8574832"/>
    <x v="332"/>
    <d v="2025-07-09T00:00:00"/>
    <d v="1976-01-01T00:00:00"/>
  </r>
  <r>
    <n v="383"/>
    <x v="7"/>
    <x v="361"/>
    <s v="United States"/>
    <s v="Atlanta"/>
    <s v="Chick-fil-A"/>
    <s v="Food &amp; Beverage"/>
    <x v="0"/>
    <x v="0"/>
    <s v="Cathy"/>
    <s v="Bubba"/>
    <n v="6600"/>
    <n v="1954"/>
    <n v="4"/>
    <n v="22"/>
    <n v="117.24"/>
    <n v="21427700000000"/>
    <n v="78.5"/>
    <n v="9.6"/>
    <n v="36.6"/>
    <n v="328239523"/>
    <x v="343"/>
    <d v="2025-07-09T00:00:00"/>
    <d v="1954-04-22T00:00:00"/>
  </r>
  <r>
    <n v="383"/>
    <x v="7"/>
    <x v="362"/>
    <s v="United States"/>
    <s v="Atlanta"/>
    <s v="Chick-fil-A"/>
    <s v="Food &amp; Beverage"/>
    <x v="0"/>
    <x v="0"/>
    <s v="Cathy"/>
    <s v="Dan"/>
    <n v="6600"/>
    <n v="1953"/>
    <n v="3"/>
    <n v="1"/>
    <n v="117.24"/>
    <n v="21427700000000"/>
    <n v="78.5"/>
    <n v="9.6"/>
    <n v="36.6"/>
    <n v="328239523"/>
    <x v="344"/>
    <d v="2025-07-09T00:00:00"/>
    <d v="1953-03-01T00:00:00"/>
  </r>
  <r>
    <n v="383"/>
    <x v="7"/>
    <x v="363"/>
    <s v="United States"/>
    <s v="Hampton"/>
    <s v="Chick-fil-A"/>
    <s v="Food &amp; Beverage"/>
    <x v="0"/>
    <x v="1"/>
    <s v="Cathy White"/>
    <s v="Trudy"/>
    <n v="6600"/>
    <n v="1955"/>
    <n v="12"/>
    <n v="17"/>
    <n v="117.24"/>
    <n v="21427700000000"/>
    <n v="78.5"/>
    <n v="9.6"/>
    <n v="36.6"/>
    <n v="328239523"/>
    <x v="345"/>
    <d v="2025-07-09T00:00:00"/>
    <d v="1955-12-17T00:00:00"/>
  </r>
  <r>
    <n v="383"/>
    <x v="3"/>
    <x v="364"/>
    <s v="United States"/>
    <s v="New York"/>
    <s v="Hedge funds"/>
    <s v="Finance &amp; Investments"/>
    <x v="1"/>
    <x v="0"/>
    <s v="Kovner"/>
    <s v="Bruce"/>
    <n v="6600"/>
    <n v="1945"/>
    <n v="2"/>
    <n v="25"/>
    <n v="117.24"/>
    <n v="21427700000000"/>
    <n v="78.5"/>
    <n v="9.6"/>
    <n v="36.6"/>
    <n v="328239523"/>
    <x v="346"/>
    <d v="2025-07-09T00:00:00"/>
    <d v="1945-02-25T00:00:00"/>
  </r>
  <r>
    <n v="383"/>
    <x v="2"/>
    <x v="365"/>
    <s v="United States"/>
    <s v="Newport Coast"/>
    <s v="Semiconductors"/>
    <s v="Technology"/>
    <x v="1"/>
    <x v="0"/>
    <s v="Nicholas"/>
    <s v="Henry"/>
    <n v="6600"/>
    <n v="1959"/>
    <n v="10"/>
    <n v="8"/>
    <n v="117.24"/>
    <n v="21427700000000"/>
    <n v="78.5"/>
    <n v="9.6"/>
    <n v="36.6"/>
    <n v="328239523"/>
    <x v="347"/>
    <d v="2025-07-09T00:00:00"/>
    <d v="1959-10-08T00:00:00"/>
  </r>
  <r>
    <n v="383"/>
    <x v="3"/>
    <x v="366"/>
    <s v="Germany"/>
    <s v="Munich"/>
    <s v="Investments"/>
    <s v="Finance &amp; Investments"/>
    <x v="0"/>
    <x v="1"/>
    <s v="Thiele"/>
    <s v="Nadia"/>
    <n v="6600"/>
    <n v="1976"/>
    <n v="1"/>
    <n v="7"/>
    <n v="112.85"/>
    <n v="3845630030824"/>
    <n v="80.900000000000006"/>
    <n v="11.5"/>
    <n v="48.8"/>
    <n v="83132799"/>
    <x v="348"/>
    <d v="2025-07-09T00:00:00"/>
    <d v="1976-01-07T00:00:00"/>
  </r>
  <r>
    <n v="390"/>
    <x v="3"/>
    <x v="367"/>
    <s v="United States"/>
    <s v="Fort Worth"/>
    <s v="Private equity"/>
    <s v="Finance &amp; Investments"/>
    <x v="1"/>
    <x v="0"/>
    <s v="Bonderman"/>
    <s v="David"/>
    <n v="6500"/>
    <n v="1942"/>
    <n v="11"/>
    <n v="27"/>
    <n v="117.24"/>
    <n v="21427700000000"/>
    <n v="78.5"/>
    <n v="9.6"/>
    <n v="36.6"/>
    <n v="328239523"/>
    <x v="349"/>
    <d v="2025-07-09T00:00:00"/>
    <d v="1942-11-27T00:00:00"/>
  </r>
  <r>
    <n v="390"/>
    <x v="2"/>
    <x v="368"/>
    <s v="United States"/>
    <s v="Medina"/>
    <s v="Microsoft"/>
    <s v="Technology"/>
    <x v="0"/>
    <x v="1"/>
    <s v="French Gates"/>
    <s v="Melinda"/>
    <n v="6500"/>
    <n v="1964"/>
    <n v="8"/>
    <n v="15"/>
    <n v="117.24"/>
    <n v="21427700000000"/>
    <n v="78.5"/>
    <n v="9.6"/>
    <n v="36.6"/>
    <n v="328239523"/>
    <x v="350"/>
    <d v="2025-07-09T00:00:00"/>
    <d v="1964-08-15T00:00:00"/>
  </r>
  <r>
    <n v="390"/>
    <x v="15"/>
    <x v="369"/>
    <s v="United States"/>
    <s v="Chevy Chase"/>
    <s v="Real estate"/>
    <s v="Real Estate"/>
    <x v="0"/>
    <x v="1"/>
    <s v="Lerner"/>
    <s v="Annette"/>
    <n v="6500"/>
    <n v="1930"/>
    <n v="2"/>
    <n v="27"/>
    <n v="117.24"/>
    <n v="21427700000000"/>
    <n v="78.5"/>
    <n v="9.6"/>
    <n v="36.6"/>
    <n v="328239523"/>
    <x v="351"/>
    <d v="2025-07-09T00:00:00"/>
    <d v="1930-02-27T00:00:00"/>
  </r>
  <r>
    <n v="390"/>
    <x v="15"/>
    <x v="370"/>
    <s v="United Kingdom"/>
    <s v="London"/>
    <s v="Investments, real estate"/>
    <s v="Real Estate"/>
    <x v="1"/>
    <x v="0"/>
    <s v="Reuben"/>
    <s v="David"/>
    <n v="6500"/>
    <n v="1938"/>
    <n v="9"/>
    <n v="1"/>
    <n v="119.62"/>
    <n v="2827113184696"/>
    <n v="81.3"/>
    <n v="25.5"/>
    <n v="30.6"/>
    <n v="66834405"/>
    <x v="352"/>
    <d v="2025-07-09T00:00:00"/>
    <d v="1938-09-01T00:00:00"/>
  </r>
  <r>
    <n v="390"/>
    <x v="15"/>
    <x v="371"/>
    <s v="Switzerland"/>
    <s v="Crans Montana"/>
    <s v="Real estate"/>
    <s v="Real Estate"/>
    <x v="1"/>
    <x v="0"/>
    <s v="Vitek"/>
    <s v="Radovan"/>
    <n v="6500"/>
    <n v="1971"/>
    <n v="4"/>
    <n v="22"/>
    <n v="99.55"/>
    <n v="703082435360"/>
    <n v="83.6"/>
    <n v="10.1"/>
    <n v="28.8"/>
    <n v="8574832"/>
    <x v="353"/>
    <d v="2025-07-09T00:00:00"/>
    <d v="1971-04-22T00:00:00"/>
  </r>
  <r>
    <n v="397"/>
    <x v="3"/>
    <x v="372"/>
    <s v="Sweden"/>
    <s v="Gothenberg"/>
    <s v="Investments"/>
    <s v="Finance &amp; Investments"/>
    <x v="1"/>
    <x v="0"/>
    <s v="Bennet"/>
    <s v="Carl"/>
    <n v="6400"/>
    <n v="1951"/>
    <n v="8"/>
    <n v="19"/>
    <n v="110.51"/>
    <n v="530832908738"/>
    <n v="82.5"/>
    <n v="27.9"/>
    <n v="49.1"/>
    <n v="10285453"/>
    <x v="354"/>
    <d v="2025-07-09T00:00:00"/>
    <d v="1951-08-19T00:00:00"/>
  </r>
  <r>
    <n v="397"/>
    <x v="17"/>
    <x v="373"/>
    <s v="United States"/>
    <s v="Hobe Sound"/>
    <s v="Staffing, Baltimore Ravens"/>
    <s v="Sports"/>
    <x v="1"/>
    <x v="0"/>
    <s v="Bisciotti"/>
    <s v="Stephen"/>
    <n v="6400"/>
    <n v="1960"/>
    <n v="4"/>
    <n v="10"/>
    <n v="117.24"/>
    <n v="21427700000000"/>
    <n v="78.5"/>
    <n v="9.6"/>
    <n v="36.6"/>
    <n v="328239523"/>
    <x v="355"/>
    <d v="2025-07-09T00:00:00"/>
    <d v="1960-04-10T00:00:00"/>
  </r>
  <r>
    <n v="397"/>
    <x v="3"/>
    <x v="374"/>
    <s v="United States"/>
    <s v="New York"/>
    <s v="Hedge funds"/>
    <s v="Finance &amp; Investments"/>
    <x v="1"/>
    <x v="0"/>
    <s v="Druckenmiller"/>
    <s v="Stanley"/>
    <n v="6400"/>
    <n v="1953"/>
    <n v="6"/>
    <n v="14"/>
    <n v="117.24"/>
    <n v="21427700000000"/>
    <n v="78.5"/>
    <n v="9.6"/>
    <n v="36.6"/>
    <n v="328239523"/>
    <x v="356"/>
    <d v="2025-07-09T00:00:00"/>
    <d v="1953-06-14T00:00:00"/>
  </r>
  <r>
    <n v="397"/>
    <x v="13"/>
    <x v="375"/>
    <s v="China"/>
    <s v="Beijing"/>
    <s v="Biomedical products"/>
    <s v="Healthcare"/>
    <x v="1"/>
    <x v="1"/>
    <s v="Jian"/>
    <s v="Jun"/>
    <n v="6400"/>
    <n v="1963"/>
    <n v="11"/>
    <n v="1"/>
    <n v="125.08"/>
    <n v="19910000000000"/>
    <n v="77"/>
    <n v="9.4"/>
    <n v="59.2"/>
    <n v="1397715000"/>
    <x v="357"/>
    <d v="2025-07-09T00:00:00"/>
    <d v="1963-11-01T00:00:00"/>
  </r>
  <r>
    <n v="397"/>
    <x v="12"/>
    <x v="376"/>
    <s v="France"/>
    <s v="Paris"/>
    <s v="Oil, banking, telecom"/>
    <s v="Energy"/>
    <x v="1"/>
    <x v="0"/>
    <s v="Kuzmichev"/>
    <s v="Alexei"/>
    <n v="6400"/>
    <n v="1962"/>
    <n v="10"/>
    <n v="15"/>
    <n v="110.05"/>
    <n v="2715518274227"/>
    <n v="82.5"/>
    <n v="24.2"/>
    <n v="60.7"/>
    <n v="67059887"/>
    <x v="358"/>
    <d v="2025-07-09T00:00:00"/>
    <d v="1962-10-15T00:00:00"/>
  </r>
  <r>
    <n v="397"/>
    <x v="3"/>
    <x v="377"/>
    <s v="Colombia"/>
    <s v="Bogota"/>
    <s v="Banking"/>
    <s v="Finance &amp; Investments"/>
    <x v="1"/>
    <x v="0"/>
    <s v="Sarmiento"/>
    <s v="Luis Carlos"/>
    <n v="6400"/>
    <n v="1933"/>
    <n v="1"/>
    <n v="27"/>
    <n v="140.94999999999999"/>
    <n v="323802808108"/>
    <n v="77.099999999999994"/>
    <n v="14.4"/>
    <n v="71.2"/>
    <n v="50339443"/>
    <x v="359"/>
    <d v="2025-07-09T00:00:00"/>
    <d v="1933-01-27T00:00:00"/>
  </r>
  <r>
    <n v="397"/>
    <x v="8"/>
    <x v="378"/>
    <s v="United States"/>
    <s v="Missoula"/>
    <s v="Construction, mining"/>
    <s v="Logistics"/>
    <x v="1"/>
    <x v="0"/>
    <s v="Washington"/>
    <s v="Dennis"/>
    <n v="6400"/>
    <n v="1934"/>
    <n v="7"/>
    <n v="27"/>
    <n v="117.24"/>
    <n v="21427700000000"/>
    <n v="78.5"/>
    <n v="9.6"/>
    <n v="36.6"/>
    <n v="328239523"/>
    <x v="360"/>
    <d v="2025-07-09T00:00:00"/>
    <d v="1934-07-27T00:00:00"/>
  </r>
  <r>
    <n v="405"/>
    <x v="16"/>
    <x v="379"/>
    <s v="United Kingdom"/>
    <s v="Gloucestershire"/>
    <s v="Construction equipment"/>
    <s v="Construction &amp; Engineering"/>
    <x v="0"/>
    <x v="0"/>
    <s v="Bamford"/>
    <s v="Anthony"/>
    <n v="6300"/>
    <n v="1945"/>
    <n v="10"/>
    <n v="23"/>
    <n v="119.62"/>
    <n v="2827113184696"/>
    <n v="81.3"/>
    <n v="25.5"/>
    <n v="30.6"/>
    <n v="66834405"/>
    <x v="361"/>
    <d v="2025-07-09T00:00:00"/>
    <d v="1945-10-23T00:00:00"/>
  </r>
  <r>
    <n v="405"/>
    <x v="12"/>
    <x v="380"/>
    <s v="China"/>
    <s v="Changzhou"/>
    <s v="Solar equipment"/>
    <s v="Energy"/>
    <x v="1"/>
    <x v="0"/>
    <s v="Gao"/>
    <s v="Jifan"/>
    <n v="6300"/>
    <n v="1965"/>
    <n v="1"/>
    <n v="1"/>
    <n v="125.08"/>
    <n v="19910000000000"/>
    <n v="77"/>
    <n v="9.4"/>
    <n v="59.2"/>
    <n v="1397715000"/>
    <x v="362"/>
    <d v="2025-07-09T00:00:00"/>
    <d v="1965-01-01T00:00:00"/>
  </r>
  <r>
    <n v="405"/>
    <x v="3"/>
    <x v="381"/>
    <s v="United Kingdom"/>
    <s v="London"/>
    <s v="Private equity"/>
    <s v="Finance &amp; Investments"/>
    <x v="1"/>
    <x v="0"/>
    <s v="Grayken"/>
    <s v="John"/>
    <n v="6300"/>
    <n v="1956"/>
    <n v="6"/>
    <n v="1"/>
    <n v="119.62"/>
    <n v="2827113184696"/>
    <n v="81.3"/>
    <n v="25.5"/>
    <n v="30.6"/>
    <n v="66834405"/>
    <x v="363"/>
    <d v="2025-07-09T00:00:00"/>
    <d v="1956-06-01T00:00:00"/>
  </r>
  <r>
    <n v="405"/>
    <x v="13"/>
    <x v="382"/>
    <s v="France"/>
    <s v="Lyon"/>
    <s v="Pharmaceuticals"/>
    <s v="Healthcare"/>
    <x v="0"/>
    <x v="0"/>
    <s v="Merieux"/>
    <s v="Alain"/>
    <n v="6300"/>
    <n v="1938"/>
    <n v="1"/>
    <n v="1"/>
    <n v="110.05"/>
    <n v="2715518274227"/>
    <n v="82.5"/>
    <n v="24.2"/>
    <n v="60.7"/>
    <n v="67059887"/>
    <x v="364"/>
    <d v="2025-07-09T00:00:00"/>
    <d v="1938-01-01T00:00:00"/>
  </r>
  <r>
    <n v="405"/>
    <x v="12"/>
    <x v="383"/>
    <s v="China"/>
    <s v="Langfang"/>
    <s v="Natural gas distribution"/>
    <s v="Energy"/>
    <x v="1"/>
    <x v="0"/>
    <s v="Wang"/>
    <s v="Yusuo"/>
    <n v="6300"/>
    <n v="1964"/>
    <n v="3"/>
    <n v="11"/>
    <n v="125.08"/>
    <n v="19910000000000"/>
    <n v="77"/>
    <n v="9.4"/>
    <n v="59.2"/>
    <n v="1397715000"/>
    <x v="365"/>
    <d v="2025-07-09T00:00:00"/>
    <d v="1964-03-11T00:00:00"/>
  </r>
  <r>
    <n v="405"/>
    <x v="10"/>
    <x v="384"/>
    <s v="Israel"/>
    <s v="Tel Aviv"/>
    <s v="Metalworking tools"/>
    <s v="Manufacturing"/>
    <x v="1"/>
    <x v="0"/>
    <s v="Wertheimer"/>
    <s v="Stef"/>
    <n v="6300"/>
    <n v="1926"/>
    <n v="7"/>
    <n v="16"/>
    <n v="108.15"/>
    <n v="395098666122"/>
    <n v="82.8"/>
    <n v="23.1"/>
    <n v="25.3"/>
    <n v="9053300"/>
    <x v="366"/>
    <d v="2025-07-09T00:00:00"/>
    <d v="1926-07-16T00:00:00"/>
  </r>
  <r>
    <n v="411"/>
    <x v="7"/>
    <x v="385"/>
    <s v="Mexico"/>
    <s v="Mexico City"/>
    <s v="Beer, investments"/>
    <s v="Food &amp; Beverage"/>
    <x v="0"/>
    <x v="1"/>
    <s v="Aramburuzabala"/>
    <s v="Maria Asuncion"/>
    <n v="6200"/>
    <n v="1963"/>
    <n v="5"/>
    <n v="2"/>
    <n v="141.54"/>
    <n v="1258286717125"/>
    <n v="75"/>
    <n v="13.1"/>
    <n v="55.1"/>
    <n v="126014024"/>
    <x v="367"/>
    <d v="2025-07-09T00:00:00"/>
    <d v="1963-05-02T00:00:00"/>
  </r>
  <r>
    <n v="411"/>
    <x v="6"/>
    <x v="386"/>
    <s v="Sweden"/>
    <s v="Stockholm"/>
    <s v="Investments"/>
    <s v="Diversified"/>
    <x v="1"/>
    <x v="0"/>
    <s v="Douglas"/>
    <s v="Gustaf"/>
    <n v="6200"/>
    <n v="1938"/>
    <n v="3"/>
    <n v="3"/>
    <n v="110.51"/>
    <n v="530832908738"/>
    <n v="82.5"/>
    <n v="27.9"/>
    <n v="49.1"/>
    <n v="10285453"/>
    <x v="368"/>
    <d v="2025-07-09T00:00:00"/>
    <d v="1938-03-03T00:00:00"/>
  </r>
  <r>
    <n v="411"/>
    <x v="14"/>
    <x v="387"/>
    <s v="Netherlands"/>
    <s v="Amsterdam"/>
    <s v="Temp agency"/>
    <s v="Service"/>
    <x v="1"/>
    <x v="0"/>
    <s v="Goldschmeding"/>
    <s v="Frits"/>
    <n v="6200"/>
    <n v="1933"/>
    <n v="8"/>
    <n v="2"/>
    <n v="115.91"/>
    <n v="909070395161"/>
    <n v="81.8"/>
    <n v="23"/>
    <n v="41.2"/>
    <n v="17332850"/>
    <x v="369"/>
    <d v="2025-07-09T00:00:00"/>
    <d v="1933-08-02T00:00:00"/>
  </r>
  <r>
    <n v="411"/>
    <x v="7"/>
    <x v="388"/>
    <s v="China"/>
    <s v="Shenzhen"/>
    <s v="Beverages"/>
    <s v="Food &amp; Beverage"/>
    <x v="1"/>
    <x v="0"/>
    <s v="Lin"/>
    <s v="Muqin"/>
    <n v="6200"/>
    <n v="1964"/>
    <n v="1"/>
    <n v="1"/>
    <n v="125.08"/>
    <n v="19910000000000"/>
    <n v="77"/>
    <n v="9.4"/>
    <n v="59.2"/>
    <n v="1397715000"/>
    <x v="136"/>
    <d v="2025-07-09T00:00:00"/>
    <d v="1964-01-01T00:00:00"/>
  </r>
  <r>
    <n v="411"/>
    <x v="10"/>
    <x v="389"/>
    <s v="China"/>
    <s v="Ningbo"/>
    <s v="Power strips"/>
    <s v="Manufacturing"/>
    <x v="1"/>
    <x v="0"/>
    <s v="Ruan"/>
    <s v="Liping"/>
    <n v="6200"/>
    <n v="1964"/>
    <n v="1"/>
    <n v="1"/>
    <n v="125.08"/>
    <n v="19910000000000"/>
    <n v="77"/>
    <n v="9.4"/>
    <n v="59.2"/>
    <n v="1397715000"/>
    <x v="136"/>
    <d v="2025-07-09T00:00:00"/>
    <d v="1964-01-01T00:00:00"/>
  </r>
  <r>
    <n v="411"/>
    <x v="10"/>
    <x v="390"/>
    <s v="China"/>
    <s v="Ningbo"/>
    <s v="Power strip"/>
    <s v="Manufacturing"/>
    <x v="1"/>
    <x v="0"/>
    <s v="Ruan"/>
    <s v="Xueping"/>
    <n v="6200"/>
    <n v="1972"/>
    <n v="1"/>
    <n v="1"/>
    <n v="125.08"/>
    <n v="19910000000000"/>
    <n v="77"/>
    <n v="9.4"/>
    <n v="59.2"/>
    <n v="1397715000"/>
    <x v="144"/>
    <d v="2025-07-09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7-09T00:00:00"/>
    <d v="1962-07-11T00:00:00"/>
  </r>
  <r>
    <n v="418"/>
    <x v="6"/>
    <x v="392"/>
    <s v="Nigeria"/>
    <s v="Lagos"/>
    <s v="Telecom, oil"/>
    <s v="Diversified"/>
    <x v="1"/>
    <x v="0"/>
    <s v="Adenuga"/>
    <s v="Mike"/>
    <n v="6100"/>
    <n v="1953"/>
    <n v="4"/>
    <n v="29"/>
    <n v="267.51"/>
    <n v="448120428859"/>
    <n v="54.3"/>
    <n v="1.5"/>
    <n v="34.799999999999997"/>
    <n v="200963599"/>
    <x v="371"/>
    <d v="2025-07-09T00:00:00"/>
    <d v="1953-04-29T00:00:00"/>
  </r>
  <r>
    <n v="418"/>
    <x v="3"/>
    <x v="393"/>
    <s v="United States"/>
    <s v="Beverly Hills"/>
    <s v="Private equity"/>
    <s v="Finance &amp; Investments"/>
    <x v="1"/>
    <x v="0"/>
    <s v="Gores"/>
    <s v="Tom"/>
    <n v="6100"/>
    <n v="1964"/>
    <n v="7"/>
    <n v="31"/>
    <n v="117.24"/>
    <n v="21427700000000"/>
    <n v="78.5"/>
    <n v="9.6"/>
    <n v="36.6"/>
    <n v="328239523"/>
    <x v="372"/>
    <d v="2025-07-09T00:00:00"/>
    <d v="1964-07-31T00:00:00"/>
  </r>
  <r>
    <n v="418"/>
    <x v="0"/>
    <x v="394"/>
    <s v="Germany"/>
    <s v="Hamburg"/>
    <s v="Coffee"/>
    <s v="Fashion &amp; Retail"/>
    <x v="0"/>
    <x v="0"/>
    <s v="Herz"/>
    <s v="Michael"/>
    <n v="6100"/>
    <n v="1943"/>
    <n v="9"/>
    <n v="28"/>
    <n v="112.85"/>
    <n v="3845630030824"/>
    <n v="80.900000000000006"/>
    <n v="11.5"/>
    <n v="48.8"/>
    <n v="83132799"/>
    <x v="373"/>
    <d v="2025-07-09T00:00:00"/>
    <d v="1943-09-28T00:00:00"/>
  </r>
  <r>
    <n v="418"/>
    <x v="0"/>
    <x v="395"/>
    <s v="Germany"/>
    <s v="Hamburg"/>
    <s v="Coffee"/>
    <s v="Fashion &amp; Retail"/>
    <x v="0"/>
    <x v="0"/>
    <s v="Herz"/>
    <s v="Wolfgang"/>
    <n v="6100"/>
    <n v="1951"/>
    <n v="1"/>
    <n v="1"/>
    <n v="112.85"/>
    <n v="3845630030824"/>
    <n v="80.900000000000006"/>
    <n v="11.5"/>
    <n v="48.8"/>
    <n v="83132799"/>
    <x v="96"/>
    <d v="2025-07-09T00:00:00"/>
    <d v="1951-01-01T00:00:00"/>
  </r>
  <r>
    <n v="425"/>
    <x v="11"/>
    <x v="396"/>
    <s v="Russia"/>
    <s v="Moscow"/>
    <s v="Steel, mining"/>
    <s v="Metals &amp; Mining"/>
    <x v="1"/>
    <x v="0"/>
    <s v="Abramov"/>
    <s v="Alexander"/>
    <n v="6000"/>
    <n v="1959"/>
    <n v="2"/>
    <n v="20"/>
    <n v="180.75"/>
    <n v="1699876578871"/>
    <n v="72.7"/>
    <n v="11.4"/>
    <n v="46.2"/>
    <n v="144373535"/>
    <x v="374"/>
    <d v="2025-07-09T00:00:00"/>
    <d v="1959-02-20T00:00:00"/>
  </r>
  <r>
    <n v="425"/>
    <x v="15"/>
    <x v="397"/>
    <s v="United States"/>
    <s v="Chicago"/>
    <s v="Real estate"/>
    <s v="Real Estate"/>
    <x v="1"/>
    <x v="0"/>
    <s v="Bluhm"/>
    <s v="Neil"/>
    <n v="6000"/>
    <n v="1938"/>
    <n v="1"/>
    <n v="12"/>
    <n v="117.24"/>
    <n v="21427700000000"/>
    <n v="78.5"/>
    <n v="9.6"/>
    <n v="36.6"/>
    <n v="328239523"/>
    <x v="375"/>
    <d v="2025-07-09T00:00:00"/>
    <d v="1938-01-12T00:00:00"/>
  </r>
  <r>
    <n v="425"/>
    <x v="0"/>
    <x v="398"/>
    <s v="Canada"/>
    <s v="Montreal"/>
    <s v="Convinience stores"/>
    <s v="Fashion &amp; Retail"/>
    <x v="1"/>
    <x v="0"/>
    <s v="Bouchard"/>
    <s v="Alain"/>
    <n v="6000"/>
    <n v="1949"/>
    <n v="2"/>
    <n v="18"/>
    <n v="116.76"/>
    <n v="1736425629520"/>
    <n v="81.900000000000006"/>
    <n v="12.8"/>
    <n v="24.5"/>
    <n v="36991981"/>
    <x v="376"/>
    <d v="2025-07-09T00:00:00"/>
    <d v="1949-02-18T00:00:00"/>
  </r>
  <r>
    <n v="425"/>
    <x v="2"/>
    <x v="399"/>
    <s v="United States"/>
    <s v="Reno"/>
    <s v="Security software"/>
    <s v="Technology"/>
    <x v="1"/>
    <x v="0"/>
    <s v="Chaudhry"/>
    <s v="Jay"/>
    <n v="6000"/>
    <n v="1959"/>
    <n v="8"/>
    <n v="26"/>
    <n v="117.24"/>
    <n v="21427700000000"/>
    <n v="78.5"/>
    <n v="9.6"/>
    <n v="36.6"/>
    <n v="328239523"/>
    <x v="377"/>
    <d v="2025-07-09T00:00:00"/>
    <d v="1959-08-26T00:00:00"/>
  </r>
  <r>
    <n v="425"/>
    <x v="0"/>
    <x v="400"/>
    <s v="India"/>
    <s v="Mumbai"/>
    <s v="Retail, investments"/>
    <s v="Fashion &amp; Retail"/>
    <x v="1"/>
    <x v="0"/>
    <s v="Damani"/>
    <s v="Gopikishan"/>
    <n v="6000"/>
    <n v="1958"/>
    <n v="1"/>
    <n v="1"/>
    <n v="180.44"/>
    <n v="2611000000000"/>
    <n v="69.400000000000006"/>
    <n v="11.2"/>
    <n v="49.7"/>
    <n v="1366417754"/>
    <x v="342"/>
    <d v="2025-07-09T00:00:00"/>
    <d v="1958-01-01T00:00:00"/>
  </r>
  <r>
    <n v="425"/>
    <x v="6"/>
    <x v="401"/>
    <s v="Thailand"/>
    <s v="Bangkok"/>
    <s v="Diversified"/>
    <s v="Diversified"/>
    <x v="0"/>
    <x v="0"/>
    <s v="Jiaravanon"/>
    <s v="Sumet"/>
    <n v="6000"/>
    <n v="1934"/>
    <n v="11"/>
    <n v="2"/>
    <n v="113.27"/>
    <n v="543649976166"/>
    <n v="76.900000000000006"/>
    <n v="14.9"/>
    <n v="29.5"/>
    <n v="69625582"/>
    <x v="378"/>
    <d v="2025-07-09T00:00:00"/>
    <d v="1934-11-02T00:00:00"/>
  </r>
  <r>
    <n v="425"/>
    <x v="3"/>
    <x v="402"/>
    <s v="Israel"/>
    <s v="Tel Aviv"/>
    <s v="Investments"/>
    <s v="Finance &amp; Investments"/>
    <x v="1"/>
    <x v="0"/>
    <s v="Lowy"/>
    <s v="Frank"/>
    <n v="6000"/>
    <n v="1930"/>
    <n v="10"/>
    <n v="22"/>
    <n v="108.15"/>
    <n v="395098666122"/>
    <n v="82.8"/>
    <n v="23.1"/>
    <n v="25.3"/>
    <n v="9053300"/>
    <x v="379"/>
    <d v="2025-07-09T00:00:00"/>
    <d v="1930-10-22T00:00:00"/>
  </r>
  <r>
    <n v="425"/>
    <x v="3"/>
    <x v="403"/>
    <s v="United States"/>
    <s v="Los Angeles"/>
    <s v="Investments"/>
    <s v="Finance &amp; Investments"/>
    <x v="1"/>
    <x v="0"/>
    <s v="Milken"/>
    <s v="Michael"/>
    <n v="6000"/>
    <n v="1946"/>
    <n v="7"/>
    <n v="4"/>
    <n v="117.24"/>
    <n v="21427700000000"/>
    <n v="78.5"/>
    <n v="9.6"/>
    <n v="36.6"/>
    <n v="328239523"/>
    <x v="380"/>
    <d v="2025-07-09T00:00:00"/>
    <d v="1946-07-04T00:00:00"/>
  </r>
  <r>
    <n v="425"/>
    <x v="2"/>
    <x v="404"/>
    <s v="United States"/>
    <s v="St. Louis"/>
    <s v="IT provider"/>
    <s v="Technology"/>
    <x v="1"/>
    <x v="0"/>
    <s v="Steward"/>
    <s v="David"/>
    <n v="6000"/>
    <n v="1951"/>
    <n v="7"/>
    <n v="2"/>
    <n v="117.24"/>
    <n v="21427700000000"/>
    <n v="78.5"/>
    <n v="9.6"/>
    <n v="36.6"/>
    <n v="328239523"/>
    <x v="381"/>
    <d v="2025-07-09T00:00:00"/>
    <d v="1951-07-02T00:00:00"/>
  </r>
  <r>
    <n v="425"/>
    <x v="0"/>
    <x v="405"/>
    <s v="United States"/>
    <s v="New Albany"/>
    <s v="Retail"/>
    <s v="Fashion &amp; Retail"/>
    <x v="1"/>
    <x v="0"/>
    <s v="Wexner"/>
    <s v="Les"/>
    <n v="6000"/>
    <n v="1937"/>
    <n v="9"/>
    <n v="8"/>
    <n v="117.24"/>
    <n v="21427700000000"/>
    <n v="78.5"/>
    <n v="9.6"/>
    <n v="36.6"/>
    <n v="328239523"/>
    <x v="382"/>
    <d v="2025-07-09T00:00:00"/>
    <d v="1937-09-08T00:00:00"/>
  </r>
  <r>
    <n v="437"/>
    <x v="15"/>
    <x v="406"/>
    <s v="China"/>
    <s v="Chengdu"/>
    <s v="Real estate"/>
    <s v="Real Estate"/>
    <x v="1"/>
    <x v="0"/>
    <s v="Cai"/>
    <s v="Kui"/>
    <n v="5900"/>
    <n v="1963"/>
    <n v="1"/>
    <n v="1"/>
    <n v="125.08"/>
    <n v="19910000000000"/>
    <n v="77"/>
    <n v="9.4"/>
    <n v="59.2"/>
    <n v="1397715000"/>
    <x v="383"/>
    <d v="2025-07-09T00:00:00"/>
    <d v="1963-01-01T00:00:00"/>
  </r>
  <r>
    <n v="437"/>
    <x v="6"/>
    <x v="407"/>
    <s v="Thailand"/>
    <s v="Bangkok"/>
    <s v="Diversified"/>
    <s v="Diversified"/>
    <x v="0"/>
    <x v="0"/>
    <s v="Chiaravanont"/>
    <s v="Jaran"/>
    <n v="5900"/>
    <n v="1930"/>
    <n v="4"/>
    <n v="1"/>
    <n v="113.27"/>
    <n v="543649976166"/>
    <n v="76.900000000000006"/>
    <n v="14.9"/>
    <n v="29.5"/>
    <n v="69625582"/>
    <x v="384"/>
    <d v="2025-07-09T00:00:00"/>
    <d v="1930-04-01T00:00:00"/>
  </r>
  <r>
    <n v="437"/>
    <x v="3"/>
    <x v="408"/>
    <s v="United States"/>
    <s v="Darien"/>
    <s v="Hedge funds"/>
    <s v="Finance &amp; Investments"/>
    <x v="1"/>
    <x v="0"/>
    <s v="Halvorsen"/>
    <s v="Andreas"/>
    <n v="5900"/>
    <n v="1961"/>
    <n v="4"/>
    <n v="23"/>
    <n v="117.24"/>
    <n v="21427700000000"/>
    <n v="78.5"/>
    <n v="9.6"/>
    <n v="36.6"/>
    <n v="328239523"/>
    <x v="385"/>
    <d v="2025-07-09T00:00:00"/>
    <d v="1961-04-23T00:00:00"/>
  </r>
  <r>
    <n v="437"/>
    <x v="3"/>
    <x v="409"/>
    <s v="United States"/>
    <s v="Los Angeles"/>
    <s v="Finance"/>
    <s v="Finance &amp; Investments"/>
    <x v="1"/>
    <x v="0"/>
    <s v="Ressler"/>
    <s v="Antony"/>
    <n v="5900"/>
    <n v="1960"/>
    <n v="10"/>
    <n v="12"/>
    <n v="117.24"/>
    <n v="21427700000000"/>
    <n v="78.5"/>
    <n v="9.6"/>
    <n v="36.6"/>
    <n v="328239523"/>
    <x v="386"/>
    <d v="2025-07-09T00:00:00"/>
    <d v="1960-10-12T00:00:00"/>
  </r>
  <r>
    <n v="437"/>
    <x v="7"/>
    <x v="410"/>
    <s v="China"/>
    <s v="Shanghai"/>
    <s v="Food, beverages"/>
    <s v="Food &amp; Beverage"/>
    <x v="0"/>
    <x v="0"/>
    <s v="Tsai"/>
    <s v="Eng-meng"/>
    <n v="5900"/>
    <n v="1957"/>
    <n v="1"/>
    <n v="15"/>
    <n v="125.08"/>
    <n v="19910000000000"/>
    <n v="77"/>
    <n v="9.4"/>
    <n v="59.2"/>
    <n v="1397715000"/>
    <x v="387"/>
    <d v="2025-07-09T00:00:00"/>
    <d v="1957-01-15T00:00:00"/>
  </r>
  <r>
    <n v="442"/>
    <x v="3"/>
    <x v="411"/>
    <s v="United States"/>
    <s v="Miami"/>
    <s v="Private equity"/>
    <s v="Finance &amp; Investments"/>
    <x v="1"/>
    <x v="0"/>
    <s v="Harris"/>
    <s v="Josh"/>
    <n v="5800"/>
    <n v="1964"/>
    <n v="12"/>
    <n v="29"/>
    <n v="117.24"/>
    <n v="21427700000000"/>
    <n v="78.5"/>
    <n v="9.6"/>
    <n v="36.6"/>
    <n v="328239523"/>
    <x v="388"/>
    <d v="2025-07-09T00:00:00"/>
    <d v="1964-12-29T00:00:00"/>
  </r>
  <r>
    <n v="442"/>
    <x v="13"/>
    <x v="412"/>
    <s v="Denmark"/>
    <s v="Humlebaek"/>
    <s v="Medical devices"/>
    <s v="Healthcare"/>
    <x v="0"/>
    <x v="0"/>
    <s v="Louis-Hansen"/>
    <s v="Niels Peter"/>
    <n v="5800"/>
    <n v="1947"/>
    <n v="10"/>
    <n v="25"/>
    <n v="110.35"/>
    <n v="348078018464"/>
    <n v="81"/>
    <n v="32.4"/>
    <n v="23.8"/>
    <n v="5818553"/>
    <x v="389"/>
    <d v="2025-07-09T00:00:00"/>
    <d v="1947-10-25T00:00:00"/>
  </r>
  <r>
    <n v="442"/>
    <x v="13"/>
    <x v="413"/>
    <s v="United States"/>
    <s v="Los Angeles"/>
    <s v="Pharmaceuticals"/>
    <s v="Healthcare"/>
    <x v="1"/>
    <x v="0"/>
    <s v="Soon-Shiong"/>
    <s v="Patrick"/>
    <n v="5800"/>
    <n v="1952"/>
    <n v="7"/>
    <n v="29"/>
    <n v="117.24"/>
    <n v="21427700000000"/>
    <n v="78.5"/>
    <n v="9.6"/>
    <n v="36.6"/>
    <n v="328239523"/>
    <x v="390"/>
    <d v="2025-07-09T00:00:00"/>
    <d v="1952-07-29T00:00:00"/>
  </r>
  <r>
    <n v="445"/>
    <x v="11"/>
    <x v="414"/>
    <s v="Ukraine"/>
    <s v="Donetsk"/>
    <s v="Steel, coal"/>
    <s v="Metals &amp; Mining"/>
    <x v="1"/>
    <x v="0"/>
    <s v="Akhmetov"/>
    <s v="Rinat"/>
    <n v="5700"/>
    <n v="1966"/>
    <n v="9"/>
    <n v="21"/>
    <n v="281.66000000000003"/>
    <n v="153781069118"/>
    <n v="71.599999999999994"/>
    <n v="20.100000000000001"/>
    <n v="45.2"/>
    <n v="44385155"/>
    <x v="391"/>
    <d v="2025-07-09T00:00:00"/>
    <d v="1966-09-21T00:00:00"/>
  </r>
  <r>
    <n v="445"/>
    <x v="13"/>
    <x v="415"/>
    <s v="United States"/>
    <s v="Atlanta"/>
    <s v="Medical equipment"/>
    <s v="Healthcare"/>
    <x v="1"/>
    <x v="0"/>
    <s v="Brown"/>
    <s v="John"/>
    <n v="5700"/>
    <n v="1934"/>
    <n v="9"/>
    <n v="15"/>
    <n v="117.24"/>
    <n v="21427700000000"/>
    <n v="78.5"/>
    <n v="9.6"/>
    <n v="36.6"/>
    <n v="328239523"/>
    <x v="392"/>
    <d v="2025-07-09T00:00:00"/>
    <d v="1934-09-15T00:00:00"/>
  </r>
  <r>
    <n v="445"/>
    <x v="12"/>
    <x v="416"/>
    <s v="Canada"/>
    <s v="Saint John"/>
    <s v="Oil"/>
    <s v="Energy"/>
    <x v="0"/>
    <x v="0"/>
    <s v="Irving"/>
    <s v="Arthur"/>
    <n v="5700"/>
    <n v="1930"/>
    <n v="1"/>
    <n v="1"/>
    <n v="116.76"/>
    <n v="1736425629520"/>
    <n v="81.900000000000006"/>
    <n v="12.8"/>
    <n v="24.5"/>
    <n v="36991981"/>
    <x v="393"/>
    <d v="2025-07-09T00:00:00"/>
    <d v="1930-01-01T00:00:00"/>
  </r>
  <r>
    <n v="445"/>
    <x v="15"/>
    <x v="417"/>
    <s v="Sweden"/>
    <s v="Stockholm"/>
    <s v="Real estate, investments"/>
    <s v="Real Estate"/>
    <x v="0"/>
    <x v="0"/>
    <s v="Lundberg"/>
    <s v="Fredrik"/>
    <n v="5700"/>
    <n v="1951"/>
    <n v="8"/>
    <n v="5"/>
    <n v="110.51"/>
    <n v="530832908738"/>
    <n v="82.5"/>
    <n v="27.9"/>
    <n v="49.1"/>
    <n v="10285453"/>
    <x v="394"/>
    <d v="2025-07-09T00:00:00"/>
    <d v="1951-08-05T00:00:00"/>
  </r>
  <r>
    <n v="445"/>
    <x v="16"/>
    <x v="418"/>
    <s v="Switzerland"/>
    <s v="Jona"/>
    <s v="Cement"/>
    <s v="Construction &amp; Engineering"/>
    <x v="0"/>
    <x v="0"/>
    <s v="Schmidheiny"/>
    <s v="Thomas"/>
    <n v="5700"/>
    <n v="1945"/>
    <n v="12"/>
    <n v="17"/>
    <n v="99.55"/>
    <n v="703082435360"/>
    <n v="83.6"/>
    <n v="10.1"/>
    <n v="28.8"/>
    <n v="8574832"/>
    <x v="395"/>
    <d v="2025-07-09T00:00:00"/>
    <d v="1945-12-17T00:00:00"/>
  </r>
  <r>
    <n v="445"/>
    <x v="3"/>
    <x v="419"/>
    <s v="United States"/>
    <s v="New York"/>
    <s v="Investments"/>
    <s v="Finance &amp; Investments"/>
    <x v="0"/>
    <x v="0"/>
    <s v="Ziff"/>
    <s v="Daniel"/>
    <n v="5700"/>
    <n v="1971"/>
    <n v="11"/>
    <n v="2"/>
    <n v="117.24"/>
    <n v="21427700000000"/>
    <n v="78.5"/>
    <n v="9.6"/>
    <n v="36.6"/>
    <n v="328239523"/>
    <x v="396"/>
    <d v="2025-07-09T00:00:00"/>
    <d v="1971-11-02T00:00:00"/>
  </r>
  <r>
    <n v="445"/>
    <x v="3"/>
    <x v="420"/>
    <s v="United States"/>
    <s v="North Palm Beach"/>
    <s v="Investments"/>
    <s v="Finance &amp; Investments"/>
    <x v="0"/>
    <x v="0"/>
    <s v="Ziff"/>
    <s v="Dirk"/>
    <n v="5700"/>
    <n v="1964"/>
    <n v="4"/>
    <n v="1"/>
    <n v="117.24"/>
    <n v="21427700000000"/>
    <n v="78.5"/>
    <n v="9.6"/>
    <n v="36.6"/>
    <n v="328239523"/>
    <x v="397"/>
    <d v="2025-07-09T00:00:00"/>
    <d v="1964-04-01T00:00:00"/>
  </r>
  <r>
    <n v="445"/>
    <x v="3"/>
    <x v="421"/>
    <s v="United States"/>
    <s v="New York"/>
    <s v="Investments"/>
    <s v="Finance &amp; Investments"/>
    <x v="0"/>
    <x v="0"/>
    <s v="Ziff"/>
    <s v="Robert"/>
    <n v="5700"/>
    <n v="1966"/>
    <n v="8"/>
    <n v="12"/>
    <n v="117.24"/>
    <n v="21427700000000"/>
    <n v="78.5"/>
    <n v="9.6"/>
    <n v="36.6"/>
    <n v="328239523"/>
    <x v="398"/>
    <d v="2025-07-09T00:00:00"/>
    <d v="1966-08-12T00:00:00"/>
  </r>
  <r>
    <n v="455"/>
    <x v="12"/>
    <x v="422"/>
    <s v="United States"/>
    <s v="Dallas"/>
    <s v="Oil, real estate"/>
    <s v="Energy"/>
    <x v="0"/>
    <x v="0"/>
    <s v="Hunt"/>
    <s v="Ray Lee"/>
    <n v="5600"/>
    <n v="1943"/>
    <n v="4"/>
    <n v="6"/>
    <n v="117.24"/>
    <n v="21427700000000"/>
    <n v="78.5"/>
    <n v="9.6"/>
    <n v="36.6"/>
    <n v="328239523"/>
    <x v="399"/>
    <d v="2025-07-09T00:00:00"/>
    <d v="1943-04-06T00:00:00"/>
  </r>
  <r>
    <n v="455"/>
    <x v="8"/>
    <x v="423"/>
    <s v="China"/>
    <s v="Shanghai"/>
    <s v="Package delivery"/>
    <s v="Logistics"/>
    <x v="1"/>
    <x v="0"/>
    <s v="Lai"/>
    <s v="Meisong"/>
    <n v="5600"/>
    <n v="1970"/>
    <n v="12"/>
    <n v="1"/>
    <n v="125.08"/>
    <n v="19910000000000"/>
    <n v="77"/>
    <n v="9.4"/>
    <n v="59.2"/>
    <n v="1397715000"/>
    <x v="244"/>
    <d v="2025-07-09T00:00:00"/>
    <d v="1970-12-01T00:00:00"/>
  </r>
  <r>
    <n v="455"/>
    <x v="1"/>
    <x v="424"/>
    <s v="India"/>
    <s v="Delhi"/>
    <s v="Motorcycles"/>
    <s v="Automotive"/>
    <x v="0"/>
    <x v="0"/>
    <s v="Lal"/>
    <s v="Vikram"/>
    <n v="5600"/>
    <n v="1942"/>
    <n v="3"/>
    <n v="5"/>
    <n v="180.44"/>
    <n v="2611000000000"/>
    <n v="69.400000000000006"/>
    <n v="11.2"/>
    <n v="49.7"/>
    <n v="1366417754"/>
    <x v="400"/>
    <d v="2025-07-09T00:00:00"/>
    <d v="1942-03-05T00:00:00"/>
  </r>
  <r>
    <n v="455"/>
    <x v="3"/>
    <x v="425"/>
    <s v="United States"/>
    <s v="Sands Point"/>
    <s v="Investments"/>
    <s v="Finance &amp; Investments"/>
    <x v="1"/>
    <x v="0"/>
    <s v="Langone"/>
    <s v="Ken"/>
    <n v="5600"/>
    <n v="1935"/>
    <n v="9"/>
    <n v="16"/>
    <n v="117.24"/>
    <n v="21427700000000"/>
    <n v="78.5"/>
    <n v="9.6"/>
    <n v="36.6"/>
    <n v="328239523"/>
    <x v="401"/>
    <d v="2025-07-09T00:00:00"/>
    <d v="1935-09-16T00:00:00"/>
  </r>
  <r>
    <n v="455"/>
    <x v="13"/>
    <x v="426"/>
    <s v="China"/>
    <s v="Shanghai"/>
    <s v="Pharmaceutical ingredients"/>
    <s v="Healthcare"/>
    <x v="1"/>
    <x v="0"/>
    <s v="Li"/>
    <s v="Ge"/>
    <n v="5600"/>
    <n v="1967"/>
    <n v="1"/>
    <n v="1"/>
    <n v="125.08"/>
    <n v="19910000000000"/>
    <n v="77"/>
    <n v="9.4"/>
    <n v="59.2"/>
    <n v="1397715000"/>
    <x v="106"/>
    <d v="2025-07-09T00:00:00"/>
    <d v="1967-01-01T00:00:00"/>
  </r>
  <r>
    <n v="455"/>
    <x v="3"/>
    <x v="427"/>
    <s v="United States"/>
    <s v="Branford"/>
    <s v="Hotels, investments"/>
    <s v="Finance &amp; Investments"/>
    <x v="0"/>
    <x v="1"/>
    <s v="Pritzker"/>
    <s v="Karen"/>
    <n v="5600"/>
    <n v="1958"/>
    <n v="1"/>
    <n v="7"/>
    <n v="117.24"/>
    <n v="21427700000000"/>
    <n v="78.5"/>
    <n v="9.6"/>
    <n v="36.6"/>
    <n v="328239523"/>
    <x v="402"/>
    <d v="2025-07-09T00:00:00"/>
    <d v="1958-01-07T00:00:00"/>
  </r>
  <r>
    <n v="455"/>
    <x v="14"/>
    <x v="428"/>
    <s v="United States"/>
    <s v="Dallas"/>
    <s v="Hotels, investments"/>
    <s v="Service"/>
    <x v="0"/>
    <x v="0"/>
    <s v="Rowling"/>
    <s v="Robert"/>
    <n v="5600"/>
    <n v="1953"/>
    <n v="9"/>
    <n v="26"/>
    <n v="117.24"/>
    <n v="21427700000000"/>
    <n v="78.5"/>
    <n v="9.6"/>
    <n v="36.6"/>
    <n v="328239523"/>
    <x v="403"/>
    <d v="2025-07-09T00:00:00"/>
    <d v="1953-09-26T00:00:00"/>
  </r>
  <r>
    <n v="455"/>
    <x v="9"/>
    <x v="429"/>
    <s v="Israel"/>
    <s v="Tel Aviv"/>
    <s v="Gambling software"/>
    <s v="Gambling &amp; Casinos"/>
    <x v="1"/>
    <x v="0"/>
    <s v="Sagi"/>
    <s v="Teddy"/>
    <n v="5600"/>
    <n v="1971"/>
    <n v="11"/>
    <n v="1"/>
    <n v="108.15"/>
    <n v="395098666122"/>
    <n v="82.8"/>
    <n v="23.1"/>
    <n v="25.3"/>
    <n v="9053300"/>
    <x v="404"/>
    <d v="2025-07-09T00:00:00"/>
    <d v="1971-11-01T00:00:00"/>
  </r>
  <r>
    <n v="455"/>
    <x v="13"/>
    <x v="430"/>
    <s v="South Korea"/>
    <s v="Seoul"/>
    <s v="Biotech"/>
    <s v="Healthcare"/>
    <x v="1"/>
    <x v="0"/>
    <s v="Seo"/>
    <s v="Jung-jin"/>
    <n v="5600"/>
    <n v="1957"/>
    <n v="10"/>
    <n v="23"/>
    <n v="115.16"/>
    <n v="2029000000000"/>
    <n v="82.6"/>
    <n v="15.6"/>
    <n v="33.200000000000003"/>
    <n v="51709098"/>
    <x v="405"/>
    <d v="2025-07-09T00:00:00"/>
    <d v="1957-10-23T00:00:00"/>
  </r>
  <r>
    <n v="455"/>
    <x v="1"/>
    <x v="431"/>
    <s v="China"/>
    <s v="Ningbo"/>
    <s v="Auto parts"/>
    <s v="Automotive"/>
    <x v="1"/>
    <x v="0"/>
    <s v="Wu"/>
    <s v="Jianshu"/>
    <n v="5600"/>
    <n v="1964"/>
    <n v="1"/>
    <n v="1"/>
    <n v="125.08"/>
    <n v="19910000000000"/>
    <n v="77"/>
    <n v="9.4"/>
    <n v="59.2"/>
    <n v="1397715000"/>
    <x v="136"/>
    <d v="2025-07-09T00:00:00"/>
    <d v="1964-01-01T00:00:00"/>
  </r>
  <r>
    <n v="466"/>
    <x v="14"/>
    <x v="432"/>
    <s v="United States"/>
    <s v="Bal Harbour"/>
    <s v="Carnival Cruises"/>
    <s v="Service"/>
    <x v="0"/>
    <x v="0"/>
    <s v="Arison"/>
    <s v="Micky"/>
    <n v="5500"/>
    <n v="1949"/>
    <n v="6"/>
    <n v="29"/>
    <n v="117.24"/>
    <n v="21427700000000"/>
    <n v="78.5"/>
    <n v="9.6"/>
    <n v="36.6"/>
    <n v="328239523"/>
    <x v="406"/>
    <d v="2025-07-09T00:00:00"/>
    <d v="1949-06-29T00:00:00"/>
  </r>
  <r>
    <n v="466"/>
    <x v="4"/>
    <x v="433"/>
    <s v="United States"/>
    <s v="Palisades"/>
    <s v="Media, automotive"/>
    <s v="Media &amp; Entertainment"/>
    <x v="0"/>
    <x v="0"/>
    <s v="Chambers"/>
    <s v="James"/>
    <n v="5500"/>
    <n v="1957"/>
    <n v="4"/>
    <n v="12"/>
    <n v="117.24"/>
    <n v="21427700000000"/>
    <n v="78.5"/>
    <n v="9.6"/>
    <n v="36.6"/>
    <n v="328239523"/>
    <x v="407"/>
    <d v="2025-07-09T00:00:00"/>
    <d v="1957-04-12T00:00:00"/>
  </r>
  <r>
    <n v="466"/>
    <x v="2"/>
    <x v="434"/>
    <s v="United States"/>
    <s v="San Francisco"/>
    <s v="Payments software"/>
    <s v="Technology"/>
    <x v="1"/>
    <x v="0"/>
    <s v="Collison"/>
    <s v="John"/>
    <n v="5500"/>
    <n v="1990"/>
    <n v="8"/>
    <n v="6"/>
    <n v="117.24"/>
    <n v="21427700000000"/>
    <n v="78.5"/>
    <n v="9.6"/>
    <n v="36.6"/>
    <n v="328239523"/>
    <x v="408"/>
    <d v="2025-07-09T00:00:00"/>
    <d v="1990-08-06T00:00:00"/>
  </r>
  <r>
    <n v="466"/>
    <x v="2"/>
    <x v="435"/>
    <s v="United States"/>
    <s v="San Francisco"/>
    <s v="Payment software"/>
    <s v="Technology"/>
    <x v="1"/>
    <x v="0"/>
    <s v="Collison"/>
    <s v="Patrick"/>
    <n v="5500"/>
    <n v="1988"/>
    <n v="9"/>
    <n v="9"/>
    <n v="117.24"/>
    <n v="21427700000000"/>
    <n v="78.5"/>
    <n v="9.6"/>
    <n v="36.6"/>
    <n v="328239523"/>
    <x v="409"/>
    <d v="2025-07-09T00:00:00"/>
    <d v="1988-09-09T00:00:00"/>
  </r>
  <r>
    <n v="466"/>
    <x v="10"/>
    <x v="436"/>
    <s v="United States"/>
    <s v="Redding"/>
    <s v="Timberland, lumber mills"/>
    <s v="Manufacturing"/>
    <x v="1"/>
    <x v="0"/>
    <s v="Emmerson"/>
    <s v="Archie Aldis"/>
    <n v="5500"/>
    <n v="1929"/>
    <n v="4"/>
    <n v="10"/>
    <n v="117.24"/>
    <n v="21427700000000"/>
    <n v="78.5"/>
    <n v="9.6"/>
    <n v="36.6"/>
    <n v="328239523"/>
    <x v="410"/>
    <d v="2025-07-09T00:00:00"/>
    <d v="1929-04-10T00:00:00"/>
  </r>
  <r>
    <n v="466"/>
    <x v="1"/>
    <x v="437"/>
    <s v="Italy"/>
    <s v="Modena"/>
    <s v="Automobiles"/>
    <s v="Automotive"/>
    <x v="0"/>
    <x v="0"/>
    <s v="Ferrari"/>
    <s v="Piero"/>
    <n v="5500"/>
    <n v="1945"/>
    <n v="5"/>
    <n v="22"/>
    <n v="110.62"/>
    <n v="2001244392042"/>
    <n v="82.9"/>
    <n v="24.3"/>
    <n v="59.1"/>
    <n v="60297396"/>
    <x v="411"/>
    <d v="2025-07-09T00:00:00"/>
    <d v="1945-05-22T00:00:00"/>
  </r>
  <r>
    <n v="466"/>
    <x v="1"/>
    <x v="438"/>
    <s v="United States"/>
    <s v="Houston"/>
    <s v="Toyota dealerships"/>
    <s v="Automotive"/>
    <x v="0"/>
    <x v="0"/>
    <s v="Friedkin"/>
    <s v="Dan"/>
    <n v="5500"/>
    <n v="1965"/>
    <n v="2"/>
    <n v="27"/>
    <n v="117.24"/>
    <n v="21427700000000"/>
    <n v="78.5"/>
    <n v="9.6"/>
    <n v="36.6"/>
    <n v="328239523"/>
    <x v="412"/>
    <d v="2025-07-09T00:00:00"/>
    <d v="1965-02-27T00:00:00"/>
  </r>
  <r>
    <n v="466"/>
    <x v="6"/>
    <x v="439"/>
    <s v="Canada"/>
    <s v="Saint John"/>
    <s v="Diversified"/>
    <s v="Diversified"/>
    <x v="0"/>
    <x v="0"/>
    <s v="Irving"/>
    <s v="James"/>
    <n v="5500"/>
    <n v="1928"/>
    <n v="3"/>
    <n v="20"/>
    <n v="116.76"/>
    <n v="1736425629520"/>
    <n v="81.900000000000006"/>
    <n v="12.8"/>
    <n v="24.5"/>
    <n v="36991981"/>
    <x v="413"/>
    <d v="2025-07-09T00:00:00"/>
    <d v="1928-03-20T00:00:00"/>
  </r>
  <r>
    <n v="466"/>
    <x v="10"/>
    <x v="440"/>
    <s v="China"/>
    <s v="Chengdu"/>
    <s v="Chemicals"/>
    <s v="Manufacturing"/>
    <x v="1"/>
    <x v="0"/>
    <s v="Jiang"/>
    <s v="Weiping"/>
    <n v="5500"/>
    <n v="1955"/>
    <n v="3"/>
    <n v="1"/>
    <n v="125.08"/>
    <n v="19910000000000"/>
    <n v="77"/>
    <n v="9.4"/>
    <n v="59.2"/>
    <n v="1397715000"/>
    <x v="414"/>
    <d v="2025-07-09T00:00:00"/>
    <d v="1955-03-01T00:00:00"/>
  </r>
  <r>
    <n v="466"/>
    <x v="13"/>
    <x v="441"/>
    <s v="Germany"/>
    <s v="Heidelberg"/>
    <s v="Pharmaceuticals"/>
    <s v="Healthcare"/>
    <x v="1"/>
    <x v="0"/>
    <s v="Marguerre"/>
    <s v="Wolfgang"/>
    <n v="5500"/>
    <n v="1941"/>
    <n v="6"/>
    <n v="4"/>
    <n v="112.85"/>
    <n v="3845630030824"/>
    <n v="80.900000000000006"/>
    <n v="11.5"/>
    <n v="48.8"/>
    <n v="83132799"/>
    <x v="415"/>
    <d v="2025-07-09T00:00:00"/>
    <d v="1941-06-04T00:00:00"/>
  </r>
  <r>
    <n v="466"/>
    <x v="3"/>
    <x v="442"/>
    <s v="Germany"/>
    <s v="Ulm"/>
    <s v="Pharmaceuticals"/>
    <s v="Finance &amp; Investments"/>
    <x v="0"/>
    <x v="0"/>
    <s v="Merckle"/>
    <s v="Ludwig"/>
    <n v="5500"/>
    <n v="1965"/>
    <n v="1"/>
    <n v="1"/>
    <n v="112.85"/>
    <n v="3845630030824"/>
    <n v="80.900000000000006"/>
    <n v="11.5"/>
    <n v="48.8"/>
    <n v="83132799"/>
    <x v="362"/>
    <d v="2025-07-09T00:00:00"/>
    <d v="1965-01-01T00:00:00"/>
  </r>
  <r>
    <n v="466"/>
    <x v="10"/>
    <x v="443"/>
    <s v="United States"/>
    <s v="Potomac"/>
    <s v="Manufacturing, investments"/>
    <s v="Manufacturing"/>
    <x v="1"/>
    <x v="0"/>
    <s v="Rales"/>
    <s v="Mitchell"/>
    <n v="5500"/>
    <n v="1956"/>
    <n v="8"/>
    <n v="21"/>
    <n v="117.24"/>
    <n v="21427700000000"/>
    <n v="78.5"/>
    <n v="9.6"/>
    <n v="36.6"/>
    <n v="328239523"/>
    <x v="416"/>
    <d v="2025-07-09T00:00:00"/>
    <d v="1956-08-21T00:00:00"/>
  </r>
  <r>
    <n v="466"/>
    <x v="4"/>
    <x v="444"/>
    <s v="United States"/>
    <s v="East Hampton"/>
    <s v="Media, automotive"/>
    <s v="Media &amp; Entertainment"/>
    <x v="0"/>
    <x v="1"/>
    <s v="Rayner"/>
    <s v="Katharine"/>
    <n v="5500"/>
    <n v="1945"/>
    <n v="1"/>
    <n v="12"/>
    <n v="117.24"/>
    <n v="21427700000000"/>
    <n v="78.5"/>
    <n v="9.6"/>
    <n v="36.6"/>
    <n v="328239523"/>
    <x v="417"/>
    <d v="2025-07-09T00:00:00"/>
    <d v="1945-01-12T00:00:00"/>
  </r>
  <r>
    <n v="466"/>
    <x v="3"/>
    <x v="445"/>
    <s v="United States"/>
    <s v="New York"/>
    <s v="Hedge funds"/>
    <s v="Finance &amp; Investments"/>
    <x v="1"/>
    <x v="0"/>
    <s v="Singer"/>
    <s v="Paul"/>
    <n v="5500"/>
    <n v="1944"/>
    <n v="8"/>
    <n v="22"/>
    <n v="117.24"/>
    <n v="21427700000000"/>
    <n v="78.5"/>
    <n v="9.6"/>
    <n v="36.6"/>
    <n v="328239523"/>
    <x v="418"/>
    <d v="2025-07-09T00:00:00"/>
    <d v="1944-08-22T00:00:00"/>
  </r>
  <r>
    <n v="466"/>
    <x v="13"/>
    <x v="446"/>
    <s v="Italy"/>
    <s v="Venice"/>
    <s v="Medical packaging"/>
    <s v="Healthcare"/>
    <x v="1"/>
    <x v="0"/>
    <s v="Stevanato"/>
    <s v="Sergio"/>
    <n v="5500"/>
    <n v="1943"/>
    <n v="3"/>
    <n v="20"/>
    <n v="110.62"/>
    <n v="2001244392042"/>
    <n v="82.9"/>
    <n v="24.3"/>
    <n v="59.1"/>
    <n v="60297396"/>
    <x v="419"/>
    <d v="2025-07-09T00:00:00"/>
    <d v="1943-03-20T00:00:00"/>
  </r>
  <r>
    <n v="466"/>
    <x v="4"/>
    <x v="447"/>
    <s v="United States"/>
    <s v="Southampton"/>
    <s v="Media, automotive"/>
    <s v="Media &amp; Entertainment"/>
    <x v="0"/>
    <x v="1"/>
    <s v="Taylor"/>
    <s v="Margaretta"/>
    <n v="5500"/>
    <n v="1942"/>
    <n v="4"/>
    <n v="15"/>
    <n v="117.24"/>
    <n v="21427700000000"/>
    <n v="78.5"/>
    <n v="9.6"/>
    <n v="36.6"/>
    <n v="328239523"/>
    <x v="420"/>
    <d v="2025-07-09T00:00:00"/>
    <d v="1942-04-15T00:00:00"/>
  </r>
  <r>
    <n v="466"/>
    <x v="2"/>
    <x v="448"/>
    <s v="Australia"/>
    <s v="Sydney"/>
    <s v="Software"/>
    <s v="Technology"/>
    <x v="1"/>
    <x v="0"/>
    <s v="White"/>
    <s v="Richard"/>
    <n v="5500"/>
    <n v="1955"/>
    <n v="4"/>
    <n v="1"/>
    <n v="119.8"/>
    <n v="1392680589329"/>
    <n v="82.7"/>
    <n v="23"/>
    <n v="47.4"/>
    <n v="25766605"/>
    <x v="421"/>
    <d v="2025-07-09T00:00:00"/>
    <d v="1955-04-01T00:00:00"/>
  </r>
  <r>
    <n v="466"/>
    <x v="6"/>
    <x v="449"/>
    <s v="China"/>
    <s v="Beijing"/>
    <s v="Biotech"/>
    <s v="Diversified"/>
    <x v="1"/>
    <x v="1"/>
    <s v="Zhao"/>
    <s v="Yan"/>
    <n v="5500"/>
    <n v="1967"/>
    <n v="1"/>
    <n v="1"/>
    <n v="125.08"/>
    <n v="19910000000000"/>
    <n v="77"/>
    <n v="9.4"/>
    <n v="59.2"/>
    <n v="1397715000"/>
    <x v="106"/>
    <d v="2025-07-09T00:00:00"/>
    <d v="1967-01-01T00:00:00"/>
  </r>
  <r>
    <n v="486"/>
    <x v="0"/>
    <x v="450"/>
    <s v="Italy"/>
    <s v="Milan"/>
    <s v="Luxury goods"/>
    <s v="Fashion &amp; Retail"/>
    <x v="1"/>
    <x v="0"/>
    <s v="Bertelli"/>
    <s v="Patrizio"/>
    <n v="5400"/>
    <n v="1946"/>
    <n v="1"/>
    <n v="1"/>
    <n v="110.62"/>
    <n v="2001244392042"/>
    <n v="82.9"/>
    <n v="24.3"/>
    <n v="59.1"/>
    <n v="60297396"/>
    <x v="224"/>
    <d v="2025-07-09T00:00:00"/>
    <d v="1946-01-01T00:00:00"/>
  </r>
  <r>
    <n v="486"/>
    <x v="10"/>
    <x v="451"/>
    <s v="India"/>
    <s v="Mumbai"/>
    <s v="Paints"/>
    <s v="Manufacturing"/>
    <x v="0"/>
    <x v="0"/>
    <s v="Choksi"/>
    <s v="Mahendra"/>
    <n v="5400"/>
    <n v="1941"/>
    <n v="4"/>
    <n v="19"/>
    <n v="180.44"/>
    <n v="2611000000000"/>
    <n v="69.400000000000006"/>
    <n v="11.2"/>
    <n v="49.7"/>
    <n v="1366417754"/>
    <x v="422"/>
    <d v="2025-07-09T00:00:00"/>
    <d v="1941-04-19T00:00:00"/>
  </r>
  <r>
    <n v="486"/>
    <x v="3"/>
    <x v="452"/>
    <s v="United States"/>
    <s v="Bloomfield Hills"/>
    <s v="Mortgage lender"/>
    <s v="Finance &amp; Investments"/>
    <x v="0"/>
    <x v="0"/>
    <s v="Ishbia"/>
    <s v="Mat"/>
    <n v="5400"/>
    <n v="1980"/>
    <n v="1"/>
    <n v="6"/>
    <n v="117.24"/>
    <n v="21427700000000"/>
    <n v="78.5"/>
    <n v="9.6"/>
    <n v="36.6"/>
    <n v="328239523"/>
    <x v="423"/>
    <d v="2025-07-09T00:00:00"/>
    <d v="1980-01-06T00:00:00"/>
  </r>
  <r>
    <n v="486"/>
    <x v="2"/>
    <x v="453"/>
    <s v="Singapore"/>
    <s v="Singapore"/>
    <s v="IT provider"/>
    <s v="Technology"/>
    <x v="1"/>
    <x v="0"/>
    <s v="Koguan"/>
    <s v="Leo"/>
    <n v="5400"/>
    <n v="1955"/>
    <n v="2"/>
    <n v="15"/>
    <n v="114.41"/>
    <n v="372062527489"/>
    <n v="83.1"/>
    <n v="13.1"/>
    <n v="21"/>
    <n v="5703569"/>
    <x v="424"/>
    <d v="2025-07-09T00:00:00"/>
    <d v="1955-02-15T00:00:00"/>
  </r>
  <r>
    <n v="486"/>
    <x v="6"/>
    <x v="454"/>
    <s v="China"/>
    <s v="Suzhou"/>
    <s v="Textiles, petrochemicals"/>
    <s v="Diversified"/>
    <x v="1"/>
    <x v="0"/>
    <s v="Miao"/>
    <s v="Hangen"/>
    <n v="5400"/>
    <n v="1965"/>
    <n v="1"/>
    <n v="1"/>
    <n v="125.08"/>
    <n v="19910000000000"/>
    <n v="77"/>
    <n v="9.4"/>
    <n v="59.2"/>
    <n v="1397715000"/>
    <x v="362"/>
    <d v="2025-07-09T00:00:00"/>
    <d v="1965-01-01T00:00:00"/>
  </r>
  <r>
    <n v="486"/>
    <x v="10"/>
    <x v="455"/>
    <s v="Switzerland"/>
    <s v="Lucerne"/>
    <s v="Kitchen appliances"/>
    <s v="Manufacturing"/>
    <x v="1"/>
    <x v="0"/>
    <s v="Pieper"/>
    <s v="Michael"/>
    <n v="5400"/>
    <n v="1946"/>
    <n v="2"/>
    <n v="5"/>
    <n v="99.55"/>
    <n v="703082435360"/>
    <n v="83.6"/>
    <n v="10.1"/>
    <n v="28.8"/>
    <n v="8574832"/>
    <x v="425"/>
    <d v="2025-07-09T00:00:00"/>
    <d v="1946-02-05T00:00:00"/>
  </r>
  <r>
    <n v="486"/>
    <x v="0"/>
    <x v="456"/>
    <s v="Italy"/>
    <s v="Milan"/>
    <s v="Luxury goods"/>
    <s v="Fashion &amp; Retail"/>
    <x v="0"/>
    <x v="1"/>
    <s v="Prada"/>
    <s v="Miuccia"/>
    <n v="5400"/>
    <n v="1949"/>
    <n v="5"/>
    <n v="10"/>
    <n v="110.62"/>
    <n v="2001244392042"/>
    <n v="82.9"/>
    <n v="24.3"/>
    <n v="59.1"/>
    <n v="60297396"/>
    <x v="426"/>
    <d v="2025-07-09T00:00:00"/>
    <d v="1949-05-10T00:00:00"/>
  </r>
  <r>
    <n v="486"/>
    <x v="0"/>
    <x v="457"/>
    <s v="Germany"/>
    <s v="Passau"/>
    <s v="Consumer goods"/>
    <s v="Fashion &amp; Retail"/>
    <x v="0"/>
    <x v="0"/>
    <s v="Reimann"/>
    <s v="Wolfgang"/>
    <n v="5400"/>
    <n v="1952"/>
    <n v="10"/>
    <n v="4"/>
    <n v="112.85"/>
    <n v="3845630030824"/>
    <n v="80.900000000000006"/>
    <n v="11.5"/>
    <n v="48.8"/>
    <n v="83132799"/>
    <x v="427"/>
    <d v="2025-07-09T00:00:00"/>
    <d v="1952-10-04T00:00:00"/>
  </r>
  <r>
    <n v="486"/>
    <x v="0"/>
    <x v="458"/>
    <s v="Germany"/>
    <s v="Munich"/>
    <s v="Consumer goods"/>
    <s v="Fashion &amp; Retail"/>
    <x v="0"/>
    <x v="0"/>
    <s v="Reimann-Andersen"/>
    <s v="Matthias"/>
    <n v="5400"/>
    <n v="1965"/>
    <n v="3"/>
    <n v="30"/>
    <n v="112.85"/>
    <n v="3845630030824"/>
    <n v="80.900000000000006"/>
    <n v="11.5"/>
    <n v="48.8"/>
    <n v="83132799"/>
    <x v="428"/>
    <d v="2025-07-09T00:00:00"/>
    <d v="1965-03-30T00:00:00"/>
  </r>
  <r>
    <n v="486"/>
    <x v="0"/>
    <x v="459"/>
    <s v="Austria"/>
    <s v="Vienna"/>
    <s v="Consumer goods"/>
    <s v="Fashion &amp; Retail"/>
    <x v="0"/>
    <x v="0"/>
    <s v="Reimann-Andersen"/>
    <s v="Stefan"/>
    <n v="5400"/>
    <n v="1963"/>
    <n v="7"/>
    <n v="13"/>
    <n v="118.06"/>
    <n v="446314739528"/>
    <n v="81.599999999999994"/>
    <n v="25.4"/>
    <n v="51.4"/>
    <n v="8877067"/>
    <x v="429"/>
    <d v="2025-07-09T00:00:00"/>
    <d v="1963-07-13T00:00:00"/>
  </r>
  <r>
    <n v="486"/>
    <x v="0"/>
    <x v="460"/>
    <s v="Austria"/>
    <s v="Vienna"/>
    <s v="Consumer goods"/>
    <s v="Fashion &amp; Retail"/>
    <x v="0"/>
    <x v="1"/>
    <s v="Reimann-Haas"/>
    <s v="Renate"/>
    <n v="5400"/>
    <n v="1951"/>
    <n v="10"/>
    <n v="8"/>
    <n v="118.06"/>
    <n v="446314739528"/>
    <n v="81.599999999999994"/>
    <n v="25.4"/>
    <n v="51.4"/>
    <n v="8877067"/>
    <x v="430"/>
    <d v="2025-07-09T00:00:00"/>
    <d v="1951-10-08T00:00:00"/>
  </r>
  <r>
    <n v="497"/>
    <x v="3"/>
    <x v="461"/>
    <s v="United States"/>
    <s v="Darien"/>
    <s v="Finance"/>
    <s v="Finance &amp; Investments"/>
    <x v="1"/>
    <x v="0"/>
    <s v="Boehly"/>
    <s v="Todd"/>
    <n v="5300"/>
    <n v="1973"/>
    <n v="9"/>
    <n v="20"/>
    <n v="117.24"/>
    <n v="21427700000000"/>
    <n v="78.5"/>
    <n v="9.6"/>
    <n v="36.6"/>
    <n v="328239523"/>
    <x v="431"/>
    <d v="2025-07-09T00:00:00"/>
    <d v="1973-09-20T00:00:00"/>
  </r>
  <r>
    <n v="497"/>
    <x v="15"/>
    <x v="462"/>
    <s v="United States"/>
    <s v="Los Angeles"/>
    <s v="Real estate"/>
    <s v="Real Estate"/>
    <x v="1"/>
    <x v="0"/>
    <s v="Caruso"/>
    <s v="Rick"/>
    <n v="5300"/>
    <n v="1959"/>
    <n v="1"/>
    <n v="7"/>
    <n v="117.24"/>
    <n v="21427700000000"/>
    <n v="78.5"/>
    <n v="9.6"/>
    <n v="36.6"/>
    <n v="328239523"/>
    <x v="432"/>
    <d v="2025-07-09T00:00:00"/>
    <d v="1959-01-07T00:00:00"/>
  </r>
  <r>
    <n v="497"/>
    <x v="10"/>
    <x v="463"/>
    <s v="Turkey"/>
    <s v="Istanbul"/>
    <s v="Carpet"/>
    <s v="Manufacturing"/>
    <x v="1"/>
    <x v="0"/>
    <s v="Erdemoglu"/>
    <s v="Ibrahim"/>
    <n v="5300"/>
    <n v="1962"/>
    <n v="9"/>
    <n v="26"/>
    <n v="234.44"/>
    <n v="754411708203"/>
    <n v="77.400000000000006"/>
    <n v="17.899999999999999"/>
    <n v="42.3"/>
    <n v="83429615"/>
    <x v="433"/>
    <d v="2025-07-09T00:00:00"/>
    <d v="1962-09-26T00:00:00"/>
  </r>
  <r>
    <n v="497"/>
    <x v="3"/>
    <x v="464"/>
    <s v="United States"/>
    <s v="Boston"/>
    <s v="Fidelity"/>
    <s v="Finance &amp; Investments"/>
    <x v="0"/>
    <x v="1"/>
    <s v="Johnson"/>
    <s v="Elizabeth"/>
    <n v="5300"/>
    <n v="1963"/>
    <n v="5"/>
    <n v="7"/>
    <n v="117.24"/>
    <n v="21427700000000"/>
    <n v="78.5"/>
    <n v="9.6"/>
    <n v="36.6"/>
    <n v="328239523"/>
    <x v="434"/>
    <d v="2025-07-09T00:00:00"/>
    <d v="1963-05-07T00:00:00"/>
  </r>
  <r>
    <n v="497"/>
    <x v="3"/>
    <x v="465"/>
    <s v="United States"/>
    <s v="Atherton"/>
    <s v="Venture capital"/>
    <s v="Finance &amp; Investments"/>
    <x v="1"/>
    <x v="0"/>
    <s v="Leone"/>
    <s v="Douglas"/>
    <n v="5300"/>
    <n v="1957"/>
    <n v="7"/>
    <n v="4"/>
    <n v="117.24"/>
    <n v="21427700000000"/>
    <n v="78.5"/>
    <n v="9.6"/>
    <n v="36.6"/>
    <n v="328239523"/>
    <x v="435"/>
    <d v="2025-07-09T00:00:00"/>
    <d v="1957-07-04T00:00:00"/>
  </r>
  <r>
    <n v="497"/>
    <x v="6"/>
    <x v="466"/>
    <s v="Indonesia"/>
    <s v="Jakarta"/>
    <s v="Petrochemicals"/>
    <s v="Diversified"/>
    <x v="0"/>
    <x v="0"/>
    <s v="Pangestu"/>
    <s v="Prajogo"/>
    <n v="5300"/>
    <n v="1944"/>
    <n v="5"/>
    <n v="13"/>
    <n v="151.18"/>
    <n v="1119190780753"/>
    <n v="71.5"/>
    <n v="10.199999999999999"/>
    <n v="30.1"/>
    <n v="270203917"/>
    <x v="436"/>
    <d v="2025-07-09T00:00:00"/>
    <d v="1944-05-13T00:00:00"/>
  </r>
  <r>
    <n v="497"/>
    <x v="3"/>
    <x v="467"/>
    <s v="United States"/>
    <s v="Chicago"/>
    <s v="Hotels, investments"/>
    <s v="Finance &amp; Investments"/>
    <x v="0"/>
    <x v="0"/>
    <s v="Pritzker"/>
    <s v="Thomas"/>
    <n v="5300"/>
    <n v="1950"/>
    <n v="6"/>
    <n v="6"/>
    <n v="117.24"/>
    <n v="21427700000000"/>
    <n v="78.5"/>
    <n v="9.6"/>
    <n v="36.6"/>
    <n v="328239523"/>
    <x v="437"/>
    <d v="2025-07-09T00:00:00"/>
    <d v="1950-06-06T00:00:00"/>
  </r>
  <r>
    <n v="497"/>
    <x v="7"/>
    <x v="468"/>
    <s v="United States"/>
    <s v="Beverly Hills"/>
    <s v="Agriculture"/>
    <s v="Food &amp; Beverage"/>
    <x v="1"/>
    <x v="1"/>
    <s v="Resnick"/>
    <s v="Lynda"/>
    <n v="5300"/>
    <n v="1943"/>
    <n v="1"/>
    <n v="2"/>
    <n v="117.24"/>
    <n v="21427700000000"/>
    <n v="78.5"/>
    <n v="9.6"/>
    <n v="36.6"/>
    <n v="328239523"/>
    <x v="438"/>
    <d v="2025-07-09T00:00:00"/>
    <d v="1943-01-02T00:00:00"/>
  </r>
  <r>
    <n v="497"/>
    <x v="7"/>
    <x v="469"/>
    <s v="United States"/>
    <s v="Beverly Hills"/>
    <s v="Agriculture"/>
    <s v="Food &amp; Beverage"/>
    <x v="1"/>
    <x v="0"/>
    <s v="Resnick"/>
    <s v="Stewart"/>
    <n v="5300"/>
    <n v="1936"/>
    <n v="12"/>
    <n v="24"/>
    <n v="117.24"/>
    <n v="21427700000000"/>
    <n v="78.5"/>
    <n v="9.6"/>
    <n v="36.6"/>
    <n v="328239523"/>
    <x v="439"/>
    <d v="2025-07-09T00:00:00"/>
    <d v="1936-12-24T00:00:00"/>
  </r>
  <r>
    <n v="497"/>
    <x v="14"/>
    <x v="470"/>
    <s v="United States"/>
    <s v="Atlanta"/>
    <s v="Pest control"/>
    <s v="Service"/>
    <x v="0"/>
    <x v="0"/>
    <s v="Rollins"/>
    <s v="Gary"/>
    <n v="5300"/>
    <n v="1944"/>
    <n v="8"/>
    <n v="30"/>
    <n v="117.24"/>
    <n v="21427700000000"/>
    <n v="78.5"/>
    <n v="9.6"/>
    <n v="36.6"/>
    <n v="328239523"/>
    <x v="440"/>
    <d v="2025-07-09T00:00:00"/>
    <d v="1944-08-30T00:00:00"/>
  </r>
  <r>
    <n v="497"/>
    <x v="3"/>
    <x v="471"/>
    <s v="United States"/>
    <s v="Chicago"/>
    <s v="Finance, asset management"/>
    <s v="Finance &amp; Investments"/>
    <x v="1"/>
    <x v="0"/>
    <s v="Walter"/>
    <s v="Mark"/>
    <n v="5300"/>
    <n v="1960"/>
    <n v="5"/>
    <n v="22"/>
    <n v="117.24"/>
    <n v="21427700000000"/>
    <n v="78.5"/>
    <n v="9.6"/>
    <n v="36.6"/>
    <n v="328239523"/>
    <x v="441"/>
    <d v="2025-07-09T00:00:00"/>
    <d v="1960-05-22T00:00:00"/>
  </r>
  <r>
    <n v="497"/>
    <x v="10"/>
    <x v="472"/>
    <s v="United States"/>
    <s v="Saint Petersburg"/>
    <s v="Furniture"/>
    <s v="Manufacturing"/>
    <x v="1"/>
    <x v="0"/>
    <s v="Wanek"/>
    <s v="Ronald"/>
    <n v="5300"/>
    <n v="1941"/>
    <n v="5"/>
    <n v="19"/>
    <n v="117.24"/>
    <n v="21427700000000"/>
    <n v="78.5"/>
    <n v="9.6"/>
    <n v="36.6"/>
    <n v="328239523"/>
    <x v="442"/>
    <d v="2025-07-09T00:00:00"/>
    <d v="1941-05-19T00:00:00"/>
  </r>
  <r>
    <n v="497"/>
    <x v="7"/>
    <x v="473"/>
    <s v="Germany"/>
    <s v="Visbek"/>
    <s v="Poultry genetics"/>
    <s v="Food &amp; Beverage"/>
    <x v="1"/>
    <x v="0"/>
    <s v="Wesjohann"/>
    <s v="Erich"/>
    <n v="5300"/>
    <n v="1945"/>
    <n v="6"/>
    <n v="2"/>
    <n v="112.85"/>
    <n v="3845630030824"/>
    <n v="80.900000000000006"/>
    <n v="11.5"/>
    <n v="48.8"/>
    <n v="83132799"/>
    <x v="443"/>
    <d v="2025-07-09T00:00:00"/>
    <d v="1945-06-02T00:00:00"/>
  </r>
  <r>
    <n v="497"/>
    <x v="0"/>
    <x v="474"/>
    <s v="United Arab Emirates"/>
    <s v="Abu Dhabi"/>
    <s v="Retail"/>
    <s v="Fashion &amp; Retail"/>
    <x v="1"/>
    <x v="0"/>
    <s v="Yusuff Ali"/>
    <s v="M.A."/>
    <n v="5300"/>
    <n v="1955"/>
    <n v="11"/>
    <n v="15"/>
    <n v="114.52"/>
    <n v="421142267938"/>
    <n v="77.8"/>
    <n v="0.1"/>
    <n v="15.9"/>
    <n v="9770529"/>
    <x v="444"/>
    <d v="2025-07-09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C4B2F-8540-4B3B-B6BB-32D044120A5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G11"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sortType="ascending">
      <items count="10">
        <item x="0"/>
        <item x="8"/>
        <item x="1"/>
        <item x="2"/>
        <item x="3"/>
        <item x="4"/>
        <item x="5"/>
        <item x="6"/>
        <item x="7"/>
        <item t="default"/>
      </items>
    </pivotField>
    <pivotField numFmtId="14" showAll="0"/>
    <pivotField numFmtId="14" showAll="0"/>
  </pivotFields>
  <rowFields count="1">
    <field x="21"/>
  </rowFields>
  <rowItems count="8">
    <i>
      <x v="2"/>
    </i>
    <i>
      <x v="3"/>
    </i>
    <i>
      <x v="4"/>
    </i>
    <i>
      <x v="5"/>
    </i>
    <i>
      <x v="6"/>
    </i>
    <i>
      <x v="7"/>
    </i>
    <i>
      <x v="8"/>
    </i>
    <i t="grand">
      <x/>
    </i>
  </rowItems>
  <colItems count="1">
    <i/>
  </colItems>
  <dataFields count="1">
    <dataField name="Count of Age" fld="21" subtotal="count" baseField="2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021CA-83A8-4CE9-AC66-AA9A3FA4DF1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8F16961-3B3E-4374-8FE1-6CCC32FBE45D}" sourceName="category">
  <pivotTables>
    <pivotTable tabId="6" name="PivotTable1"/>
  </pivotTables>
  <data>
    <tabular pivotCacheId="55479834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8A29F744-580E-4393-B499-1CA579D2B882}" sourceName="selfMade">
  <pivotTables>
    <pivotTable tabId="6" name="PivotTable1"/>
  </pivotTables>
  <data>
    <tabular pivotCacheId="5547983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01D3D4-8304-415E-B6C6-29610EC42BDF}" sourceName="gender">
  <pivotTables>
    <pivotTable tabId="6" name="PivotTable1"/>
  </pivotTables>
  <data>
    <tabular pivotCacheId="5547983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31188B1-5E5E-4156-B7E8-4C6F852E49DA}" cache="Slicer_category" caption="category" rowHeight="260350"/>
  <slicer name="selfMade" xr10:uid="{B8101182-4B3C-4065-9AD6-60DC58892BDA}" cache="Slicer_selfMade" caption="selfMade" rowHeight="260350"/>
  <slicer name="gender" xr10:uid="{0EDA3756-F8B2-464C-998E-1540B7B97550}"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511DDE-2009-4B17-B034-E74A464DD236}" name="Table1" displayName="Table1" ref="A3:X135" totalsRowShown="0">
  <autoFilter ref="A3:X135" xr:uid="{7A511DDE-2009-4B17-B034-E74A464DD236}"/>
  <tableColumns count="24">
    <tableColumn id="1" xr3:uid="{E023F3E5-0C65-4322-8D30-7DD6FB94B2D9}" name="rank"/>
    <tableColumn id="2" xr3:uid="{9C83AC3D-CEDF-40CA-89DB-72662978DD3C}" name="category"/>
    <tableColumn id="3" xr3:uid="{78723BAD-264A-4149-9589-7B169A4828EA}" name="personName"/>
    <tableColumn id="4" xr3:uid="{8B84BA37-D8C9-46DD-9803-475FC3F428B2}" name="country"/>
    <tableColumn id="5" xr3:uid="{BABEC20A-A808-4A20-8D0C-82D9DB5F6078}" name="city"/>
    <tableColumn id="6" xr3:uid="{DDD46336-2545-4080-960B-1E2A5DDF5F6D}" name="source"/>
    <tableColumn id="7" xr3:uid="{7C2F22CA-31B9-43CB-9941-C3CD222655D1}" name="industries"/>
    <tableColumn id="8" xr3:uid="{BB957EFB-381E-431D-B914-68C924173821}" name="selfMade"/>
    <tableColumn id="9" xr3:uid="{4022DE62-4886-4126-AEA9-DB6214340FAD}" name="gender"/>
    <tableColumn id="10" xr3:uid="{9F7C5FD4-7E66-439D-837C-8873588FD758}" name="lastName"/>
    <tableColumn id="11" xr3:uid="{D57AD4E3-2E13-45BB-84B2-CD281B73D06F}" name="firstName"/>
    <tableColumn id="12" xr3:uid="{20D6750B-DCE4-4430-BC7A-B4AF3BF1C640}" name="finalWorth"/>
    <tableColumn id="13" xr3:uid="{7D1A936A-FAB0-416D-8BB8-8CC2C8B7F9E9}" name="birthYear"/>
    <tableColumn id="14" xr3:uid="{2AC72754-3261-4842-A7A4-6C49F7C35E18}" name="birthMonth"/>
    <tableColumn id="15" xr3:uid="{CA50AD49-6BDC-4798-A910-55FF333B657E}" name="birthDay"/>
    <tableColumn id="16" xr3:uid="{BE7A3629-FDF2-413E-9129-178EA353144D}" name="cpi_country"/>
    <tableColumn id="17" xr3:uid="{4337B0F3-833F-4F0D-B43B-1E3162DF50A0}" name="gdp_country"/>
    <tableColumn id="18" xr3:uid="{E8DF68E5-3349-499E-AC22-2669D7BC7FAF}" name="life_expectancy_country"/>
    <tableColumn id="19" xr3:uid="{CD70552A-4A53-4412-8AE5-6CA07EA65753}" name="tax_revenue_country_country"/>
    <tableColumn id="20" xr3:uid="{03DF65DD-70D7-4096-9EAC-B6164571A466}" name="total_tax_rate_country"/>
    <tableColumn id="21" xr3:uid="{2B0A4978-5E72-44E7-BDC1-CD8FC73CD68D}" name="population_country"/>
    <tableColumn id="22" xr3:uid="{E172FAFD-8F66-43B1-92F0-987CBE05C4DF}" name="Age"/>
    <tableColumn id="23" xr3:uid="{B02A07D6-4C0D-4BB8-8343-3C0159E42AF4}" name="Current Date" dataDxfId="1"/>
    <tableColumn id="24" xr3:uid="{CBABAA45-ECAE-4578-974F-A76E5AE4C6EC}" name="Birth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1480-2C32-4DDB-A406-74D46A214810}">
  <dimension ref="A1:V482"/>
  <sheetViews>
    <sheetView tabSelected="1" topLeftCell="I460" zoomScale="107" workbookViewId="0">
      <selection activeCell="U482" sqref="U482"/>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1"/>
  <sheetViews>
    <sheetView topLeftCell="N1" zoomScale="107" workbookViewId="0"/>
  </sheetViews>
  <sheetFormatPr defaultColWidth="10.69921875" defaultRowHeight="15.6" x14ac:dyDescent="0.3"/>
  <cols>
    <col min="1" max="1" width="4.69921875" customWidth="1"/>
    <col min="8" max="8" width="11" customWidth="1"/>
    <col min="12" max="16" width="11" customWidth="1"/>
    <col min="17" max="17" width="24.3984375" style="5" customWidth="1"/>
    <col min="18" max="18" width="15.3984375" customWidth="1"/>
    <col min="19" max="20" width="11" customWidth="1"/>
    <col min="21" max="21" width="17.8984375"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1798</v>
      </c>
      <c r="W1" s="2" t="s">
        <v>1800</v>
      </c>
      <c r="X1" s="2" t="s">
        <v>1799</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t="shared" ref="V2:V65" ca="1" si="0">YEARFRAC(X2,W2,1)</f>
        <v>76.345647845256721</v>
      </c>
      <c r="W2" s="3">
        <f ca="1">TODAY()</f>
        <v>45847</v>
      </c>
      <c r="X2" s="3">
        <f>DATE(M2,N2,O2)</f>
        <v>17962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t="shared" ca="1" si="0"/>
        <v>54.030812882672109</v>
      </c>
      <c r="W3" s="3">
        <f t="shared" ref="W3:W66" ca="1" si="1">TODAY()</f>
        <v>45847</v>
      </c>
      <c r="X3" s="3">
        <f t="shared" ref="X3:X66" si="2">DATE(M3,N3,O3)</f>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t="shared" ca="1" si="0"/>
        <v>61.488033206747332</v>
      </c>
      <c r="W4" s="3">
        <f t="shared" ca="1" si="1"/>
        <v>45847</v>
      </c>
      <c r="X4" s="3">
        <f t="shared" si="2"/>
        <v>23388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t="shared" ca="1" si="0"/>
        <v>80.891188941938495</v>
      </c>
      <c r="W5" s="3">
        <f t="shared" ca="1" si="1"/>
        <v>45847</v>
      </c>
      <c r="X5" s="3">
        <f t="shared" si="2"/>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t="shared" ca="1" si="0"/>
        <v>94.858316221765918</v>
      </c>
      <c r="W6" s="3">
        <f t="shared" ca="1" si="1"/>
        <v>45847</v>
      </c>
      <c r="X6" s="3">
        <f t="shared" si="2"/>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t="shared" ca="1" si="0"/>
        <v>69.696795588632241</v>
      </c>
      <c r="W7" s="3">
        <f t="shared" ca="1" si="1"/>
        <v>45847</v>
      </c>
      <c r="X7" s="3">
        <f t="shared" si="2"/>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t="shared" ca="1" si="0"/>
        <v>83.397672826830942</v>
      </c>
      <c r="W8" s="3">
        <f t="shared" ca="1" si="1"/>
        <v>45847</v>
      </c>
      <c r="X8" s="3">
        <f t="shared" si="2"/>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t="shared" ca="1" si="0"/>
        <v>85.444225136890367</v>
      </c>
      <c r="W9" s="3">
        <f t="shared" ca="1" si="1"/>
        <v>45847</v>
      </c>
      <c r="X9" s="3">
        <f t="shared" si="2"/>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t="shared" ca="1" si="0"/>
        <v>68.222442663280688</v>
      </c>
      <c r="W10" s="3">
        <f t="shared" ca="1" si="1"/>
        <v>45847</v>
      </c>
      <c r="X10" s="3">
        <f t="shared" si="2"/>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t="shared" ca="1" si="0"/>
        <v>69.290910513141426</v>
      </c>
      <c r="W11" s="3">
        <f t="shared" ca="1" si="1"/>
        <v>45847</v>
      </c>
      <c r="X11" s="3">
        <f t="shared" si="2"/>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t="shared" ca="1" si="0"/>
        <v>71.997937216367248</v>
      </c>
      <c r="W12" s="3">
        <f t="shared" ca="1" si="1"/>
        <v>45847</v>
      </c>
      <c r="X12" s="3">
        <f t="shared" si="2"/>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t="shared" ca="1" si="0"/>
        <v>52.288149602231634</v>
      </c>
      <c r="W13" s="3">
        <f t="shared" ca="1" si="1"/>
        <v>45847</v>
      </c>
      <c r="X13" s="3">
        <f t="shared" si="2"/>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t="shared" ca="1" si="0"/>
        <v>89.2799561950537</v>
      </c>
      <c r="W14" s="3">
        <f t="shared" ca="1" si="1"/>
        <v>45847</v>
      </c>
      <c r="X14" s="3">
        <f t="shared" si="2"/>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t="shared" ca="1" si="0"/>
        <v>51.882942452732713</v>
      </c>
      <c r="W15" s="3">
        <f t="shared" ca="1" si="1"/>
        <v>45847</v>
      </c>
      <c r="X15" s="3">
        <f t="shared" si="2"/>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t="shared" ca="1" si="0"/>
        <v>70.603696098562622</v>
      </c>
      <c r="W16" s="3">
        <f t="shared" ca="1" si="1"/>
        <v>45847</v>
      </c>
      <c r="X16" s="3">
        <f t="shared" si="2"/>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t="shared" ca="1" si="0"/>
        <v>41.151293918258261</v>
      </c>
      <c r="W17" s="3">
        <f t="shared" ca="1" si="1"/>
        <v>45847</v>
      </c>
      <c r="X17" s="3">
        <f t="shared" si="2"/>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t="shared" ca="1" si="0"/>
        <v>89.685841506709181</v>
      </c>
      <c r="W18" s="3">
        <f t="shared" ca="1" si="1"/>
        <v>45847</v>
      </c>
      <c r="X18" s="3">
        <f t="shared" si="2"/>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t="shared" ca="1" si="0"/>
        <v>63.241615331964411</v>
      </c>
      <c r="W19" s="3">
        <f t="shared" ca="1" si="1"/>
        <v>45847</v>
      </c>
      <c r="X19" s="3">
        <f t="shared" si="2"/>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t="shared" ca="1" si="0"/>
        <v>77.085573885573879</v>
      </c>
      <c r="W20" s="3">
        <f t="shared" ca="1" si="1"/>
        <v>45847</v>
      </c>
      <c r="X20" s="3">
        <f t="shared" si="2"/>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t="shared" ca="1" si="0"/>
        <v>80.696804781142532</v>
      </c>
      <c r="W21" s="3">
        <f t="shared" ca="1" si="1"/>
        <v>45847</v>
      </c>
      <c r="X21" s="3">
        <f t="shared" si="2"/>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t="shared" ca="1" si="0"/>
        <v>75.754266818375768</v>
      </c>
      <c r="W22" s="3">
        <f t="shared" ca="1" si="1"/>
        <v>45847</v>
      </c>
      <c r="X22" s="3">
        <f t="shared" si="2"/>
        <v>18178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t="shared" ca="1" si="0"/>
        <v>68.074597254186173</v>
      </c>
      <c r="W23" s="3">
        <f t="shared" ca="1" si="1"/>
        <v>45847</v>
      </c>
      <c r="X23" s="3">
        <f t="shared" si="2"/>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t="shared" ca="1" si="0"/>
        <v>60.373025134649914</v>
      </c>
      <c r="W24" s="3">
        <f t="shared" ca="1" si="1"/>
        <v>45847</v>
      </c>
      <c r="X24" s="3">
        <f t="shared" si="2"/>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t="shared" ca="1" si="0"/>
        <v>63.041752224503767</v>
      </c>
      <c r="W25" s="3">
        <f t="shared" ca="1" si="1"/>
        <v>45847</v>
      </c>
      <c r="X25" s="3">
        <f t="shared" si="2"/>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t="shared" ca="1" si="0"/>
        <v>87.370294318959623</v>
      </c>
      <c r="W26" s="3">
        <f t="shared" ca="1" si="1"/>
        <v>45847</v>
      </c>
      <c r="X26" s="3">
        <f t="shared" si="2"/>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t="shared" ca="1" si="0"/>
        <v>41.518153966495014</v>
      </c>
      <c r="W27" s="3">
        <f t="shared" ca="1" si="1"/>
        <v>45847</v>
      </c>
      <c r="X27" s="3">
        <f t="shared" si="2"/>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t="shared" ca="1" si="0"/>
        <v>85.789879472574512</v>
      </c>
      <c r="W28" s="3">
        <f t="shared" ca="1" si="1"/>
        <v>45847</v>
      </c>
      <c r="X28" s="3">
        <f t="shared" si="2"/>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t="shared" ca="1" si="0"/>
        <v>88.880236059988448</v>
      </c>
      <c r="W29" s="3">
        <f t="shared" ca="1" si="1"/>
        <v>45847</v>
      </c>
      <c r="X29" s="3">
        <f t="shared" si="2"/>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t="shared" ca="1" si="0"/>
        <v>88.101978035500053</v>
      </c>
      <c r="W30" s="3">
        <f t="shared" ca="1" si="1"/>
        <v>45847</v>
      </c>
      <c r="X30" s="3">
        <f t="shared" si="2"/>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t="shared" ca="1" si="0"/>
        <v>60.795372251170186</v>
      </c>
      <c r="W31" s="3">
        <f t="shared" ca="1" si="1"/>
        <v>45847</v>
      </c>
      <c r="X31" s="3">
        <f t="shared" si="2"/>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t="shared" ca="1" si="0"/>
        <v>85.746074204613407</v>
      </c>
      <c r="W32" s="3">
        <f t="shared" ca="1" si="1"/>
        <v>45847</v>
      </c>
      <c r="X32" s="3">
        <f t="shared" si="2"/>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t="shared" ca="1" si="0"/>
        <v>89.732384620013235</v>
      </c>
      <c r="W33" s="3">
        <f t="shared" ca="1" si="1"/>
        <v>45847</v>
      </c>
      <c r="X33" s="3">
        <f t="shared" si="2"/>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t="shared" ca="1" si="0"/>
        <v>53.694061426651402</v>
      </c>
      <c r="W34" s="3">
        <f t="shared" ca="1" si="1"/>
        <v>45847</v>
      </c>
      <c r="X34" s="3">
        <f t="shared" si="2"/>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t="shared" ca="1" si="0"/>
        <v>79.746053743451071</v>
      </c>
      <c r="W35" s="3">
        <f t="shared" ca="1" si="1"/>
        <v>45847</v>
      </c>
      <c r="X35" s="3">
        <f t="shared" si="2"/>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t="shared" ca="1" si="0"/>
        <v>56.729667217370782</v>
      </c>
      <c r="W36" s="3">
        <f t="shared" ca="1" si="1"/>
        <v>45847</v>
      </c>
      <c r="X36" s="3">
        <f t="shared" si="2"/>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t="shared" ca="1" si="0"/>
        <v>33.170464610677186</v>
      </c>
      <c r="W37" s="3">
        <f t="shared" ca="1" si="1"/>
        <v>45847</v>
      </c>
      <c r="X37" s="3">
        <f t="shared" si="2"/>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t="shared" ca="1" si="0"/>
        <v>56.518132475142899</v>
      </c>
      <c r="W38" s="3">
        <f t="shared" ca="1" si="1"/>
        <v>45847</v>
      </c>
      <c r="X38" s="3">
        <f t="shared" si="2"/>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t="shared" ca="1" si="0"/>
        <v>76.416832598492391</v>
      </c>
      <c r="W39" s="3">
        <f t="shared" ca="1" si="1"/>
        <v>45847</v>
      </c>
      <c r="X39" s="3">
        <f t="shared" si="2"/>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t="shared" ca="1" si="0"/>
        <v>68.104713911594317</v>
      </c>
      <c r="W40" s="3">
        <f t="shared" ca="1" si="1"/>
        <v>45847</v>
      </c>
      <c r="X40" s="3">
        <f t="shared" si="2"/>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t="shared" ca="1" si="0"/>
        <v>76.861074061074063</v>
      </c>
      <c r="W41" s="3">
        <f t="shared" ca="1" si="1"/>
        <v>45847</v>
      </c>
      <c r="X41" s="3">
        <f t="shared" si="2"/>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t="shared" ca="1" si="0"/>
        <v>74.49624005256625</v>
      </c>
      <c r="W42" s="3">
        <f t="shared" ca="1" si="1"/>
        <v>45847</v>
      </c>
      <c r="X42" s="3">
        <f t="shared" si="2"/>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t="shared" ca="1" si="0"/>
        <v>85.030816248567433</v>
      </c>
      <c r="W43" s="3">
        <f t="shared" ca="1" si="1"/>
        <v>45847</v>
      </c>
      <c r="X43" s="3">
        <f t="shared" si="2"/>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t="shared" ca="1" si="0"/>
        <v>80.28815278012506</v>
      </c>
      <c r="W44" s="3">
        <f t="shared" ca="1" si="1"/>
        <v>45847</v>
      </c>
      <c r="X44" s="3">
        <f t="shared" si="2"/>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t="shared" ca="1" si="0"/>
        <v>45.430543982859184</v>
      </c>
      <c r="W45" s="3">
        <f t="shared" ca="1" si="1"/>
        <v>45847</v>
      </c>
      <c r="X45" s="3">
        <f t="shared" si="2"/>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t="shared" ca="1" si="0"/>
        <v>90.219718394608577</v>
      </c>
      <c r="W46" s="3">
        <f t="shared" ca="1" si="1"/>
        <v>45847</v>
      </c>
      <c r="X46" s="3">
        <f t="shared" si="2"/>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t="shared" ca="1" si="0"/>
        <v>66.978781656399732</v>
      </c>
      <c r="W47" s="3">
        <f t="shared" ca="1" si="1"/>
        <v>45847</v>
      </c>
      <c r="X47" s="3">
        <f t="shared" si="2"/>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t="shared" ca="1" si="0"/>
        <v>87.206023271731695</v>
      </c>
      <c r="W48" s="3">
        <f t="shared" ca="1" si="1"/>
        <v>45847</v>
      </c>
      <c r="X48" s="3">
        <f t="shared" si="2"/>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t="shared" ca="1" si="0"/>
        <v>78.397678045399417</v>
      </c>
      <c r="W49" s="3">
        <f t="shared" ca="1" si="1"/>
        <v>45847</v>
      </c>
      <c r="X49" s="3">
        <f t="shared" si="2"/>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t="shared" ca="1" si="0"/>
        <v>63.197809719370291</v>
      </c>
      <c r="W50" s="3">
        <f t="shared" ca="1" si="1"/>
        <v>45847</v>
      </c>
      <c r="X50" s="3">
        <f t="shared" si="2"/>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t="shared" ca="1" si="0"/>
        <v>71.411362080766594</v>
      </c>
      <c r="W51" s="3">
        <f t="shared" ca="1" si="1"/>
        <v>45847</v>
      </c>
      <c r="X51" s="3">
        <f t="shared" si="2"/>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t="shared" ca="1" si="0"/>
        <v>53.770720294688637</v>
      </c>
      <c r="W52" s="3">
        <f t="shared" ca="1" si="1"/>
        <v>45847</v>
      </c>
      <c r="X52" s="3">
        <f t="shared" si="2"/>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t="shared" ca="1" si="0"/>
        <v>71.702246558901848</v>
      </c>
      <c r="W53" s="3">
        <f t="shared" ca="1" si="1"/>
        <v>45847</v>
      </c>
      <c r="X53" s="3">
        <f t="shared" si="2"/>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t="shared" ca="1" si="0"/>
        <v>79.976035152949123</v>
      </c>
      <c r="W54" s="3">
        <f t="shared" ca="1" si="1"/>
        <v>45847</v>
      </c>
      <c r="X54" s="3">
        <f t="shared" si="2"/>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t="shared" ca="1" si="0"/>
        <v>77.225201825201822</v>
      </c>
      <c r="W55" s="3">
        <f t="shared" ca="1" si="1"/>
        <v>45847</v>
      </c>
      <c r="X55" s="3">
        <f t="shared" si="2"/>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t="shared" ca="1" si="0"/>
        <v>80.770725518346637</v>
      </c>
      <c r="W56" s="3">
        <f t="shared" ca="1" si="1"/>
        <v>45847</v>
      </c>
      <c r="X56" s="3">
        <f t="shared" si="2"/>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t="shared" ca="1" si="0"/>
        <v>53.334719123909963</v>
      </c>
      <c r="W57" s="3">
        <f t="shared" ca="1" si="1"/>
        <v>45847</v>
      </c>
      <c r="X57" s="3">
        <f t="shared" si="2"/>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t="shared" ca="1" si="0"/>
        <v>59.167693360711844</v>
      </c>
      <c r="W58" s="3">
        <f t="shared" ca="1" si="1"/>
        <v>45847</v>
      </c>
      <c r="X58" s="3">
        <f t="shared" si="2"/>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t="shared" ca="1" si="0"/>
        <v>55.25530458590007</v>
      </c>
      <c r="W59" s="3">
        <f t="shared" ca="1" si="1"/>
        <v>45847</v>
      </c>
      <c r="X59" s="3">
        <f t="shared" si="2"/>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t="shared" ca="1" si="0"/>
        <v>84.518134381240742</v>
      </c>
      <c r="W60" s="3">
        <f t="shared" ca="1" si="1"/>
        <v>45847</v>
      </c>
      <c r="X60" s="3">
        <f t="shared" si="2"/>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t="shared" ca="1" si="0"/>
        <v>64.512657428078015</v>
      </c>
      <c r="W61" s="3">
        <f t="shared" ca="1" si="1"/>
        <v>45847</v>
      </c>
      <c r="X61" s="3">
        <f t="shared" si="2"/>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t="shared" ca="1" si="0"/>
        <v>60.825487944890931</v>
      </c>
      <c r="W62" s="3">
        <f t="shared" ca="1" si="1"/>
        <v>45847</v>
      </c>
      <c r="X62" s="3">
        <f t="shared" si="2"/>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t="shared" ca="1" si="0"/>
        <v>82.910335386721428</v>
      </c>
      <c r="W63" s="3">
        <f t="shared" ca="1" si="1"/>
        <v>45847</v>
      </c>
      <c r="X63" s="3">
        <f t="shared" si="2"/>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t="shared" ca="1" si="0"/>
        <v>82.518142235123364</v>
      </c>
      <c r="W64" s="3">
        <f t="shared" ca="1" si="1"/>
        <v>45847</v>
      </c>
      <c r="X64" s="3">
        <f t="shared" si="2"/>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t="shared" ca="1" si="0"/>
        <v>85.767976838593952</v>
      </c>
      <c r="W65" s="3">
        <f t="shared" ca="1" si="1"/>
        <v>45847</v>
      </c>
      <c r="X65" s="3">
        <f t="shared" si="2"/>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t="shared" ref="V66:V129" ca="1" si="3">YEARFRAC(X66,W66,1)</f>
        <v>72.518133743389711</v>
      </c>
      <c r="W66" s="3">
        <f t="shared" ca="1" si="1"/>
        <v>45847</v>
      </c>
      <c r="X66" s="3">
        <f t="shared" si="2"/>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t="shared" ca="1" si="3"/>
        <v>84.162210912839015</v>
      </c>
      <c r="W67" s="3">
        <f t="shared" ref="W67:W130" ca="1" si="4">TODAY()</f>
        <v>45847</v>
      </c>
      <c r="X67" s="3">
        <f t="shared" ref="X67:X130" si="5">DATE(M67,N67,O67)</f>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t="shared" ca="1" si="3"/>
        <v>67.910324577414499</v>
      </c>
      <c r="W68" s="3">
        <f t="shared" ca="1" si="4"/>
        <v>45847</v>
      </c>
      <c r="X68" s="3">
        <f t="shared" si="5"/>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t="shared" ca="1" si="3"/>
        <v>69.170447434292868</v>
      </c>
      <c r="W69" s="3">
        <f t="shared" ca="1" si="4"/>
        <v>45847</v>
      </c>
      <c r="X69" s="3">
        <f t="shared" si="5"/>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t="shared" ca="1" si="3"/>
        <v>54.806297056810401</v>
      </c>
      <c r="W70" s="3">
        <f t="shared" ca="1" si="4"/>
        <v>45847</v>
      </c>
      <c r="X70" s="3">
        <f t="shared" si="5"/>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t="shared" ca="1" si="3"/>
        <v>63.554399561939263</v>
      </c>
      <c r="W71" s="3">
        <f t="shared" ca="1" si="4"/>
        <v>45847</v>
      </c>
      <c r="X71" s="3">
        <f t="shared" si="5"/>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t="shared" ca="1" si="3"/>
        <v>69.910345891335368</v>
      </c>
      <c r="W72" s="3">
        <f t="shared" ca="1" si="4"/>
        <v>45847</v>
      </c>
      <c r="X72" s="3">
        <f t="shared" si="5"/>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t="shared" ca="1" si="3"/>
        <v>38.803559206023273</v>
      </c>
      <c r="W73" s="3">
        <f t="shared" ca="1" si="4"/>
        <v>45847</v>
      </c>
      <c r="X73" s="3">
        <f t="shared" si="5"/>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t="shared" ca="1" si="3"/>
        <v>54.770704996577685</v>
      </c>
      <c r="W74" s="3">
        <f t="shared" ca="1" si="4"/>
        <v>45847</v>
      </c>
      <c r="X74" s="3">
        <f t="shared" si="5"/>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t="shared" ca="1" si="3"/>
        <v>62.389465907609406</v>
      </c>
      <c r="W75" s="3">
        <f t="shared" ca="1" si="4"/>
        <v>45847</v>
      </c>
      <c r="X75" s="3">
        <f t="shared" si="5"/>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t="shared" ca="1" si="3"/>
        <v>92.307318652849744</v>
      </c>
      <c r="W76" s="3">
        <f t="shared" ca="1" si="4"/>
        <v>45847</v>
      </c>
      <c r="X76" s="3">
        <f t="shared" si="5"/>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t="shared" ca="1" si="3"/>
        <v>80.080074362007764</v>
      </c>
      <c r="W77" s="3">
        <f t="shared" ca="1" si="4"/>
        <v>45847</v>
      </c>
      <c r="X77" s="3">
        <f t="shared" si="5"/>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t="shared" ca="1" si="3"/>
        <v>59.784380610412924</v>
      </c>
      <c r="W78" s="3">
        <f t="shared" ca="1" si="4"/>
        <v>45847</v>
      </c>
      <c r="X78" s="3">
        <f t="shared" si="5"/>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t="shared" ca="1" si="3"/>
        <v>74.852840520191648</v>
      </c>
      <c r="W79" s="3">
        <f t="shared" ca="1" si="4"/>
        <v>45847</v>
      </c>
      <c r="X79" s="3">
        <f t="shared" si="5"/>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t="shared" ca="1" si="3"/>
        <v>86.907597535934286</v>
      </c>
      <c r="W80" s="3">
        <f t="shared" ca="1" si="4"/>
        <v>45847</v>
      </c>
      <c r="X80" s="3">
        <f t="shared" si="5"/>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t="shared" ca="1" si="3"/>
        <v>63.639273830082978</v>
      </c>
      <c r="W81" s="3">
        <f t="shared" ca="1" si="4"/>
        <v>45847</v>
      </c>
      <c r="X81" s="3">
        <f t="shared" si="5"/>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t="shared" ca="1" si="3"/>
        <v>75.918539325842701</v>
      </c>
      <c r="W82" s="3">
        <f t="shared" ca="1" si="4"/>
        <v>45847</v>
      </c>
      <c r="X82" s="3">
        <f t="shared" si="5"/>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t="shared" ca="1" si="3"/>
        <v>62.104732519229934</v>
      </c>
      <c r="W83" s="3">
        <f t="shared" ca="1" si="4"/>
        <v>45847</v>
      </c>
      <c r="X83" s="3">
        <f t="shared" si="5"/>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t="shared" ca="1" si="3"/>
        <v>57.353882464007555</v>
      </c>
      <c r="W84" s="3">
        <f t="shared" ca="1" si="4"/>
        <v>45847</v>
      </c>
      <c r="X84" s="3">
        <f t="shared" si="5"/>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t="shared" ca="1" si="3"/>
        <v>60.227917414721723</v>
      </c>
      <c r="W85" s="3">
        <f t="shared" ca="1" si="4"/>
        <v>45847</v>
      </c>
      <c r="X85" s="3">
        <f t="shared" si="5"/>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t="shared" ca="1" si="3"/>
        <v>59.394934976043807</v>
      </c>
      <c r="W86" s="3">
        <f t="shared" ca="1" si="4"/>
        <v>45847</v>
      </c>
      <c r="X86" s="3">
        <f t="shared" si="5"/>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t="shared" ca="1" si="3"/>
        <v>79.57630556025012</v>
      </c>
      <c r="W87" s="3">
        <f t="shared" ca="1" si="4"/>
        <v>45847</v>
      </c>
      <c r="X87" s="3">
        <f t="shared" si="5"/>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t="shared" ca="1" si="3"/>
        <v>67.82545036108246</v>
      </c>
      <c r="W88" s="3">
        <f t="shared" ca="1" si="4"/>
        <v>45847</v>
      </c>
      <c r="X88" s="3">
        <f t="shared" si="5"/>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t="shared" ca="1" si="3"/>
        <v>72.661215731251616</v>
      </c>
      <c r="W89" s="3">
        <f t="shared" ca="1" si="4"/>
        <v>45847</v>
      </c>
      <c r="X89" s="3">
        <f t="shared" si="5"/>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t="shared" ca="1" si="3"/>
        <v>63.474332648870636</v>
      </c>
      <c r="W90" s="3">
        <f t="shared" ca="1" si="4"/>
        <v>45847</v>
      </c>
      <c r="X90" s="3">
        <f t="shared" si="5"/>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t="shared" ca="1" si="3"/>
        <v>75.066392881587959</v>
      </c>
      <c r="W91" s="3">
        <f t="shared" ca="1" si="4"/>
        <v>45847</v>
      </c>
      <c r="X91" s="3">
        <f t="shared" si="5"/>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t="shared" ca="1" si="3"/>
        <v>69.074624530663328</v>
      </c>
      <c r="W92" s="3">
        <f t="shared" ca="1" si="4"/>
        <v>45847</v>
      </c>
      <c r="X92" s="3">
        <f t="shared" si="5"/>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t="shared" ca="1" si="3"/>
        <v>89.392206369969287</v>
      </c>
      <c r="W93" s="3">
        <f t="shared" ca="1" si="4"/>
        <v>45847</v>
      </c>
      <c r="X93" s="3">
        <f t="shared" si="5"/>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t="shared" ca="1" si="3"/>
        <v>75.304585900068446</v>
      </c>
      <c r="W94" s="3">
        <f t="shared" ca="1" si="4"/>
        <v>45847</v>
      </c>
      <c r="X94" s="3">
        <f t="shared" si="5"/>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t="shared" ca="1" si="3"/>
        <v>93.159492048698084</v>
      </c>
      <c r="W95" s="3">
        <f t="shared" ca="1" si="4"/>
        <v>45847</v>
      </c>
      <c r="X95" s="3">
        <f t="shared" si="5"/>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t="shared" ca="1" si="3"/>
        <v>85.460651980134983</v>
      </c>
      <c r="W96" s="3">
        <f t="shared" ca="1" si="4"/>
        <v>45847</v>
      </c>
      <c r="X96" s="3">
        <f t="shared" si="5"/>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t="shared" ca="1" si="3"/>
        <v>94.329231389953591</v>
      </c>
      <c r="W97" s="3">
        <f t="shared" ca="1" si="4"/>
        <v>45847</v>
      </c>
      <c r="X97" s="3">
        <f t="shared" si="5"/>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t="shared" ca="1" si="3"/>
        <v>72.518133743389711</v>
      </c>
      <c r="W98" s="3">
        <f t="shared" ca="1" si="4"/>
        <v>45847</v>
      </c>
      <c r="X98" s="3">
        <f t="shared" si="5"/>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t="shared" ca="1" si="3"/>
        <v>74.518142658976416</v>
      </c>
      <c r="W99" s="3">
        <f t="shared" ca="1" si="4"/>
        <v>45847</v>
      </c>
      <c r="X99" s="3">
        <f t="shared" si="5"/>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t="shared" ca="1" si="3"/>
        <v>58.014385150812068</v>
      </c>
      <c r="W100" s="3">
        <f t="shared" ca="1" si="4"/>
        <v>45847</v>
      </c>
      <c r="X100" s="3">
        <f t="shared" si="5"/>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t="shared" ca="1" si="3"/>
        <v>74.518142658976416</v>
      </c>
      <c r="W101" s="3">
        <f t="shared" ca="1" si="4"/>
        <v>45847</v>
      </c>
      <c r="X101" s="3">
        <f t="shared" si="5"/>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t="shared" ca="1" si="3"/>
        <v>77.76250216600242</v>
      </c>
      <c r="W102" s="3">
        <f t="shared" ca="1" si="4"/>
        <v>45847</v>
      </c>
      <c r="X102" s="3">
        <f t="shared" si="5"/>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t="shared" ca="1" si="3"/>
        <v>70.200555277060118</v>
      </c>
      <c r="W103" s="3">
        <f t="shared" ca="1" si="4"/>
        <v>45847</v>
      </c>
      <c r="X103" s="3">
        <f t="shared" si="5"/>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t="shared" ca="1" si="3"/>
        <v>57.307340099126741</v>
      </c>
      <c r="W104" s="3">
        <f t="shared" ca="1" si="4"/>
        <v>45847</v>
      </c>
      <c r="X104" s="3">
        <f t="shared" si="5"/>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t="shared" ca="1" si="3"/>
        <v>69.468867334167712</v>
      </c>
      <c r="W105" s="3">
        <f t="shared" ca="1" si="4"/>
        <v>45847</v>
      </c>
      <c r="X105" s="3">
        <f t="shared" si="5"/>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t="shared" ca="1" si="3"/>
        <v>85.869276520754013</v>
      </c>
      <c r="W106" s="3">
        <f t="shared" ca="1" si="4"/>
        <v>45847</v>
      </c>
      <c r="X106" s="3">
        <f t="shared" si="5"/>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t="shared" ca="1" si="3"/>
        <v>69.770716847260246</v>
      </c>
      <c r="W107" s="3">
        <f t="shared" ca="1" si="4"/>
        <v>45847</v>
      </c>
      <c r="X107" s="3">
        <f t="shared" si="5"/>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t="shared" ca="1" si="3"/>
        <v>47.331964407939765</v>
      </c>
      <c r="W108" s="3">
        <f t="shared" ca="1" si="4"/>
        <v>45847</v>
      </c>
      <c r="X108" s="3">
        <f t="shared" si="5"/>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t="shared" ca="1" si="3"/>
        <v>70.518142906721167</v>
      </c>
      <c r="W109" s="3">
        <f t="shared" ca="1" si="4"/>
        <v>45847</v>
      </c>
      <c r="X109" s="3">
        <f t="shared" si="5"/>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t="shared" ca="1" si="3"/>
        <v>58.518143851508121</v>
      </c>
      <c r="W110" s="3">
        <f t="shared" ca="1" si="4"/>
        <v>45847</v>
      </c>
      <c r="X110" s="3">
        <f t="shared" si="5"/>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t="shared" ca="1" si="3"/>
        <v>86.222456493690416</v>
      </c>
      <c r="W111" s="3">
        <f t="shared" ca="1" si="4"/>
        <v>45847</v>
      </c>
      <c r="X111" s="3">
        <f t="shared" si="5"/>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t="shared" ca="1" si="3"/>
        <v>83.652966565741153</v>
      </c>
      <c r="W112" s="3">
        <f t="shared" ca="1" si="4"/>
        <v>45847</v>
      </c>
      <c r="X112" s="3">
        <f t="shared" si="5"/>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t="shared" ca="1" si="3"/>
        <v>81.184134085673264</v>
      </c>
      <c r="W113" s="3">
        <f t="shared" ca="1" si="4"/>
        <v>45847</v>
      </c>
      <c r="X113" s="3">
        <f t="shared" si="5"/>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t="shared" ca="1" si="3"/>
        <v>71.025325119780973</v>
      </c>
      <c r="W114" s="3">
        <f t="shared" ca="1" si="4"/>
        <v>45847</v>
      </c>
      <c r="X114" s="3">
        <f t="shared" si="5"/>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t="shared" ca="1" si="3"/>
        <v>63.132101300479121</v>
      </c>
      <c r="W115" s="3">
        <f t="shared" ca="1" si="4"/>
        <v>45847</v>
      </c>
      <c r="X115" s="3">
        <f t="shared" si="5"/>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t="shared" ca="1" si="3"/>
        <v>61.353881480173101</v>
      </c>
      <c r="W116" s="3">
        <f t="shared" ca="1" si="4"/>
        <v>45847</v>
      </c>
      <c r="X116" s="3">
        <f t="shared" si="5"/>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t="shared" ca="1" si="3"/>
        <v>98.033545353982305</v>
      </c>
      <c r="W117" s="3">
        <f t="shared" ca="1" si="4"/>
        <v>45847</v>
      </c>
      <c r="X117" s="3">
        <f t="shared" si="5"/>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t="shared" ca="1" si="3"/>
        <v>58.069141531322508</v>
      </c>
      <c r="W118" s="3">
        <f t="shared" ca="1" si="4"/>
        <v>45847</v>
      </c>
      <c r="X118" s="3">
        <f t="shared" si="5"/>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t="shared" ca="1" si="3"/>
        <v>68.247083564796441</v>
      </c>
      <c r="W119" s="3">
        <f t="shared" ca="1" si="4"/>
        <v>45847</v>
      </c>
      <c r="X119" s="3">
        <f t="shared" si="5"/>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t="shared" ca="1" si="3"/>
        <v>69.767979022866612</v>
      </c>
      <c r="W120" s="3">
        <f t="shared" ca="1" si="4"/>
        <v>45847</v>
      </c>
      <c r="X120" s="3">
        <f t="shared" si="5"/>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t="shared" ca="1" si="3"/>
        <v>59.852827648114904</v>
      </c>
      <c r="W121" s="3">
        <f t="shared" ca="1" si="4"/>
        <v>45847</v>
      </c>
      <c r="X121" s="3">
        <f t="shared" si="5"/>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t="shared" ca="1" si="3"/>
        <v>80.433260098022643</v>
      </c>
      <c r="W122" s="3">
        <f t="shared" ca="1" si="4"/>
        <v>45847</v>
      </c>
      <c r="X122" s="3">
        <f t="shared" si="5"/>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t="shared" ca="1" si="3"/>
        <v>78.353872812337556</v>
      </c>
      <c r="W123" s="3">
        <f t="shared" ca="1" si="4"/>
        <v>45847</v>
      </c>
      <c r="X123" s="3">
        <f t="shared" si="5"/>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t="shared" ca="1" si="3"/>
        <v>49.370311558889561</v>
      </c>
      <c r="W124" s="3">
        <f t="shared" ca="1" si="4"/>
        <v>45847</v>
      </c>
      <c r="X124" s="3">
        <f t="shared" si="5"/>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t="shared" ca="1" si="3"/>
        <v>82.737850787132103</v>
      </c>
      <c r="W125" s="3">
        <f t="shared" ca="1" si="4"/>
        <v>45847</v>
      </c>
      <c r="X125" s="3">
        <f t="shared" si="5"/>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t="shared" ca="1" si="3"/>
        <v>82.945927446954144</v>
      </c>
      <c r="W126" s="3">
        <f t="shared" ca="1" si="4"/>
        <v>45847</v>
      </c>
      <c r="X126" s="3">
        <f t="shared" si="5"/>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t="shared" ca="1" si="3"/>
        <v>62.529774127310063</v>
      </c>
      <c r="W127" s="3">
        <f t="shared" ca="1" si="4"/>
        <v>45847</v>
      </c>
      <c r="X127" s="3">
        <f t="shared" si="5"/>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t="shared" ca="1" si="3"/>
        <v>92.35112458784738</v>
      </c>
      <c r="W128" s="3">
        <f t="shared" ca="1" si="4"/>
        <v>45847</v>
      </c>
      <c r="X128" s="3">
        <f t="shared" si="5"/>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t="shared" ca="1" si="3"/>
        <v>66.318282118339326</v>
      </c>
      <c r="W129" s="3">
        <f t="shared" ca="1" si="4"/>
        <v>45847</v>
      </c>
      <c r="X129" s="3">
        <f t="shared" si="5"/>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t="shared" ref="V130:V193" ca="1" si="6">YEARFRAC(X130,W130,1)</f>
        <v>77.945936579448968</v>
      </c>
      <c r="W130" s="3">
        <f t="shared" ca="1" si="4"/>
        <v>45847</v>
      </c>
      <c r="X130" s="3">
        <f t="shared" si="5"/>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t="shared" ca="1" si="6"/>
        <v>61.214254172922374</v>
      </c>
      <c r="W131" s="3">
        <f t="shared" ref="W131:W194" ca="1" si="7">TODAY()</f>
        <v>45847</v>
      </c>
      <c r="X131" s="3">
        <f t="shared" ref="X131:X194" si="8">DATE(M131,N131,O131)</f>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t="shared" ca="1" si="6"/>
        <v>59.99245960502693</v>
      </c>
      <c r="W132" s="3">
        <f t="shared" ca="1" si="7"/>
        <v>45847</v>
      </c>
      <c r="X132" s="3">
        <f t="shared" si="8"/>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t="shared" ca="1" si="6"/>
        <v>52.433257567930568</v>
      </c>
      <c r="W133" s="3">
        <f t="shared" ca="1" si="7"/>
        <v>45847</v>
      </c>
      <c r="X133" s="3">
        <f t="shared" si="8"/>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t="shared" ca="1" si="6"/>
        <v>71.751528335146091</v>
      </c>
      <c r="W134" s="3">
        <f t="shared" ca="1" si="7"/>
        <v>45847</v>
      </c>
      <c r="X134" s="3">
        <f t="shared" si="8"/>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t="shared" ca="1" si="6"/>
        <v>74.976043805612591</v>
      </c>
      <c r="W135" s="3">
        <f t="shared" ca="1" si="7"/>
        <v>45847</v>
      </c>
      <c r="X135" s="3">
        <f t="shared" si="8"/>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t="shared" ca="1" si="6"/>
        <v>61.672156794576509</v>
      </c>
      <c r="W136" s="3">
        <f t="shared" ca="1" si="7"/>
        <v>45847</v>
      </c>
      <c r="X136" s="3">
        <f t="shared" si="8"/>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t="shared" ca="1" si="6"/>
        <v>85.162230994524393</v>
      </c>
      <c r="W137" s="3">
        <f t="shared" ca="1" si="7"/>
        <v>45847</v>
      </c>
      <c r="X137" s="3">
        <f t="shared" si="8"/>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t="shared" ca="1" si="6"/>
        <v>40.743367446711424</v>
      </c>
      <c r="W138" s="3">
        <f t="shared" ca="1" si="7"/>
        <v>45847</v>
      </c>
      <c r="X138" s="3">
        <f t="shared" si="8"/>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t="shared" ca="1" si="6"/>
        <v>75.392197125256672</v>
      </c>
      <c r="W139" s="3">
        <f t="shared" ca="1" si="7"/>
        <v>45847</v>
      </c>
      <c r="X139" s="3">
        <f t="shared" si="8"/>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t="shared" ca="1" si="6"/>
        <v>75.392197125256672</v>
      </c>
      <c r="W140" s="3">
        <f t="shared" ca="1" si="7"/>
        <v>45847</v>
      </c>
      <c r="X140" s="3">
        <f t="shared" si="8"/>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t="shared" ca="1" si="6"/>
        <v>61.518148900468077</v>
      </c>
      <c r="W141" s="3">
        <f t="shared" ca="1" si="7"/>
        <v>45847</v>
      </c>
      <c r="X141" s="3">
        <f t="shared" si="8"/>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t="shared" ca="1" si="6"/>
        <v>52.965118637193271</v>
      </c>
      <c r="W142" s="3">
        <f t="shared" ca="1" si="7"/>
        <v>45847</v>
      </c>
      <c r="X142" s="3">
        <f t="shared" si="8"/>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t="shared" ca="1" si="6"/>
        <v>76.770726570726566</v>
      </c>
      <c r="W143" s="3">
        <f t="shared" ca="1" si="7"/>
        <v>45847</v>
      </c>
      <c r="X143" s="3">
        <f t="shared" si="8"/>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t="shared" ca="1" si="6"/>
        <v>71.833664628886467</v>
      </c>
      <c r="W144" s="3">
        <f t="shared" ca="1" si="7"/>
        <v>45847</v>
      </c>
      <c r="X144" s="3">
        <f t="shared" si="8"/>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t="shared" ca="1" si="6"/>
        <v>65.24163106151741</v>
      </c>
      <c r="W145" s="3">
        <f t="shared" ca="1" si="7"/>
        <v>45847</v>
      </c>
      <c r="X145" s="3">
        <f t="shared" si="8"/>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t="shared" ca="1" si="6"/>
        <v>60.184111310592463</v>
      </c>
      <c r="W146" s="3">
        <f t="shared" ca="1" si="7"/>
        <v>45847</v>
      </c>
      <c r="X146" s="3">
        <f t="shared" si="8"/>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t="shared" ca="1" si="6"/>
        <v>90.995208761122512</v>
      </c>
      <c r="W147" s="3">
        <f t="shared" ca="1" si="7"/>
        <v>45847</v>
      </c>
      <c r="X147" s="3">
        <f t="shared" si="8"/>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t="shared" ca="1" si="6"/>
        <v>75.104722792607802</v>
      </c>
      <c r="W148" s="3">
        <f t="shared" ca="1" si="7"/>
        <v>45847</v>
      </c>
      <c r="X148" s="3">
        <f t="shared" si="8"/>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t="shared" ca="1" si="6"/>
        <v>53.518150476576764</v>
      </c>
      <c r="W149" s="3">
        <f t="shared" ca="1" si="7"/>
        <v>45847</v>
      </c>
      <c r="X149" s="3">
        <f t="shared" si="8"/>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t="shared" ca="1" si="6"/>
        <v>85.529785694055448</v>
      </c>
      <c r="W150" s="3">
        <f t="shared" ca="1" si="7"/>
        <v>45847</v>
      </c>
      <c r="X150" s="3">
        <f t="shared" si="8"/>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t="shared" ca="1" si="6"/>
        <v>88.06090995785523</v>
      </c>
      <c r="W151" s="3">
        <f t="shared" ca="1" si="7"/>
        <v>45847</v>
      </c>
      <c r="X151" s="3">
        <f t="shared" si="8"/>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t="shared" ca="1" si="6"/>
        <v>69.721436008174905</v>
      </c>
      <c r="W152" s="3">
        <f t="shared" ca="1" si="7"/>
        <v>45847</v>
      </c>
      <c r="X152" s="3">
        <f t="shared" si="8"/>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t="shared" ca="1" si="6"/>
        <v>95.926754918287273</v>
      </c>
      <c r="W153" s="3">
        <f t="shared" ca="1" si="7"/>
        <v>45847</v>
      </c>
      <c r="X153" s="3">
        <f t="shared" si="8"/>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t="shared" ca="1" si="6"/>
        <v>84.093764091992526</v>
      </c>
      <c r="W154" s="3">
        <f t="shared" ca="1" si="7"/>
        <v>45847</v>
      </c>
      <c r="X154" s="3">
        <f t="shared" si="8"/>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t="shared" ca="1" si="6"/>
        <v>75.518138261464756</v>
      </c>
      <c r="W155" s="3">
        <f t="shared" ca="1" si="7"/>
        <v>45847</v>
      </c>
      <c r="X155" s="3">
        <f t="shared" si="8"/>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t="shared" ca="1" si="6"/>
        <v>59.326488706365502</v>
      </c>
      <c r="W156" s="3">
        <f t="shared" ca="1" si="7"/>
        <v>45847</v>
      </c>
      <c r="X156" s="3">
        <f t="shared" si="8"/>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t="shared" ca="1" si="6"/>
        <v>41.518153966495014</v>
      </c>
      <c r="W157" s="3">
        <f t="shared" ca="1" si="7"/>
        <v>45847</v>
      </c>
      <c r="X157" s="3">
        <f t="shared" si="8"/>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t="shared" ca="1" si="6"/>
        <v>47.82818349444041</v>
      </c>
      <c r="W158" s="3">
        <f t="shared" ca="1" si="7"/>
        <v>45847</v>
      </c>
      <c r="X158" s="3">
        <f t="shared" si="8"/>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t="shared" ca="1" si="6"/>
        <v>72.606459728439816</v>
      </c>
      <c r="W159" s="3">
        <f t="shared" ca="1" si="7"/>
        <v>45847</v>
      </c>
      <c r="X159" s="3">
        <f t="shared" si="8"/>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t="shared" ca="1" si="6"/>
        <v>45.642045785518725</v>
      </c>
      <c r="W160" s="3">
        <f t="shared" ca="1" si="7"/>
        <v>45847</v>
      </c>
      <c r="X160" s="3">
        <f t="shared" si="8"/>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t="shared" ca="1" si="6"/>
        <v>62.888432580424364</v>
      </c>
      <c r="W161" s="3">
        <f t="shared" ca="1" si="7"/>
        <v>45847</v>
      </c>
      <c r="X161" s="3">
        <f t="shared" si="8"/>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t="shared" ca="1" si="6"/>
        <v>84.79536482872787</v>
      </c>
      <c r="W162" s="3">
        <f t="shared" ca="1" si="7"/>
        <v>45847</v>
      </c>
      <c r="X162" s="3">
        <f t="shared" si="8"/>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t="shared" ca="1" si="6"/>
        <v>66.345660346518471</v>
      </c>
      <c r="W163" s="3">
        <f t="shared" ca="1" si="7"/>
        <v>45847</v>
      </c>
      <c r="X163" s="3">
        <f t="shared" si="8"/>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t="shared" ca="1" si="6"/>
        <v>76.735135135135124</v>
      </c>
      <c r="W164" s="3">
        <f t="shared" ca="1" si="7"/>
        <v>45847</v>
      </c>
      <c r="X164" s="3">
        <f t="shared" si="8"/>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t="shared" ca="1" si="6"/>
        <v>43.307323750855581</v>
      </c>
      <c r="W165" s="3">
        <f t="shared" ca="1" si="7"/>
        <v>45847</v>
      </c>
      <c r="X165" s="3">
        <f t="shared" si="8"/>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t="shared" ca="1" si="6"/>
        <v>60.7187141216992</v>
      </c>
      <c r="W166" s="3">
        <f t="shared" ca="1" si="7"/>
        <v>45847</v>
      </c>
      <c r="X166" s="3">
        <f t="shared" si="8"/>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t="shared" ca="1" si="6"/>
        <v>76.414094723367938</v>
      </c>
      <c r="W167" s="3">
        <f t="shared" ca="1" si="7"/>
        <v>45847</v>
      </c>
      <c r="X167" s="3">
        <f t="shared" si="8"/>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t="shared" ca="1" si="6"/>
        <v>45.559911458029944</v>
      </c>
      <c r="W168" s="3">
        <f t="shared" ca="1" si="7"/>
        <v>45847</v>
      </c>
      <c r="X168" s="3">
        <f t="shared" si="8"/>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t="shared" ca="1" si="6"/>
        <v>83.907588739290091</v>
      </c>
      <c r="W169" s="3">
        <f t="shared" ca="1" si="7"/>
        <v>45847</v>
      </c>
      <c r="X169" s="3">
        <f t="shared" si="8"/>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t="shared" ca="1" si="6"/>
        <v>61.518148900468077</v>
      </c>
      <c r="W170" s="3">
        <f t="shared" ca="1" si="7"/>
        <v>45847</v>
      </c>
      <c r="X170" s="3">
        <f t="shared" si="8"/>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t="shared" ca="1" si="6"/>
        <v>87.337440109514034</v>
      </c>
      <c r="W171" s="3">
        <f t="shared" ca="1" si="7"/>
        <v>45847</v>
      </c>
      <c r="X171" s="3">
        <f t="shared" si="8"/>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t="shared" ca="1" si="6"/>
        <v>77.102000702000694</v>
      </c>
      <c r="W172" s="3">
        <f t="shared" ca="1" si="7"/>
        <v>45847</v>
      </c>
      <c r="X172" s="3">
        <f t="shared" si="8"/>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t="shared" ca="1" si="6"/>
        <v>76.493493101976952</v>
      </c>
      <c r="W173" s="3">
        <f t="shared" ca="1" si="7"/>
        <v>45847</v>
      </c>
      <c r="X173" s="3">
        <f t="shared" si="8"/>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t="shared" ca="1" si="6"/>
        <v>82.441483045256632</v>
      </c>
      <c r="W174" s="3">
        <f t="shared" ca="1" si="7"/>
        <v>45847</v>
      </c>
      <c r="X174" s="3">
        <f t="shared" si="8"/>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t="shared" ca="1" si="6"/>
        <v>53.913086763900644</v>
      </c>
      <c r="W175" s="3">
        <f t="shared" ca="1" si="7"/>
        <v>45847</v>
      </c>
      <c r="X175" s="3">
        <f t="shared" si="8"/>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t="shared" ca="1" si="6"/>
        <v>55.351129363449694</v>
      </c>
      <c r="W176" s="3">
        <f t="shared" ca="1" si="7"/>
        <v>45847</v>
      </c>
      <c r="X176" s="3">
        <f t="shared" si="8"/>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t="shared" ca="1" si="6"/>
        <v>57.433278262921881</v>
      </c>
      <c r="W177" s="3">
        <f t="shared" ca="1" si="7"/>
        <v>45847</v>
      </c>
      <c r="X177" s="3">
        <f t="shared" si="8"/>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t="shared" ca="1" si="6"/>
        <v>78.15127360942644</v>
      </c>
      <c r="W178" s="3">
        <f t="shared" ca="1" si="7"/>
        <v>45847</v>
      </c>
      <c r="X178" s="3">
        <f t="shared" si="8"/>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t="shared" ca="1" si="6"/>
        <v>65.290911353548765</v>
      </c>
      <c r="W179" s="3">
        <f t="shared" ca="1" si="7"/>
        <v>45847</v>
      </c>
      <c r="X179" s="3">
        <f t="shared" si="8"/>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t="shared" ca="1" si="6"/>
        <v>61.77071835209248</v>
      </c>
      <c r="W180" s="3">
        <f t="shared" ca="1" si="7"/>
        <v>45847</v>
      </c>
      <c r="X180" s="3">
        <f t="shared" si="8"/>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t="shared" ca="1" si="6"/>
        <v>55.562611076420573</v>
      </c>
      <c r="W181" s="3">
        <f t="shared" ca="1" si="7"/>
        <v>45847</v>
      </c>
      <c r="X181" s="3">
        <f t="shared" si="8"/>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t="shared" ca="1" si="6"/>
        <v>78.899383983572889</v>
      </c>
      <c r="W182" s="3">
        <f t="shared" ca="1" si="7"/>
        <v>45847</v>
      </c>
      <c r="X182" s="3">
        <f t="shared" si="8"/>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t="shared" ca="1" si="6"/>
        <v>66.852840520191648</v>
      </c>
      <c r="W183" s="3">
        <f t="shared" ca="1" si="7"/>
        <v>45847</v>
      </c>
      <c r="X183" s="3">
        <f t="shared" si="8"/>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t="shared" ca="1" si="6"/>
        <v>72.954160346294714</v>
      </c>
      <c r="W184" s="3">
        <f t="shared" ca="1" si="7"/>
        <v>45847</v>
      </c>
      <c r="X184" s="3">
        <f t="shared" si="8"/>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t="shared" ca="1" si="6"/>
        <v>72.850123940952301</v>
      </c>
      <c r="W185" s="3">
        <f t="shared" ca="1" si="7"/>
        <v>45847</v>
      </c>
      <c r="X185" s="3">
        <f t="shared" si="8"/>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t="shared" ca="1" si="6"/>
        <v>69.353879849812259</v>
      </c>
      <c r="W186" s="3">
        <f t="shared" ca="1" si="7"/>
        <v>45847</v>
      </c>
      <c r="X186" s="3">
        <f t="shared" si="8"/>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t="shared" ca="1" si="6"/>
        <v>60.945950719773911</v>
      </c>
      <c r="W187" s="3">
        <f t="shared" ca="1" si="7"/>
        <v>45847</v>
      </c>
      <c r="X187" s="3">
        <f t="shared" si="8"/>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t="shared" ca="1" si="6"/>
        <v>64.934998133322267</v>
      </c>
      <c r="W188" s="3">
        <f t="shared" ca="1" si="7"/>
        <v>45847</v>
      </c>
      <c r="X188" s="3">
        <f t="shared" si="8"/>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t="shared" ca="1" si="6"/>
        <v>66.449697613599213</v>
      </c>
      <c r="W189" s="3">
        <f t="shared" ca="1" si="7"/>
        <v>45847</v>
      </c>
      <c r="X189" s="3">
        <f t="shared" si="8"/>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t="shared" ca="1" si="6"/>
        <v>68.562656445556939</v>
      </c>
      <c r="W190" s="3">
        <f t="shared" ca="1" si="7"/>
        <v>45847</v>
      </c>
      <c r="X190" s="3">
        <f t="shared" si="8"/>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t="shared" ca="1" si="6"/>
        <v>73.269007362462531</v>
      </c>
      <c r="W191" s="3">
        <f t="shared" ca="1" si="7"/>
        <v>45847</v>
      </c>
      <c r="X191" s="3">
        <f t="shared" si="8"/>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t="shared" ca="1" si="6"/>
        <v>96.767984355356887</v>
      </c>
      <c r="W192" s="3">
        <f t="shared" ca="1" si="7"/>
        <v>45847</v>
      </c>
      <c r="X192" s="3">
        <f t="shared" si="8"/>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t="shared" ca="1" si="6"/>
        <v>59.795332136445246</v>
      </c>
      <c r="W193" s="3">
        <f t="shared" ca="1" si="7"/>
        <v>45847</v>
      </c>
      <c r="X193" s="3">
        <f t="shared" si="8"/>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t="shared" ref="V194:V257" ca="1" si="9">YEARFRAC(X194,W194,1)</f>
        <v>46.386730354750391</v>
      </c>
      <c r="W194" s="3">
        <f t="shared" ca="1" si="7"/>
        <v>45847</v>
      </c>
      <c r="X194" s="3">
        <f t="shared" si="8"/>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t="shared" ca="1" si="9"/>
        <v>43.861036748600633</v>
      </c>
      <c r="W195" s="3">
        <f t="shared" ref="W195:W258" ca="1" si="10">TODAY()</f>
        <v>45847</v>
      </c>
      <c r="X195" s="3">
        <f t="shared" ref="X195:X258" si="11">DATE(M195,N195,O195)</f>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t="shared" ca="1" si="9"/>
        <v>78.186865361289207</v>
      </c>
      <c r="W196" s="3">
        <f t="shared" ca="1" si="10"/>
        <v>45847</v>
      </c>
      <c r="X196" s="3">
        <f t="shared" si="11"/>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t="shared" ca="1" si="9"/>
        <v>58.70773442847365</v>
      </c>
      <c r="W197" s="3">
        <f t="shared" ca="1" si="10"/>
        <v>45847</v>
      </c>
      <c r="X197" s="3">
        <f t="shared" si="11"/>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t="shared" ca="1" si="9"/>
        <v>81.83916083916084</v>
      </c>
      <c r="W198" s="3">
        <f t="shared" ca="1" si="10"/>
        <v>45847</v>
      </c>
      <c r="X198" s="3">
        <f t="shared" si="11"/>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t="shared" ca="1" si="9"/>
        <v>50.000697874167919</v>
      </c>
      <c r="W199" s="3">
        <f t="shared" ca="1" si="10"/>
        <v>45847</v>
      </c>
      <c r="X199" s="3">
        <f t="shared" si="11"/>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t="shared" ca="1" si="9"/>
        <v>84.340172647039878</v>
      </c>
      <c r="W200" s="3">
        <f t="shared" ca="1" si="10"/>
        <v>45847</v>
      </c>
      <c r="X200" s="3">
        <f t="shared" si="11"/>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t="shared" ca="1" si="9"/>
        <v>79.959607909413549</v>
      </c>
      <c r="W201" s="3">
        <f t="shared" ca="1" si="10"/>
        <v>45847</v>
      </c>
      <c r="X201" s="3">
        <f t="shared" si="11"/>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t="shared" ca="1" si="9"/>
        <v>87.945919340449748</v>
      </c>
      <c r="W202" s="3">
        <f t="shared" ca="1" si="10"/>
        <v>45847</v>
      </c>
      <c r="X202" s="3">
        <f t="shared" si="11"/>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t="shared" ca="1" si="9"/>
        <v>65.518148255693362</v>
      </c>
      <c r="W203" s="3">
        <f t="shared" ca="1" si="10"/>
        <v>45847</v>
      </c>
      <c r="X203" s="3">
        <f t="shared" si="11"/>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t="shared" ca="1" si="9"/>
        <v>74.2799518142659</v>
      </c>
      <c r="W204" s="3">
        <f t="shared" ca="1" si="10"/>
        <v>45847</v>
      </c>
      <c r="X204" s="3">
        <f t="shared" si="11"/>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t="shared" ca="1" si="9"/>
        <v>68.501706213792559</v>
      </c>
      <c r="W205" s="3">
        <f t="shared" ca="1" si="10"/>
        <v>45847</v>
      </c>
      <c r="X205" s="3">
        <f t="shared" si="11"/>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t="shared" ca="1" si="9"/>
        <v>58.006171693735503</v>
      </c>
      <c r="W206" s="3">
        <f t="shared" ca="1" si="10"/>
        <v>45847</v>
      </c>
      <c r="X206" s="3">
        <f t="shared" si="11"/>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t="shared" ca="1" si="9"/>
        <v>75.331964407939765</v>
      </c>
      <c r="W207" s="3">
        <f t="shared" ca="1" si="10"/>
        <v>45847</v>
      </c>
      <c r="X207" s="3">
        <f t="shared" si="11"/>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t="shared" ca="1" si="9"/>
        <v>59.370294318959616</v>
      </c>
      <c r="W208" s="3">
        <f t="shared" ca="1" si="10"/>
        <v>45847</v>
      </c>
      <c r="X208" s="3">
        <f t="shared" si="11"/>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t="shared" ca="1" si="9"/>
        <v>70.518142906721167</v>
      </c>
      <c r="W209" s="3">
        <f t="shared" ca="1" si="10"/>
        <v>45847</v>
      </c>
      <c r="X209" s="3">
        <f t="shared" si="11"/>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t="shared" ca="1" si="9"/>
        <v>65.518148255693362</v>
      </c>
      <c r="W210" s="3">
        <f t="shared" ca="1" si="10"/>
        <v>45847</v>
      </c>
      <c r="X210" s="3">
        <f t="shared" si="11"/>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t="shared" ca="1" si="9"/>
        <v>73.088312553183613</v>
      </c>
      <c r="W211" s="3">
        <f t="shared" ca="1" si="10"/>
        <v>45847</v>
      </c>
      <c r="X211" s="3">
        <f t="shared" si="11"/>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t="shared" ca="1" si="9"/>
        <v>49.729654283873742</v>
      </c>
      <c r="W212" s="3">
        <f t="shared" ca="1" si="10"/>
        <v>45847</v>
      </c>
      <c r="X212" s="3">
        <f t="shared" si="11"/>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t="shared" ca="1" si="9"/>
        <v>74.028071840549032</v>
      </c>
      <c r="W213" s="3">
        <f t="shared" ca="1" si="10"/>
        <v>45847</v>
      </c>
      <c r="X213" s="3">
        <f t="shared" si="11"/>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t="shared" ca="1" si="9"/>
        <v>51.331964407939765</v>
      </c>
      <c r="W214" s="3">
        <f t="shared" ca="1" si="10"/>
        <v>45847</v>
      </c>
      <c r="X214" s="3">
        <f t="shared" si="11"/>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t="shared" ca="1" si="9"/>
        <v>41.129391825826218</v>
      </c>
      <c r="W215" s="3">
        <f t="shared" ca="1" si="10"/>
        <v>45847</v>
      </c>
      <c r="X215" s="3">
        <f t="shared" si="11"/>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t="shared" ca="1" si="9"/>
        <v>58.049976798143852</v>
      </c>
      <c r="W216" s="3">
        <f t="shared" ca="1" si="10"/>
        <v>45847</v>
      </c>
      <c r="X216" s="3">
        <f t="shared" si="11"/>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t="shared" ca="1" si="9"/>
        <v>66.518143184047076</v>
      </c>
      <c r="W217" s="3">
        <f t="shared" ca="1" si="10"/>
        <v>45847</v>
      </c>
      <c r="X217" s="3">
        <f t="shared" si="11"/>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t="shared" ca="1" si="9"/>
        <v>74.518142658976416</v>
      </c>
      <c r="W218" s="3">
        <f t="shared" ca="1" si="10"/>
        <v>45847</v>
      </c>
      <c r="X218" s="3">
        <f t="shared" si="11"/>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t="shared" ca="1" si="9"/>
        <v>54.51814425805167</v>
      </c>
      <c r="W219" s="3">
        <f t="shared" ca="1" si="10"/>
        <v>45847</v>
      </c>
      <c r="X219" s="3">
        <f t="shared" si="11"/>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t="shared" ca="1" si="9"/>
        <v>82.241621585961212</v>
      </c>
      <c r="W220" s="3">
        <f t="shared" ca="1" si="10"/>
        <v>45847</v>
      </c>
      <c r="X220" s="3">
        <f t="shared" si="11"/>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t="shared" ca="1" si="9"/>
        <v>73.94046141490837</v>
      </c>
      <c r="W221" s="3">
        <f t="shared" ca="1" si="10"/>
        <v>45847</v>
      </c>
      <c r="X221" s="3">
        <f t="shared" si="11"/>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t="shared" ca="1" si="9"/>
        <v>70.091042301314928</v>
      </c>
      <c r="W222" s="3">
        <f t="shared" ca="1" si="10"/>
        <v>45847</v>
      </c>
      <c r="X222" s="3">
        <f t="shared" si="11"/>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t="shared" ca="1" si="9"/>
        <v>70.611909650924019</v>
      </c>
      <c r="W223" s="3">
        <f t="shared" ca="1" si="10"/>
        <v>45847</v>
      </c>
      <c r="X223" s="3">
        <f t="shared" si="11"/>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t="shared" ca="1" si="9"/>
        <v>81.463390203999865</v>
      </c>
      <c r="W224" s="3">
        <f t="shared" ca="1" si="10"/>
        <v>45847</v>
      </c>
      <c r="X224" s="3">
        <f t="shared" si="11"/>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t="shared" ca="1" si="9"/>
        <v>77.51814671814671</v>
      </c>
      <c r="W225" s="3">
        <f t="shared" ca="1" si="10"/>
        <v>45847</v>
      </c>
      <c r="X225" s="3">
        <f t="shared" si="11"/>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t="shared" ca="1" si="9"/>
        <v>75.570829185037681</v>
      </c>
      <c r="W226" s="3">
        <f t="shared" ca="1" si="10"/>
        <v>45847</v>
      </c>
      <c r="X226" s="3">
        <f t="shared" si="11"/>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t="shared" ca="1" si="9"/>
        <v>69.77345467165388</v>
      </c>
      <c r="W227" s="3">
        <f t="shared" ca="1" si="10"/>
        <v>45847</v>
      </c>
      <c r="X227" s="3">
        <f t="shared" si="11"/>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t="shared" ca="1" si="9"/>
        <v>50.049978526948678</v>
      </c>
      <c r="W228" s="3">
        <f t="shared" ca="1" si="10"/>
        <v>45847</v>
      </c>
      <c r="X228" s="3">
        <f t="shared" si="11"/>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t="shared" ca="1" si="9"/>
        <v>76.554440154440144</v>
      </c>
      <c r="W229" s="3">
        <f t="shared" ca="1" si="10"/>
        <v>45847</v>
      </c>
      <c r="X229" s="3">
        <f t="shared" si="11"/>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t="shared" ca="1" si="9"/>
        <v>57.518149634175124</v>
      </c>
      <c r="W230" s="3">
        <f t="shared" ca="1" si="10"/>
        <v>45847</v>
      </c>
      <c r="X230" s="3">
        <f t="shared" si="11"/>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t="shared" ca="1" si="9"/>
        <v>77.609183850285916</v>
      </c>
      <c r="W231" s="3">
        <f t="shared" ca="1" si="10"/>
        <v>45847</v>
      </c>
      <c r="X231" s="3">
        <f t="shared" si="11"/>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t="shared" ca="1" si="9"/>
        <v>80.08555010985296</v>
      </c>
      <c r="W232" s="3">
        <f t="shared" ca="1" si="10"/>
        <v>45847</v>
      </c>
      <c r="X232" s="3">
        <f t="shared" si="11"/>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t="shared" ca="1" si="9"/>
        <v>75.134839151266263</v>
      </c>
      <c r="W233" s="3">
        <f t="shared" ca="1" si="10"/>
        <v>45847</v>
      </c>
      <c r="X233" s="3">
        <f t="shared" si="11"/>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t="shared" ca="1" si="9"/>
        <v>79.518138261464756</v>
      </c>
      <c r="W234" s="3">
        <f t="shared" ca="1" si="10"/>
        <v>45847</v>
      </c>
      <c r="X234" s="3">
        <f t="shared" si="11"/>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t="shared" ca="1" si="9"/>
        <v>77.304598104598099</v>
      </c>
      <c r="W235" s="3">
        <f t="shared" ca="1" si="10"/>
        <v>45847</v>
      </c>
      <c r="X235" s="3">
        <f t="shared" si="11"/>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t="shared" ca="1" si="9"/>
        <v>63.707720820521459</v>
      </c>
      <c r="W236" s="3">
        <f t="shared" ca="1" si="10"/>
        <v>45847</v>
      </c>
      <c r="X236" s="3">
        <f t="shared" si="11"/>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t="shared" ca="1" si="9"/>
        <v>64.926784751317044</v>
      </c>
      <c r="W237" s="3">
        <f t="shared" ca="1" si="10"/>
        <v>45847</v>
      </c>
      <c r="X237" s="3">
        <f t="shared" si="11"/>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t="shared" ca="1" si="9"/>
        <v>81.817258213484635</v>
      </c>
      <c r="W238" s="3">
        <f t="shared" ca="1" si="10"/>
        <v>45847</v>
      </c>
      <c r="X238" s="3">
        <f t="shared" si="11"/>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t="shared" ca="1" si="9"/>
        <v>93.899391913311618</v>
      </c>
      <c r="W239" s="3">
        <f t="shared" ca="1" si="10"/>
        <v>45847</v>
      </c>
      <c r="X239" s="3">
        <f t="shared" si="11"/>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t="shared" ca="1" si="9"/>
        <v>70.770704996577692</v>
      </c>
      <c r="W240" s="3">
        <f t="shared" ca="1" si="10"/>
        <v>45847</v>
      </c>
      <c r="X240" s="3">
        <f t="shared" si="11"/>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t="shared" ca="1" si="9"/>
        <v>43.781637868094421</v>
      </c>
      <c r="W241" s="3">
        <f t="shared" ca="1" si="10"/>
        <v>45847</v>
      </c>
      <c r="X241" s="3">
        <f t="shared" si="11"/>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t="shared" ca="1" si="9"/>
        <v>72.006150845741288</v>
      </c>
      <c r="W242" s="3">
        <f t="shared" ca="1" si="10"/>
        <v>45847</v>
      </c>
      <c r="X242" s="3">
        <f t="shared" si="11"/>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t="shared" ca="1" si="9"/>
        <v>68.288151733989366</v>
      </c>
      <c r="W243" s="3">
        <f t="shared" ca="1" si="10"/>
        <v>45847</v>
      </c>
      <c r="X243" s="3">
        <f t="shared" si="11"/>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t="shared" ca="1" si="9"/>
        <v>68.039004840885653</v>
      </c>
      <c r="W244" s="3">
        <f t="shared" ca="1" si="10"/>
        <v>45847</v>
      </c>
      <c r="X244" s="3">
        <f t="shared" si="11"/>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t="shared" ca="1" si="9"/>
        <v>60.263509874326751</v>
      </c>
      <c r="W245" s="3">
        <f t="shared" ca="1" si="10"/>
        <v>45847</v>
      </c>
      <c r="X245" s="3">
        <f t="shared" si="11"/>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t="shared" ca="1" si="9"/>
        <v>56.318266967673758</v>
      </c>
      <c r="W246" s="3">
        <f t="shared" ca="1" si="10"/>
        <v>45847</v>
      </c>
      <c r="X246" s="3">
        <f t="shared" si="11"/>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t="shared" ca="1" si="9"/>
        <v>42.077358971093851</v>
      </c>
      <c r="W247" s="3">
        <f t="shared" ca="1" si="10"/>
        <v>45847</v>
      </c>
      <c r="X247" s="3">
        <f t="shared" si="11"/>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t="shared" ca="1" si="9"/>
        <v>69.25805694618272</v>
      </c>
      <c r="W248" s="3">
        <f t="shared" ca="1" si="10"/>
        <v>45847</v>
      </c>
      <c r="X248" s="3">
        <f t="shared" si="11"/>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t="shared" ca="1" si="9"/>
        <v>96.159473877332118</v>
      </c>
      <c r="W249" s="3">
        <f t="shared" ca="1" si="10"/>
        <v>45847</v>
      </c>
      <c r="X249" s="3">
        <f t="shared" si="11"/>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t="shared" ca="1" si="9"/>
        <v>88.151259728673821</v>
      </c>
      <c r="W250" s="3">
        <f t="shared" ca="1" si="10"/>
        <v>45847</v>
      </c>
      <c r="X250" s="3">
        <f t="shared" si="11"/>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t="shared" ca="1" si="9"/>
        <v>62.603696098562629</v>
      </c>
      <c r="W251" s="3">
        <f t="shared" ca="1" si="10"/>
        <v>45847</v>
      </c>
      <c r="X251" s="3">
        <f t="shared" si="11"/>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t="shared" ca="1" si="9"/>
        <v>61.14854720480438</v>
      </c>
      <c r="W252" s="3">
        <f t="shared" ca="1" si="10"/>
        <v>45847</v>
      </c>
      <c r="X252" s="3">
        <f t="shared" si="11"/>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t="shared" ca="1" si="9"/>
        <v>54.792607802874741</v>
      </c>
      <c r="W253" s="3">
        <f t="shared" ca="1" si="10"/>
        <v>45847</v>
      </c>
      <c r="X253" s="3">
        <f t="shared" si="11"/>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t="shared" ca="1" si="9"/>
        <v>54.603696098562629</v>
      </c>
      <c r="W254" s="3">
        <f t="shared" ca="1" si="10"/>
        <v>45847</v>
      </c>
      <c r="X254" s="3">
        <f t="shared" si="11"/>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t="shared" ca="1" si="9"/>
        <v>74.151274001606197</v>
      </c>
      <c r="W255" s="3">
        <f t="shared" ca="1" si="10"/>
        <v>45847</v>
      </c>
      <c r="X255" s="3">
        <f t="shared" si="11"/>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t="shared" ca="1" si="9"/>
        <v>57.041774840689165</v>
      </c>
      <c r="W256" s="3">
        <f t="shared" ca="1" si="10"/>
        <v>45847</v>
      </c>
      <c r="X256" s="3">
        <f t="shared" si="11"/>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t="shared" ca="1" si="9"/>
        <v>56.806325230115647</v>
      </c>
      <c r="W257" s="3">
        <f t="shared" ca="1" si="10"/>
        <v>45847</v>
      </c>
      <c r="X257" s="3">
        <f t="shared" si="11"/>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t="shared" ref="V258:V321" ca="1" si="12">YEARFRAC(X258,W258,1)</f>
        <v>74.2799518142659</v>
      </c>
      <c r="W258" s="3">
        <f t="shared" ca="1" si="10"/>
        <v>45847</v>
      </c>
      <c r="X258" s="3">
        <f t="shared" si="11"/>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t="shared" ca="1" si="12"/>
        <v>59.43874058863792</v>
      </c>
      <c r="W259" s="3">
        <f t="shared" ref="W259:W322" ca="1" si="13">TODAY()</f>
        <v>45847</v>
      </c>
      <c r="X259" s="3">
        <f t="shared" ref="X259:X322" si="14">DATE(M259,N259,O259)</f>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t="shared" ca="1" si="12"/>
        <v>52.814540661123509</v>
      </c>
      <c r="W260" s="3">
        <f t="shared" ca="1" si="13"/>
        <v>45847</v>
      </c>
      <c r="X260" s="3">
        <f t="shared" si="14"/>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t="shared" ca="1" si="12"/>
        <v>75.620110937277772</v>
      </c>
      <c r="W261" s="3">
        <f t="shared" ca="1" si="13"/>
        <v>45847</v>
      </c>
      <c r="X261" s="3">
        <f t="shared" si="14"/>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t="shared" ca="1" si="12"/>
        <v>69.019868585732169</v>
      </c>
      <c r="W262" s="3">
        <f t="shared" ca="1" si="13"/>
        <v>45847</v>
      </c>
      <c r="X262" s="3">
        <f t="shared" si="14"/>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t="shared" ca="1" si="12"/>
        <v>55.512662559890487</v>
      </c>
      <c r="W263" s="3">
        <f t="shared" ca="1" si="13"/>
        <v>45847</v>
      </c>
      <c r="X263" s="3">
        <f t="shared" si="14"/>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t="shared" ca="1" si="12"/>
        <v>60.934999558420913</v>
      </c>
      <c r="W264" s="3">
        <f t="shared" ca="1" si="13"/>
        <v>45847</v>
      </c>
      <c r="X264" s="3">
        <f t="shared" si="14"/>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t="shared" ca="1" si="12"/>
        <v>58.093781902552209</v>
      </c>
      <c r="W265" s="3">
        <f t="shared" ca="1" si="13"/>
        <v>45847</v>
      </c>
      <c r="X265" s="3">
        <f t="shared" si="14"/>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t="shared" ca="1" si="12"/>
        <v>44.940483275800503</v>
      </c>
      <c r="W266" s="3">
        <f t="shared" ca="1" si="13"/>
        <v>45847</v>
      </c>
      <c r="X266" s="3">
        <f t="shared" si="14"/>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t="shared" ca="1" si="12"/>
        <v>82.378512996437522</v>
      </c>
      <c r="W267" s="3">
        <f t="shared" ca="1" si="13"/>
        <v>45847</v>
      </c>
      <c r="X267" s="3">
        <f t="shared" si="14"/>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t="shared" ca="1" si="12"/>
        <v>56.639320273778615</v>
      </c>
      <c r="W268" s="3">
        <f t="shared" ca="1" si="13"/>
        <v>45847</v>
      </c>
      <c r="X268" s="3">
        <f t="shared" si="14"/>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t="shared" ca="1" si="12"/>
        <v>73.852850989267722</v>
      </c>
      <c r="W269" s="3">
        <f t="shared" ca="1" si="13"/>
        <v>45847</v>
      </c>
      <c r="X269" s="3">
        <f t="shared" si="14"/>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t="shared" ca="1" si="12"/>
        <v>70.800821355236138</v>
      </c>
      <c r="W270" s="3">
        <f t="shared" ca="1" si="13"/>
        <v>45847</v>
      </c>
      <c r="X270" s="3">
        <f t="shared" si="14"/>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t="shared" ca="1" si="12"/>
        <v>70.512667257933899</v>
      </c>
      <c r="W271" s="3">
        <f t="shared" ca="1" si="13"/>
        <v>45847</v>
      </c>
      <c r="X271" s="3">
        <f t="shared" si="14"/>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t="shared" ca="1" si="12"/>
        <v>64.04448001347879</v>
      </c>
      <c r="W272" s="3">
        <f t="shared" ca="1" si="13"/>
        <v>45847</v>
      </c>
      <c r="X272" s="3">
        <f t="shared" si="14"/>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t="shared" ca="1" si="12"/>
        <v>56.956903469435922</v>
      </c>
      <c r="W273" s="3">
        <f t="shared" ca="1" si="13"/>
        <v>45847</v>
      </c>
      <c r="X273" s="3">
        <f t="shared" si="14"/>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t="shared" ca="1" si="12"/>
        <v>91.803550400376821</v>
      </c>
      <c r="W274" s="3">
        <f t="shared" ca="1" si="13"/>
        <v>45847</v>
      </c>
      <c r="X274" s="3">
        <f t="shared" si="14"/>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t="shared" ca="1" si="12"/>
        <v>69.595496086067939</v>
      </c>
      <c r="W275" s="3">
        <f t="shared" ca="1" si="13"/>
        <v>45847</v>
      </c>
      <c r="X275" s="3">
        <f t="shared" si="14"/>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t="shared" ca="1" si="12"/>
        <v>43.882939888050615</v>
      </c>
      <c r="W276" s="3">
        <f t="shared" ca="1" si="13"/>
        <v>45847</v>
      </c>
      <c r="X276" s="3">
        <f t="shared" si="14"/>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t="shared" ca="1" si="12"/>
        <v>66.518143184047076</v>
      </c>
      <c r="W277" s="3">
        <f t="shared" ca="1" si="13"/>
        <v>45847</v>
      </c>
      <c r="X277" s="3">
        <f t="shared" si="14"/>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t="shared" ca="1" si="12"/>
        <v>68.340171414967074</v>
      </c>
      <c r="W278" s="3">
        <f t="shared" ca="1" si="13"/>
        <v>45847</v>
      </c>
      <c r="X278" s="3">
        <f t="shared" si="14"/>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t="shared" ca="1" si="12"/>
        <v>87.282683093771396</v>
      </c>
      <c r="W279" s="3">
        <f t="shared" ca="1" si="13"/>
        <v>45847</v>
      </c>
      <c r="X279" s="3">
        <f t="shared" si="14"/>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t="shared" ca="1" si="12"/>
        <v>64.518133187313083</v>
      </c>
      <c r="W280" s="3">
        <f t="shared" ca="1" si="13"/>
        <v>45847</v>
      </c>
      <c r="X280" s="3">
        <f t="shared" si="14"/>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t="shared" ca="1" si="12"/>
        <v>82.781656399726216</v>
      </c>
      <c r="W281" s="3">
        <f t="shared" ca="1" si="13"/>
        <v>45847</v>
      </c>
      <c r="X281" s="3">
        <f t="shared" si="14"/>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t="shared" ca="1" si="12"/>
        <v>87.427789185489388</v>
      </c>
      <c r="W282" s="3">
        <f t="shared" ca="1" si="13"/>
        <v>45847</v>
      </c>
      <c r="X282" s="3">
        <f t="shared" si="14"/>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t="shared" ca="1" si="12"/>
        <v>61.518148900468077</v>
      </c>
      <c r="W283" s="3">
        <f t="shared" ca="1" si="13"/>
        <v>45847</v>
      </c>
      <c r="X283" s="3">
        <f t="shared" si="14"/>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t="shared" ca="1" si="12"/>
        <v>70.778918548939089</v>
      </c>
      <c r="W284" s="3">
        <f t="shared" ca="1" si="13"/>
        <v>45847</v>
      </c>
      <c r="X284" s="3">
        <f t="shared" si="14"/>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t="shared" ca="1" si="12"/>
        <v>81.504457280224372</v>
      </c>
      <c r="W285" s="3">
        <f t="shared" ca="1" si="13"/>
        <v>45847</v>
      </c>
      <c r="X285" s="3">
        <f t="shared" si="14"/>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t="shared" ca="1" si="12"/>
        <v>55.022587268993838</v>
      </c>
      <c r="W286" s="3">
        <f t="shared" ca="1" si="13"/>
        <v>45847</v>
      </c>
      <c r="X286" s="3">
        <f t="shared" si="14"/>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t="shared" ca="1" si="12"/>
        <v>82.504453094075728</v>
      </c>
      <c r="W287" s="3">
        <f t="shared" ca="1" si="13"/>
        <v>45847</v>
      </c>
      <c r="X287" s="3">
        <f t="shared" si="14"/>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t="shared" ca="1" si="12"/>
        <v>72.907617743904694</v>
      </c>
      <c r="W288" s="3">
        <f t="shared" ca="1" si="13"/>
        <v>45847</v>
      </c>
      <c r="X288" s="3">
        <f t="shared" si="14"/>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t="shared" ca="1" si="12"/>
        <v>61.518148900468077</v>
      </c>
      <c r="W289" s="3">
        <f t="shared" ca="1" si="13"/>
        <v>45847</v>
      </c>
      <c r="X289" s="3">
        <f t="shared" si="14"/>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t="shared" ca="1" si="12"/>
        <v>73.518147175256203</v>
      </c>
      <c r="W290" s="3">
        <f t="shared" ca="1" si="13"/>
        <v>45847</v>
      </c>
      <c r="X290" s="3">
        <f t="shared" si="14"/>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t="shared" ca="1" si="12"/>
        <v>74.274476162663362</v>
      </c>
      <c r="W291" s="3">
        <f t="shared" ca="1" si="13"/>
        <v>45847</v>
      </c>
      <c r="X291" s="3">
        <f t="shared" si="14"/>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t="shared" ca="1" si="12"/>
        <v>64.468851354197383</v>
      </c>
      <c r="W292" s="3">
        <f t="shared" ca="1" si="13"/>
        <v>45847</v>
      </c>
      <c r="X292" s="3">
        <f t="shared" si="14"/>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t="shared" ca="1" si="12"/>
        <v>83.606422727565544</v>
      </c>
      <c r="W293" s="3">
        <f t="shared" ca="1" si="13"/>
        <v>45847</v>
      </c>
      <c r="X293" s="3">
        <f t="shared" si="14"/>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t="shared" ca="1" si="12"/>
        <v>94.104729242917657</v>
      </c>
      <c r="W294" s="3">
        <f t="shared" ca="1" si="13"/>
        <v>45847</v>
      </c>
      <c r="X294" s="3">
        <f t="shared" si="14"/>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t="shared" ca="1" si="12"/>
        <v>61.592759984355311</v>
      </c>
      <c r="W295" s="3">
        <f t="shared" ca="1" si="13"/>
        <v>45847</v>
      </c>
      <c r="X295" s="3">
        <f t="shared" si="14"/>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t="shared" ca="1" si="12"/>
        <v>52.674913810586091</v>
      </c>
      <c r="W296" s="3">
        <f t="shared" ca="1" si="13"/>
        <v>45847</v>
      </c>
      <c r="X296" s="3">
        <f t="shared" si="14"/>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t="shared" ca="1" si="12"/>
        <v>65.348405027585343</v>
      </c>
      <c r="W297" s="3">
        <f t="shared" ca="1" si="13"/>
        <v>45847</v>
      </c>
      <c r="X297" s="3">
        <f t="shared" si="14"/>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t="shared" ca="1" si="12"/>
        <v>58.099257540603247</v>
      </c>
      <c r="W298" s="3">
        <f t="shared" ca="1" si="13"/>
        <v>45847</v>
      </c>
      <c r="X298" s="3">
        <f t="shared" si="14"/>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t="shared" ca="1" si="12"/>
        <v>67.620109515117846</v>
      </c>
      <c r="W299" s="3">
        <f t="shared" ca="1" si="13"/>
        <v>45847</v>
      </c>
      <c r="X299" s="3">
        <f t="shared" si="14"/>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t="shared" ca="1" si="12"/>
        <v>70.579055441478445</v>
      </c>
      <c r="W300" s="3">
        <f t="shared" ca="1" si="13"/>
        <v>45847</v>
      </c>
      <c r="X300" s="3">
        <f t="shared" si="14"/>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t="shared" ca="1" si="12"/>
        <v>82.071876236970581</v>
      </c>
      <c r="W301" s="3">
        <f t="shared" ca="1" si="13"/>
        <v>45847</v>
      </c>
      <c r="X301" s="3">
        <f t="shared" si="14"/>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t="shared" ca="1" si="12"/>
        <v>80.718707221795597</v>
      </c>
      <c r="W302" s="3">
        <f t="shared" ca="1" si="13"/>
        <v>45847</v>
      </c>
      <c r="X302" s="3">
        <f t="shared" si="14"/>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t="shared" ca="1" si="12"/>
        <v>43.899367242638107</v>
      </c>
      <c r="W303" s="3">
        <f t="shared" ca="1" si="13"/>
        <v>45847</v>
      </c>
      <c r="X303" s="3">
        <f t="shared" si="14"/>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t="shared" ca="1" si="12"/>
        <v>63.992460300745549</v>
      </c>
      <c r="W304" s="3">
        <f t="shared" ca="1" si="13"/>
        <v>45847</v>
      </c>
      <c r="X304" s="3">
        <f t="shared" si="14"/>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t="shared" ca="1" si="12"/>
        <v>79.770694608754425</v>
      </c>
      <c r="W305" s="3">
        <f t="shared" ca="1" si="13"/>
        <v>45847</v>
      </c>
      <c r="X305" s="3">
        <f t="shared" si="14"/>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t="shared" ca="1" si="12"/>
        <v>81.937722654703791</v>
      </c>
      <c r="W306" s="3">
        <f t="shared" ca="1" si="13"/>
        <v>45847</v>
      </c>
      <c r="X306" s="3">
        <f t="shared" si="14"/>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t="shared" ca="1" si="12"/>
        <v>78.512666782186798</v>
      </c>
      <c r="W307" s="3">
        <f t="shared" ca="1" si="13"/>
        <v>45847</v>
      </c>
      <c r="X307" s="3">
        <f t="shared" si="14"/>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t="shared" ca="1" si="12"/>
        <v>63.64474958931806</v>
      </c>
      <c r="W308" s="3">
        <f t="shared" ca="1" si="13"/>
        <v>45847</v>
      </c>
      <c r="X308" s="3">
        <f t="shared" si="14"/>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t="shared" ca="1" si="12"/>
        <v>68.565394242803507</v>
      </c>
      <c r="W309" s="3">
        <f t="shared" ca="1" si="13"/>
        <v>45847</v>
      </c>
      <c r="X309" s="3">
        <f t="shared" si="14"/>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t="shared" ca="1" si="12"/>
        <v>74.691307323750863</v>
      </c>
      <c r="W310" s="3">
        <f t="shared" ca="1" si="13"/>
        <v>45847</v>
      </c>
      <c r="X310" s="3">
        <f t="shared" si="14"/>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t="shared" ca="1" si="12"/>
        <v>96.493494030314139</v>
      </c>
      <c r="W311" s="3">
        <f t="shared" ca="1" si="13"/>
        <v>45847</v>
      </c>
      <c r="X311" s="3">
        <f t="shared" si="14"/>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t="shared" ca="1" si="12"/>
        <v>73.518147175256203</v>
      </c>
      <c r="W312" s="3">
        <f t="shared" ca="1" si="13"/>
        <v>45847</v>
      </c>
      <c r="X312" s="3">
        <f t="shared" si="14"/>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t="shared" ca="1" si="12"/>
        <v>60.784421089817187</v>
      </c>
      <c r="W313" s="3">
        <f t="shared" ca="1" si="13"/>
        <v>45847</v>
      </c>
      <c r="X313" s="3">
        <f t="shared" si="14"/>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t="shared" ca="1" si="12"/>
        <v>40.118397328881471</v>
      </c>
      <c r="W314" s="3">
        <f t="shared" ca="1" si="13"/>
        <v>45847</v>
      </c>
      <c r="X314" s="3">
        <f t="shared" si="14"/>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t="shared" ca="1" si="12"/>
        <v>43.279945242984255</v>
      </c>
      <c r="W315" s="3">
        <f t="shared" ca="1" si="13"/>
        <v>45847</v>
      </c>
      <c r="X315" s="3">
        <f t="shared" si="14"/>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t="shared" ca="1" si="12"/>
        <v>79.962345783336147</v>
      </c>
      <c r="W316" s="3">
        <f t="shared" ca="1" si="13"/>
        <v>45847</v>
      </c>
      <c r="X316" s="3">
        <f t="shared" si="14"/>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t="shared" ca="1" si="12"/>
        <v>82.707734428473643</v>
      </c>
      <c r="W317" s="3">
        <f t="shared" ca="1" si="13"/>
        <v>45847</v>
      </c>
      <c r="X317" s="3">
        <f t="shared" si="14"/>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t="shared" ca="1" si="12"/>
        <v>85.735122887623135</v>
      </c>
      <c r="W318" s="3">
        <f t="shared" ca="1" si="13"/>
        <v>45847</v>
      </c>
      <c r="X318" s="3">
        <f t="shared" si="14"/>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t="shared" ca="1" si="12"/>
        <v>58.091044083526683</v>
      </c>
      <c r="W319" s="3">
        <f t="shared" ca="1" si="13"/>
        <v>45847</v>
      </c>
      <c r="X319" s="3">
        <f t="shared" si="14"/>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t="shared" ca="1" si="12"/>
        <v>60.83643910624393</v>
      </c>
      <c r="W320" s="3">
        <f t="shared" ca="1" si="13"/>
        <v>45847</v>
      </c>
      <c r="X320" s="3">
        <f t="shared" si="14"/>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t="shared" ca="1" si="12"/>
        <v>71.527022465589013</v>
      </c>
      <c r="W321" s="3">
        <f t="shared" ca="1" si="13"/>
        <v>45847</v>
      </c>
      <c r="X321" s="3">
        <f t="shared" si="14"/>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t="shared" ref="V322:V385" ca="1" si="15">YEARFRAC(X322,W322,1)</f>
        <v>69.811784213164685</v>
      </c>
      <c r="W322" s="3">
        <f t="shared" ca="1" si="13"/>
        <v>45847</v>
      </c>
      <c r="X322" s="3">
        <f t="shared" si="14"/>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t="shared" ca="1" si="15"/>
        <v>73.364830367383178</v>
      </c>
      <c r="W323" s="3">
        <f t="shared" ref="W323:W386" ca="1" si="16">TODAY()</f>
        <v>45847</v>
      </c>
      <c r="X323" s="3">
        <f t="shared" ref="X323:X386" si="17">DATE(M323,N323,O323)</f>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t="shared" ca="1" si="15"/>
        <v>89.518145590606281</v>
      </c>
      <c r="W324" s="3">
        <f t="shared" ca="1" si="16"/>
        <v>45847</v>
      </c>
      <c r="X324" s="3">
        <f t="shared" si="17"/>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t="shared" ca="1" si="15"/>
        <v>91.518138261464756</v>
      </c>
      <c r="W325" s="3">
        <f t="shared" ca="1" si="16"/>
        <v>45847</v>
      </c>
      <c r="X325" s="3">
        <f t="shared" si="17"/>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t="shared" ca="1" si="15"/>
        <v>57.811786542923436</v>
      </c>
      <c r="W326" s="3">
        <f t="shared" ca="1" si="16"/>
        <v>45847</v>
      </c>
      <c r="X326" s="3">
        <f t="shared" si="17"/>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t="shared" ca="1" si="15"/>
        <v>60.792634460831934</v>
      </c>
      <c r="W327" s="3">
        <f t="shared" ca="1" si="16"/>
        <v>45847</v>
      </c>
      <c r="X327" s="3">
        <f t="shared" si="17"/>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t="shared" ca="1" si="15"/>
        <v>82.800821355236138</v>
      </c>
      <c r="W328" s="3">
        <f t="shared" ca="1" si="16"/>
        <v>45847</v>
      </c>
      <c r="X328" s="3">
        <f t="shared" si="17"/>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t="shared" ca="1" si="15"/>
        <v>56.997970261977812</v>
      </c>
      <c r="W329" s="3">
        <f t="shared" ca="1" si="16"/>
        <v>45847</v>
      </c>
      <c r="X329" s="3">
        <f t="shared" si="17"/>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t="shared" ca="1" si="15"/>
        <v>71.189596167008901</v>
      </c>
      <c r="W330" s="3">
        <f t="shared" ca="1" si="16"/>
        <v>45847</v>
      </c>
      <c r="X330" s="3">
        <f t="shared" si="17"/>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t="shared" ca="1" si="15"/>
        <v>61.331979157467103</v>
      </c>
      <c r="W331" s="3">
        <f t="shared" ca="1" si="16"/>
        <v>45847</v>
      </c>
      <c r="X331" s="3">
        <f t="shared" si="17"/>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t="shared" ca="1" si="15"/>
        <v>88.773461503361432</v>
      </c>
      <c r="W332" s="3">
        <f t="shared" ca="1" si="16"/>
        <v>45847</v>
      </c>
      <c r="X332" s="3">
        <f t="shared" si="17"/>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t="shared" ca="1" si="15"/>
        <v>57.784408352668216</v>
      </c>
      <c r="W333" s="3">
        <f t="shared" ca="1" si="16"/>
        <v>45847</v>
      </c>
      <c r="X333" s="3">
        <f t="shared" si="17"/>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t="shared" ca="1" si="15"/>
        <v>42.685831622176593</v>
      </c>
      <c r="W334" s="3">
        <f t="shared" ca="1" si="16"/>
        <v>45847</v>
      </c>
      <c r="X334" s="3">
        <f t="shared" si="17"/>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t="shared" ca="1" si="15"/>
        <v>55.907584418079637</v>
      </c>
      <c r="W335" s="3">
        <f t="shared" ca="1" si="16"/>
        <v>45847</v>
      </c>
      <c r="X335" s="3">
        <f t="shared" si="17"/>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t="shared" ca="1" si="15"/>
        <v>60.636580411551712</v>
      </c>
      <c r="W336" s="3">
        <f t="shared" ca="1" si="16"/>
        <v>45847</v>
      </c>
      <c r="X336" s="3">
        <f t="shared" si="17"/>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t="shared" ca="1" si="15"/>
        <v>63.658438987405752</v>
      </c>
      <c r="W337" s="3">
        <f t="shared" ca="1" si="16"/>
        <v>45847</v>
      </c>
      <c r="X337" s="3">
        <f t="shared" si="17"/>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t="shared" ca="1" si="15"/>
        <v>96.512659121059016</v>
      </c>
      <c r="W338" s="3">
        <f t="shared" ca="1" si="16"/>
        <v>45847</v>
      </c>
      <c r="X338" s="3">
        <f t="shared" si="17"/>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t="shared" ca="1" si="15"/>
        <v>55.548921658100774</v>
      </c>
      <c r="W339" s="3">
        <f t="shared" ca="1" si="16"/>
        <v>45847</v>
      </c>
      <c r="X339" s="3">
        <f t="shared" si="17"/>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t="shared" ca="1" si="15"/>
        <v>63.984246661892925</v>
      </c>
      <c r="W340" s="3">
        <f t="shared" ca="1" si="16"/>
        <v>45847</v>
      </c>
      <c r="X340" s="3">
        <f t="shared" si="17"/>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t="shared" ca="1" si="15"/>
        <v>68.236132053011673</v>
      </c>
      <c r="W341" s="3">
        <f t="shared" ca="1" si="16"/>
        <v>45847</v>
      </c>
      <c r="X341" s="3">
        <f t="shared" si="17"/>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t="shared" ca="1" si="15"/>
        <v>60.565397862757223</v>
      </c>
      <c r="W342" s="3">
        <f t="shared" ca="1" si="16"/>
        <v>45847</v>
      </c>
      <c r="X342" s="3">
        <f t="shared" si="17"/>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t="shared" ca="1" si="15"/>
        <v>63.863779958721203</v>
      </c>
      <c r="W343" s="3">
        <f t="shared" ca="1" si="16"/>
        <v>45847</v>
      </c>
      <c r="X343" s="3">
        <f t="shared" si="17"/>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t="shared" ca="1" si="15"/>
        <v>74.609171800136892</v>
      </c>
      <c r="W344" s="3">
        <f t="shared" ca="1" si="16"/>
        <v>45847</v>
      </c>
      <c r="X344" s="3">
        <f t="shared" si="17"/>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t="shared" ca="1" si="15"/>
        <v>58.699520876112253</v>
      </c>
      <c r="W345" s="3">
        <f t="shared" ca="1" si="16"/>
        <v>45847</v>
      </c>
      <c r="X345" s="3">
        <f t="shared" si="17"/>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t="shared" ca="1" si="15"/>
        <v>77.532524692427657</v>
      </c>
      <c r="W346" s="3">
        <f t="shared" ca="1" si="16"/>
        <v>45847</v>
      </c>
      <c r="X346" s="3">
        <f t="shared" si="17"/>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t="shared" ca="1" si="15"/>
        <v>49.518151453758968</v>
      </c>
      <c r="W347" s="3">
        <f t="shared" ca="1" si="16"/>
        <v>45847</v>
      </c>
      <c r="X347" s="3">
        <f t="shared" si="17"/>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t="shared" ca="1" si="15"/>
        <v>46.518145278732455</v>
      </c>
      <c r="W348" s="3">
        <f t="shared" ca="1" si="16"/>
        <v>45847</v>
      </c>
      <c r="X348" s="3">
        <f t="shared" si="17"/>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t="shared" ca="1" si="15"/>
        <v>82.518142235123364</v>
      </c>
      <c r="W349" s="3">
        <f t="shared" ca="1" si="16"/>
        <v>45847</v>
      </c>
      <c r="X349" s="3">
        <f t="shared" si="17"/>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t="shared" ca="1" si="15"/>
        <v>57.518149634175124</v>
      </c>
      <c r="W350" s="3">
        <f t="shared" ca="1" si="16"/>
        <v>45847</v>
      </c>
      <c r="X350" s="3">
        <f t="shared" si="17"/>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t="shared" ca="1" si="15"/>
        <v>62.937713894592747</v>
      </c>
      <c r="W351" s="3">
        <f t="shared" ca="1" si="16"/>
        <v>45847</v>
      </c>
      <c r="X351" s="3">
        <f t="shared" si="17"/>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t="shared" ca="1" si="15"/>
        <v>56.518132475142899</v>
      </c>
      <c r="W352" s="3">
        <f t="shared" ca="1" si="16"/>
        <v>45847</v>
      </c>
      <c r="X352" s="3">
        <f t="shared" si="17"/>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t="shared" ca="1" si="15"/>
        <v>57.872018561484921</v>
      </c>
      <c r="W353" s="3">
        <f t="shared" ca="1" si="16"/>
        <v>45847</v>
      </c>
      <c r="X353" s="3">
        <f t="shared" si="17"/>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t="shared" ca="1" si="15"/>
        <v>74.285427465868437</v>
      </c>
      <c r="W354" s="3">
        <f t="shared" ca="1" si="16"/>
        <v>45847</v>
      </c>
      <c r="X354" s="3">
        <f t="shared" si="17"/>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t="shared" ca="1" si="15"/>
        <v>86.53798767967146</v>
      </c>
      <c r="W355" s="3">
        <f t="shared" ca="1" si="16"/>
        <v>45847</v>
      </c>
      <c r="X355" s="3">
        <f t="shared" si="17"/>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t="shared" ca="1" si="15"/>
        <v>86.129370299273063</v>
      </c>
      <c r="W356" s="3">
        <f t="shared" ca="1" si="16"/>
        <v>45847</v>
      </c>
      <c r="X356" s="3">
        <f t="shared" si="17"/>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t="shared" ca="1" si="15"/>
        <v>94.907597535934286</v>
      </c>
      <c r="W357" s="3">
        <f t="shared" ca="1" si="16"/>
        <v>45847</v>
      </c>
      <c r="X357" s="3">
        <f t="shared" si="17"/>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t="shared" ca="1" si="15"/>
        <v>73.740600131415633</v>
      </c>
      <c r="W358" s="3">
        <f t="shared" ca="1" si="16"/>
        <v>45847</v>
      </c>
      <c r="X358" s="3">
        <f t="shared" si="17"/>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t="shared" ca="1" si="15"/>
        <v>42.143066344072331</v>
      </c>
      <c r="W359" s="3">
        <f t="shared" ca="1" si="16"/>
        <v>45847</v>
      </c>
      <c r="X359" s="3">
        <f t="shared" si="17"/>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t="shared" ca="1" si="15"/>
        <v>83.907588739290091</v>
      </c>
      <c r="W360" s="3">
        <f t="shared" ca="1" si="16"/>
        <v>45847</v>
      </c>
      <c r="X360" s="3">
        <f t="shared" si="17"/>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t="shared" ca="1" si="15"/>
        <v>67.518138261464756</v>
      </c>
      <c r="W361" s="3">
        <f t="shared" ca="1" si="16"/>
        <v>45847</v>
      </c>
      <c r="X361" s="3">
        <f t="shared" si="17"/>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t="shared" ca="1" si="15"/>
        <v>49.518151453758968</v>
      </c>
      <c r="W362" s="3">
        <f t="shared" ca="1" si="16"/>
        <v>45847</v>
      </c>
      <c r="X362" s="3">
        <f t="shared" si="17"/>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t="shared" ca="1" si="15"/>
        <v>71.214236824093092</v>
      </c>
      <c r="W363" s="3">
        <f t="shared" ca="1" si="16"/>
        <v>45847</v>
      </c>
      <c r="X363" s="3">
        <f t="shared" si="17"/>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t="shared" ca="1" si="15"/>
        <v>72.356599032366958</v>
      </c>
      <c r="W364" s="3">
        <f t="shared" ca="1" si="16"/>
        <v>45847</v>
      </c>
      <c r="X364" s="3">
        <f t="shared" si="17"/>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t="shared" ca="1" si="15"/>
        <v>69.559904368950754</v>
      </c>
      <c r="W365" s="3">
        <f t="shared" ca="1" si="16"/>
        <v>45847</v>
      </c>
      <c r="X365" s="3">
        <f t="shared" si="17"/>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t="shared" ca="1" si="15"/>
        <v>80.367551123880332</v>
      </c>
      <c r="W366" s="3">
        <f t="shared" ca="1" si="16"/>
        <v>45847</v>
      </c>
      <c r="X366" s="3">
        <f t="shared" si="17"/>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t="shared" ca="1" si="15"/>
        <v>65.75155279503106</v>
      </c>
      <c r="W367" s="3">
        <f t="shared" ca="1" si="16"/>
        <v>45847</v>
      </c>
      <c r="X367" s="3">
        <f t="shared" si="17"/>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t="shared" ca="1" si="15"/>
        <v>49.501724798773481</v>
      </c>
      <c r="W368" s="3">
        <f t="shared" ca="1" si="16"/>
        <v>45847</v>
      </c>
      <c r="X368" s="3">
        <f t="shared" si="17"/>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t="shared" ca="1" si="15"/>
        <v>82.614647501711161</v>
      </c>
      <c r="W369" s="3">
        <f t="shared" ca="1" si="16"/>
        <v>45847</v>
      </c>
      <c r="X369" s="3">
        <f t="shared" si="17"/>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t="shared" ca="1" si="15"/>
        <v>60.89667049368542</v>
      </c>
      <c r="W370" s="3">
        <f t="shared" ca="1" si="16"/>
        <v>45847</v>
      </c>
      <c r="X370" s="3">
        <f t="shared" si="17"/>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t="shared" ca="1" si="15"/>
        <v>95.362080766598226</v>
      </c>
      <c r="W371" s="3">
        <f t="shared" ca="1" si="16"/>
        <v>45847</v>
      </c>
      <c r="X371" s="3">
        <f t="shared" si="17"/>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t="shared" ca="1" si="15"/>
        <v>86.852840520191648</v>
      </c>
      <c r="W372" s="3">
        <f t="shared" ca="1" si="16"/>
        <v>45847</v>
      </c>
      <c r="X372" s="3">
        <f t="shared" si="17"/>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t="shared" ca="1" si="15"/>
        <v>54.214246602618346</v>
      </c>
      <c r="W373" s="3">
        <f t="shared" ca="1" si="16"/>
        <v>45847</v>
      </c>
      <c r="X373" s="3">
        <f t="shared" si="17"/>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t="shared" ca="1" si="15"/>
        <v>73.888442724684239</v>
      </c>
      <c r="W374" s="3">
        <f t="shared" ca="1" si="16"/>
        <v>45847</v>
      </c>
      <c r="X374" s="3">
        <f t="shared" si="17"/>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t="shared" ca="1" si="15"/>
        <v>65.244368855519141</v>
      </c>
      <c r="W375" s="3">
        <f t="shared" ca="1" si="16"/>
        <v>45847</v>
      </c>
      <c r="X375" s="3">
        <f t="shared" si="17"/>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t="shared" ca="1" si="15"/>
        <v>72.069122004275584</v>
      </c>
      <c r="W376" s="3">
        <f t="shared" ca="1" si="16"/>
        <v>45847</v>
      </c>
      <c r="X376" s="3">
        <f t="shared" si="17"/>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t="shared" ca="1" si="15"/>
        <v>61.685845899787061</v>
      </c>
      <c r="W377" s="3">
        <f t="shared" ca="1" si="16"/>
        <v>45847</v>
      </c>
      <c r="X377" s="3">
        <f t="shared" si="17"/>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t="shared" ca="1" si="15"/>
        <v>62.732375085557834</v>
      </c>
      <c r="W378" s="3">
        <f t="shared" ca="1" si="16"/>
        <v>45847</v>
      </c>
      <c r="X378" s="3">
        <f t="shared" si="17"/>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t="shared" ca="1" si="15"/>
        <v>92.446950070654736</v>
      </c>
      <c r="W379" s="3">
        <f t="shared" ca="1" si="16"/>
        <v>45847</v>
      </c>
      <c r="X379" s="3">
        <f t="shared" si="17"/>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t="shared" ca="1" si="15"/>
        <v>90.951403148528399</v>
      </c>
      <c r="W380" s="3">
        <f t="shared" ca="1" si="16"/>
        <v>45847</v>
      </c>
      <c r="X380" s="3">
        <f t="shared" si="17"/>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t="shared" ca="1" si="15"/>
        <v>79.710461382457325</v>
      </c>
      <c r="W381" s="3">
        <f t="shared" ca="1" si="16"/>
        <v>45847</v>
      </c>
      <c r="X381" s="3">
        <f t="shared" si="17"/>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t="shared" ca="1" si="15"/>
        <v>60.518132854578099</v>
      </c>
      <c r="W382" s="3">
        <f t="shared" ca="1" si="16"/>
        <v>45847</v>
      </c>
      <c r="X382" s="3">
        <f t="shared" si="17"/>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t="shared" ca="1" si="15"/>
        <v>69.102002503128915</v>
      </c>
      <c r="W383" s="3">
        <f t="shared" ca="1" si="16"/>
        <v>45847</v>
      </c>
      <c r="X383" s="3">
        <f t="shared" si="17"/>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t="shared" ca="1" si="15"/>
        <v>87.518138261464756</v>
      </c>
      <c r="W384" s="3">
        <f t="shared" ca="1" si="16"/>
        <v>45847</v>
      </c>
      <c r="X384" s="3">
        <f t="shared" si="17"/>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t="shared" ca="1" si="15"/>
        <v>61.326503576790607</v>
      </c>
      <c r="W385" s="3">
        <f t="shared" ca="1" si="16"/>
        <v>45847</v>
      </c>
      <c r="X385" s="3">
        <f t="shared" si="17"/>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t="shared" ref="V386:V449" ca="1" si="18">YEARFRAC(X386,W386,1)</f>
        <v>98.98151950718686</v>
      </c>
      <c r="W386" s="3">
        <f t="shared" ca="1" si="16"/>
        <v>45847</v>
      </c>
      <c r="X386" s="3">
        <f t="shared" si="17"/>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t="shared" ca="1" si="18"/>
        <v>62.186867150493242</v>
      </c>
      <c r="W387" s="3">
        <f t="shared" ref="W387:W450" ca="1" si="19">TODAY()</f>
        <v>45847</v>
      </c>
      <c r="X387" s="3">
        <f t="shared" ref="X387:X450" si="20">DATE(M387,N387,O387)</f>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t="shared" ca="1" si="18"/>
        <v>87.351129363449687</v>
      </c>
      <c r="W388" s="3">
        <f t="shared" ca="1" si="19"/>
        <v>45847</v>
      </c>
      <c r="X388" s="3">
        <f t="shared" si="20"/>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t="shared" ca="1" si="18"/>
        <v>91.934968205369756</v>
      </c>
      <c r="W389" s="3">
        <f t="shared" ca="1" si="19"/>
        <v>45847</v>
      </c>
      <c r="X389" s="3">
        <f t="shared" si="20"/>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t="shared" ca="1" si="18"/>
        <v>61.518148900468077</v>
      </c>
      <c r="W390" s="3">
        <f t="shared" ca="1" si="19"/>
        <v>45847</v>
      </c>
      <c r="X390" s="3">
        <f t="shared" si="20"/>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t="shared" ca="1" si="18"/>
        <v>61.518148900468077</v>
      </c>
      <c r="W391" s="3">
        <f t="shared" ca="1" si="19"/>
        <v>45847</v>
      </c>
      <c r="X391" s="3">
        <f t="shared" si="20"/>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t="shared" ca="1" si="18"/>
        <v>53.518150476576764</v>
      </c>
      <c r="W392" s="3">
        <f t="shared" ca="1" si="19"/>
        <v>45847</v>
      </c>
      <c r="X392" s="3">
        <f t="shared" si="20"/>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t="shared" ca="1" si="18"/>
        <v>62.99520876112252</v>
      </c>
      <c r="W393" s="3">
        <f t="shared" ca="1" si="19"/>
        <v>45847</v>
      </c>
      <c r="X393" s="3">
        <f t="shared" si="20"/>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t="shared" ca="1" si="18"/>
        <v>72.195064321344191</v>
      </c>
      <c r="W394" s="3">
        <f t="shared" ca="1" si="19"/>
        <v>45847</v>
      </c>
      <c r="X394" s="3">
        <f t="shared" si="20"/>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t="shared" ca="1" si="18"/>
        <v>60.937737348759164</v>
      </c>
      <c r="W395" s="3">
        <f t="shared" ca="1" si="19"/>
        <v>45847</v>
      </c>
      <c r="X395" s="3">
        <f t="shared" si="20"/>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t="shared" ca="1" si="18"/>
        <v>81.778928618551262</v>
      </c>
      <c r="W396" s="3">
        <f t="shared" ca="1" si="19"/>
        <v>45847</v>
      </c>
      <c r="X396" s="3">
        <f t="shared" si="20"/>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t="shared" ca="1" si="18"/>
        <v>74.518142658976416</v>
      </c>
      <c r="W397" s="3">
        <f t="shared" ca="1" si="19"/>
        <v>45847</v>
      </c>
      <c r="X397" s="3">
        <f t="shared" si="20"/>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t="shared" ca="1" si="18"/>
        <v>66.381252043151363</v>
      </c>
      <c r="W398" s="3">
        <f t="shared" ca="1" si="19"/>
        <v>45847</v>
      </c>
      <c r="X398" s="3">
        <f t="shared" si="20"/>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t="shared" ca="1" si="18"/>
        <v>87.488021902806295</v>
      </c>
      <c r="W399" s="3">
        <f t="shared" ca="1" si="19"/>
        <v>45847</v>
      </c>
      <c r="X399" s="3">
        <f t="shared" si="20"/>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t="shared" ca="1" si="18"/>
        <v>76.386715972123454</v>
      </c>
      <c r="W400" s="3">
        <f t="shared" ca="1" si="19"/>
        <v>45847</v>
      </c>
      <c r="X400" s="3">
        <f t="shared" si="20"/>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t="shared" ca="1" si="18"/>
        <v>65.869279176201374</v>
      </c>
      <c r="W401" s="3">
        <f t="shared" ca="1" si="19"/>
        <v>45847</v>
      </c>
      <c r="X401" s="3">
        <f t="shared" si="20"/>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t="shared" ca="1" si="18"/>
        <v>67.518138261464756</v>
      </c>
      <c r="W402" s="3">
        <f t="shared" ca="1" si="19"/>
        <v>45847</v>
      </c>
      <c r="X402" s="3">
        <f t="shared" si="20"/>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t="shared" ca="1" si="18"/>
        <v>90.683093771389466</v>
      </c>
      <c r="W403" s="3">
        <f t="shared" ca="1" si="19"/>
        <v>45847</v>
      </c>
      <c r="X403" s="3">
        <f t="shared" si="20"/>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t="shared" ca="1" si="18"/>
        <v>94.713210130047912</v>
      </c>
      <c r="W404" s="3">
        <f t="shared" ca="1" si="19"/>
        <v>45847</v>
      </c>
      <c r="X404" s="3">
        <f t="shared" si="20"/>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t="shared" ca="1" si="18"/>
        <v>79.014373716632448</v>
      </c>
      <c r="W405" s="3">
        <f t="shared" ca="1" si="19"/>
        <v>45847</v>
      </c>
      <c r="X405" s="3">
        <f t="shared" si="20"/>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t="shared" ca="1" si="18"/>
        <v>74.019858363145218</v>
      </c>
      <c r="W406" s="3">
        <f t="shared" ca="1" si="19"/>
        <v>45847</v>
      </c>
      <c r="X406" s="3">
        <f t="shared" si="20"/>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t="shared" ca="1" si="18"/>
        <v>87.833666594887262</v>
      </c>
      <c r="W407" s="3">
        <f t="shared" ca="1" si="19"/>
        <v>45847</v>
      </c>
      <c r="X407" s="3">
        <f t="shared" si="20"/>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t="shared" ca="1" si="18"/>
        <v>62.518143496588586</v>
      </c>
      <c r="W408" s="3">
        <f t="shared" ca="1" si="19"/>
        <v>45847</v>
      </c>
      <c r="X408" s="3">
        <f t="shared" si="20"/>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t="shared" ca="1" si="18"/>
        <v>95.271731690622858</v>
      </c>
      <c r="W409" s="3">
        <f t="shared" ca="1" si="19"/>
        <v>45847</v>
      </c>
      <c r="X409" s="3">
        <f t="shared" si="20"/>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t="shared" ca="1" si="18"/>
        <v>64.211490670148692</v>
      </c>
      <c r="W410" s="3">
        <f t="shared" ca="1" si="19"/>
        <v>45847</v>
      </c>
      <c r="X410" s="3">
        <f t="shared" si="20"/>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t="shared" ca="1" si="18"/>
        <v>64.737876965196833</v>
      </c>
      <c r="W411" s="3">
        <f t="shared" ca="1" si="19"/>
        <v>45847</v>
      </c>
      <c r="X411" s="3">
        <f t="shared" si="20"/>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t="shared" ca="1" si="18"/>
        <v>68.479803190222995</v>
      </c>
      <c r="W412" s="3">
        <f t="shared" ca="1" si="19"/>
        <v>45847</v>
      </c>
      <c r="X412" s="3">
        <f t="shared" si="20"/>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t="shared" ca="1" si="18"/>
        <v>60.524331007683479</v>
      </c>
      <c r="W413" s="3">
        <f t="shared" ca="1" si="19"/>
        <v>45847</v>
      </c>
      <c r="X413" s="3">
        <f t="shared" si="20"/>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t="shared" ca="1" si="18"/>
        <v>77.705007797608729</v>
      </c>
      <c r="W414" s="3">
        <f t="shared" ca="1" si="19"/>
        <v>45847</v>
      </c>
      <c r="X414" s="3">
        <f t="shared" si="20"/>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t="shared" ca="1" si="18"/>
        <v>72.943209145732354</v>
      </c>
      <c r="W415" s="3">
        <f t="shared" ca="1" si="19"/>
        <v>45847</v>
      </c>
      <c r="X415" s="3">
        <f t="shared" si="20"/>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t="shared" ca="1" si="18"/>
        <v>58.798083504449011</v>
      </c>
      <c r="W416" s="3">
        <f t="shared" ca="1" si="19"/>
        <v>45847</v>
      </c>
      <c r="X416" s="3">
        <f t="shared" si="20"/>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t="shared" ca="1" si="18"/>
        <v>90.814510609171805</v>
      </c>
      <c r="W417" s="3">
        <f t="shared" ca="1" si="19"/>
        <v>45847</v>
      </c>
      <c r="X417" s="3">
        <f t="shared" si="20"/>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t="shared" ca="1" si="18"/>
        <v>95.518138261464756</v>
      </c>
      <c r="W418" s="3">
        <f t="shared" ca="1" si="19"/>
        <v>45847</v>
      </c>
      <c r="X418" s="3">
        <f t="shared" si="20"/>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t="shared" ca="1" si="18"/>
        <v>73.926772285902018</v>
      </c>
      <c r="W419" s="3">
        <f t="shared" ca="1" si="19"/>
        <v>45847</v>
      </c>
      <c r="X419" s="3">
        <f t="shared" si="20"/>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t="shared" ca="1" si="18"/>
        <v>79.559878316714546</v>
      </c>
      <c r="W420" s="3">
        <f t="shared" ca="1" si="19"/>
        <v>45847</v>
      </c>
      <c r="X420" s="3">
        <f t="shared" si="20"/>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t="shared" ca="1" si="18"/>
        <v>53.683110159788939</v>
      </c>
      <c r="W421" s="3">
        <f t="shared" ca="1" si="19"/>
        <v>45847</v>
      </c>
      <c r="X421" s="3">
        <f t="shared" si="20"/>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t="shared" ca="1" si="18"/>
        <v>61.269009979687361</v>
      </c>
      <c r="W422" s="3">
        <f t="shared" ca="1" si="19"/>
        <v>45847</v>
      </c>
      <c r="X422" s="3">
        <f t="shared" si="20"/>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t="shared" ca="1" si="18"/>
        <v>58.907597535934293</v>
      </c>
      <c r="W423" s="3">
        <f t="shared" ca="1" si="19"/>
        <v>45847</v>
      </c>
      <c r="X423" s="3">
        <f t="shared" si="20"/>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t="shared" ca="1" si="18"/>
        <v>82.258048555218366</v>
      </c>
      <c r="W424" s="3">
        <f t="shared" ca="1" si="19"/>
        <v>45847</v>
      </c>
      <c r="X424" s="3">
        <f t="shared" si="20"/>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t="shared" ca="1" si="18"/>
        <v>54.603696098562629</v>
      </c>
      <c r="W425" s="3">
        <f t="shared" ca="1" si="19"/>
        <v>45847</v>
      </c>
      <c r="X425" s="3">
        <f t="shared" si="20"/>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t="shared" ca="1" si="18"/>
        <v>83.345653661875431</v>
      </c>
      <c r="W426" s="3">
        <f t="shared" ca="1" si="19"/>
        <v>45847</v>
      </c>
      <c r="X426" s="3">
        <f t="shared" si="20"/>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t="shared" ca="1" si="18"/>
        <v>89.811781695649557</v>
      </c>
      <c r="W427" s="3">
        <f t="shared" ca="1" si="19"/>
        <v>45847</v>
      </c>
      <c r="X427" s="3">
        <f t="shared" si="20"/>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t="shared" ca="1" si="18"/>
        <v>58.518143851508121</v>
      </c>
      <c r="W428" s="3">
        <f t="shared" ca="1" si="19"/>
        <v>45847</v>
      </c>
      <c r="X428" s="3">
        <f t="shared" si="20"/>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t="shared" ca="1" si="18"/>
        <v>67.501711156741962</v>
      </c>
      <c r="W429" s="3">
        <f t="shared" ca="1" si="19"/>
        <v>45847</v>
      </c>
      <c r="X429" s="3">
        <f t="shared" si="20"/>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t="shared" ca="1" si="18"/>
        <v>71.784382852642239</v>
      </c>
      <c r="W430" s="3">
        <f t="shared" ca="1" si="19"/>
        <v>45847</v>
      </c>
      <c r="X430" s="3">
        <f t="shared" si="20"/>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t="shared" ca="1" si="18"/>
        <v>53.685847976504554</v>
      </c>
      <c r="W431" s="3">
        <f t="shared" ca="1" si="19"/>
        <v>45847</v>
      </c>
      <c r="X431" s="3">
        <f t="shared" si="20"/>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t="shared" ca="1" si="18"/>
        <v>67.710459487342277</v>
      </c>
      <c r="W432" s="3">
        <f t="shared" ca="1" si="19"/>
        <v>45847</v>
      </c>
      <c r="X432" s="3">
        <f t="shared" si="20"/>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t="shared" ca="1" si="18"/>
        <v>61.518148900468077</v>
      </c>
      <c r="W433" s="3">
        <f t="shared" ca="1" si="19"/>
        <v>45847</v>
      </c>
      <c r="X433" s="3">
        <f t="shared" si="20"/>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t="shared" ca="1" si="18"/>
        <v>76.028054330820652</v>
      </c>
      <c r="W434" s="3">
        <f t="shared" ca="1" si="19"/>
        <v>45847</v>
      </c>
      <c r="X434" s="3">
        <f t="shared" si="20"/>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t="shared" ca="1" si="18"/>
        <v>68.241607808904064</v>
      </c>
      <c r="W435" s="3">
        <f t="shared" ca="1" si="19"/>
        <v>45847</v>
      </c>
      <c r="X435" s="3">
        <f t="shared" si="20"/>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t="shared" ca="1" si="18"/>
        <v>34.924024640657088</v>
      </c>
      <c r="W436" s="3">
        <f t="shared" ca="1" si="19"/>
        <v>45847</v>
      </c>
      <c r="X436" s="3">
        <f t="shared" si="20"/>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t="shared" ca="1" si="18"/>
        <v>36.828242074927957</v>
      </c>
      <c r="W437" s="3">
        <f t="shared" ca="1" si="19"/>
        <v>45847</v>
      </c>
      <c r="X437" s="3">
        <f t="shared" si="20"/>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t="shared" ca="1" si="18"/>
        <v>96.247085720737246</v>
      </c>
      <c r="W438" s="3">
        <f t="shared" ca="1" si="19"/>
        <v>45847</v>
      </c>
      <c r="X438" s="3">
        <f t="shared" si="20"/>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t="shared" ca="1" si="18"/>
        <v>80.132093966537084</v>
      </c>
      <c r="W439" s="3">
        <f t="shared" ca="1" si="19"/>
        <v>45847</v>
      </c>
      <c r="X439" s="3">
        <f t="shared" si="20"/>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t="shared" ca="1" si="18"/>
        <v>60.362073608617592</v>
      </c>
      <c r="W440" s="3">
        <f t="shared" ca="1" si="19"/>
        <v>45847</v>
      </c>
      <c r="X440" s="3">
        <f t="shared" si="20"/>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t="shared" ca="1" si="18"/>
        <v>97.301857801368911</v>
      </c>
      <c r="W441" s="3">
        <f t="shared" ca="1" si="19"/>
        <v>45847</v>
      </c>
      <c r="X441" s="3">
        <f t="shared" si="20"/>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t="shared" ca="1" si="18"/>
        <v>70.356611267497016</v>
      </c>
      <c r="W442" s="3">
        <f t="shared" ca="1" si="19"/>
        <v>45847</v>
      </c>
      <c r="X442" s="3">
        <f t="shared" si="20"/>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t="shared" ca="1" si="18"/>
        <v>84.096501964826388</v>
      </c>
      <c r="W443" s="3">
        <f t="shared" ca="1" si="19"/>
        <v>45847</v>
      </c>
      <c r="X443" s="3">
        <f t="shared" si="20"/>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t="shared" ca="1" si="18"/>
        <v>60.518132854578099</v>
      </c>
      <c r="W444" s="3">
        <f t="shared" ca="1" si="19"/>
        <v>45847</v>
      </c>
      <c r="X444" s="3">
        <f t="shared" si="20"/>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t="shared" ca="1" si="18"/>
        <v>68.880240926157697</v>
      </c>
      <c r="W445" s="3">
        <f t="shared" ca="1" si="19"/>
        <v>45847</v>
      </c>
      <c r="X445" s="3">
        <f t="shared" si="20"/>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t="shared" ca="1" si="18"/>
        <v>80.488017576474562</v>
      </c>
      <c r="W446" s="3">
        <f t="shared" ca="1" si="19"/>
        <v>45847</v>
      </c>
      <c r="X446" s="3">
        <f t="shared" si="20"/>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t="shared" ca="1" si="18"/>
        <v>80.87749991653034</v>
      </c>
      <c r="W447" s="3">
        <f t="shared" ca="1" si="19"/>
        <v>45847</v>
      </c>
      <c r="X447" s="3">
        <f t="shared" si="20"/>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t="shared" ca="1" si="18"/>
        <v>82.304591634780309</v>
      </c>
      <c r="W448" s="3">
        <f t="shared" ca="1" si="19"/>
        <v>45847</v>
      </c>
      <c r="X448" s="3">
        <f t="shared" si="20"/>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t="shared" ca="1" si="18"/>
        <v>83.233401779603014</v>
      </c>
      <c r="W449" s="3">
        <f t="shared" ca="1" si="19"/>
        <v>45847</v>
      </c>
      <c r="X449" s="3">
        <f t="shared" si="20"/>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t="shared" ref="V450:V513" ca="1" si="21">YEARFRAC(X450,W450,1)</f>
        <v>70.271738711294489</v>
      </c>
      <c r="W450" s="3">
        <f t="shared" ca="1" si="19"/>
        <v>45847</v>
      </c>
      <c r="X450" s="3">
        <f t="shared" si="20"/>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t="shared" ca="1" si="21"/>
        <v>58.518143851508121</v>
      </c>
      <c r="W451" s="3">
        <f t="shared" ref="W451:W476" ca="1" si="22">TODAY()</f>
        <v>45847</v>
      </c>
      <c r="X451" s="3">
        <f t="shared" ref="X451:X476" si="23">DATE(M451,N451,O451)</f>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t="shared" ca="1" si="21"/>
        <v>79.518138261464756</v>
      </c>
      <c r="W452" s="3">
        <f t="shared" ca="1" si="22"/>
        <v>45847</v>
      </c>
      <c r="X452" s="3">
        <f t="shared" si="23"/>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t="shared" ca="1" si="21"/>
        <v>84.222444115183919</v>
      </c>
      <c r="W453" s="3">
        <f t="shared" ca="1" si="22"/>
        <v>45847</v>
      </c>
      <c r="X453" s="3">
        <f t="shared" si="23"/>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t="shared" ca="1" si="21"/>
        <v>45.504463754314962</v>
      </c>
      <c r="W454" s="3">
        <f t="shared" ca="1" si="22"/>
        <v>45847</v>
      </c>
      <c r="X454" s="3">
        <f t="shared" si="23"/>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t="shared" ca="1" si="21"/>
        <v>70.394940809007821</v>
      </c>
      <c r="W455" s="3">
        <f t="shared" ca="1" si="22"/>
        <v>45847</v>
      </c>
      <c r="X455" s="3">
        <f t="shared" si="23"/>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t="shared" ca="1" si="21"/>
        <v>60.518132854578099</v>
      </c>
      <c r="W456" s="3">
        <f t="shared" ca="1" si="22"/>
        <v>45847</v>
      </c>
      <c r="X456" s="3">
        <f t="shared" si="23"/>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t="shared" ca="1" si="21"/>
        <v>79.422313483915133</v>
      </c>
      <c r="W457" s="3">
        <f t="shared" ca="1" si="22"/>
        <v>45847</v>
      </c>
      <c r="X457" s="3">
        <f t="shared" si="23"/>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t="shared" ca="1" si="21"/>
        <v>76.164948087043086</v>
      </c>
      <c r="W458" s="3">
        <f t="shared" ca="1" si="22"/>
        <v>45847</v>
      </c>
      <c r="X458" s="3">
        <f t="shared" si="23"/>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t="shared" ca="1" si="21"/>
        <v>72.759776536312842</v>
      </c>
      <c r="W459" s="3">
        <f t="shared" ca="1" si="22"/>
        <v>45847</v>
      </c>
      <c r="X459" s="3">
        <f t="shared" si="23"/>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t="shared" ca="1" si="21"/>
        <v>60.277199281867148</v>
      </c>
      <c r="W460" s="3">
        <f t="shared" ca="1" si="22"/>
        <v>45847</v>
      </c>
      <c r="X460" s="3">
        <f t="shared" si="23"/>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t="shared" ca="1" si="21"/>
        <v>61.9897440354613</v>
      </c>
      <c r="W461" s="3">
        <f t="shared" ca="1" si="22"/>
        <v>45847</v>
      </c>
      <c r="X461" s="3">
        <f t="shared" si="23"/>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t="shared" ca="1" si="21"/>
        <v>73.751551434620723</v>
      </c>
      <c r="W462" s="3">
        <f t="shared" ca="1" si="22"/>
        <v>45847</v>
      </c>
      <c r="X462" s="3">
        <f t="shared" si="23"/>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t="shared" ca="1" si="21"/>
        <v>51.80080586837483</v>
      </c>
      <c r="W463" s="3">
        <f t="shared" ca="1" si="22"/>
        <v>45847</v>
      </c>
      <c r="X463" s="3">
        <f t="shared" si="23"/>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t="shared" ca="1" si="21"/>
        <v>66.501716247139598</v>
      </c>
      <c r="W464" s="3">
        <f t="shared" ca="1" si="22"/>
        <v>45847</v>
      </c>
      <c r="X464" s="3">
        <f t="shared" si="23"/>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t="shared" ca="1" si="21"/>
        <v>62.784394250513344</v>
      </c>
      <c r="W465" s="3">
        <f t="shared" ca="1" si="22"/>
        <v>45847</v>
      </c>
      <c r="X465" s="3">
        <f t="shared" si="23"/>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t="shared" ca="1" si="21"/>
        <v>62.17317804528269</v>
      </c>
      <c r="W466" s="3">
        <f t="shared" ca="1" si="22"/>
        <v>45847</v>
      </c>
      <c r="X466" s="3">
        <f t="shared" si="23"/>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t="shared" ca="1" si="21"/>
        <v>68.0143639393699</v>
      </c>
      <c r="W467" s="3">
        <f t="shared" ca="1" si="22"/>
        <v>45847</v>
      </c>
      <c r="X467" s="3">
        <f t="shared" si="23"/>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t="shared" ca="1" si="21"/>
        <v>81.154018229775303</v>
      </c>
      <c r="W468" s="3">
        <f t="shared" ca="1" si="22"/>
        <v>45847</v>
      </c>
      <c r="X468" s="3">
        <f t="shared" si="23"/>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t="shared" ca="1" si="21"/>
        <v>75.091033538672136</v>
      </c>
      <c r="W469" s="3">
        <f t="shared" ca="1" si="22"/>
        <v>45847</v>
      </c>
      <c r="X469" s="3">
        <f t="shared" si="23"/>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t="shared" ca="1" si="21"/>
        <v>82.515404406913845</v>
      </c>
      <c r="W470" s="3">
        <f t="shared" ca="1" si="22"/>
        <v>45847</v>
      </c>
      <c r="X470" s="3">
        <f t="shared" si="23"/>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t="shared" ca="1" si="21"/>
        <v>88.538009916953129</v>
      </c>
      <c r="W471" s="3">
        <f t="shared" ca="1" si="22"/>
        <v>45847</v>
      </c>
      <c r="X471" s="3">
        <f t="shared" si="23"/>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t="shared" ca="1" si="21"/>
        <v>80.855597475877261</v>
      </c>
      <c r="W472" s="3">
        <f t="shared" ca="1" si="22"/>
        <v>45847</v>
      </c>
      <c r="X472" s="3">
        <f t="shared" si="23"/>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t="shared" ca="1" si="21"/>
        <v>65.12938150744597</v>
      </c>
      <c r="W473" s="3">
        <f t="shared" ca="1" si="22"/>
        <v>45847</v>
      </c>
      <c r="X473" s="3">
        <f t="shared" si="23"/>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t="shared" ca="1" si="21"/>
        <v>84.140307930168134</v>
      </c>
      <c r="W474" s="3">
        <f t="shared" ca="1" si="22"/>
        <v>45847</v>
      </c>
      <c r="X474" s="3">
        <f t="shared" si="23"/>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t="shared" ca="1" si="21"/>
        <v>80.101977353388534</v>
      </c>
      <c r="W475" s="3">
        <f t="shared" ca="1" si="22"/>
        <v>45847</v>
      </c>
      <c r="X475" s="3">
        <f t="shared" si="23"/>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t="shared" ca="1" si="21"/>
        <v>69.6475147495469</v>
      </c>
      <c r="W476" s="3">
        <f t="shared" ca="1" si="22"/>
        <v>45847</v>
      </c>
      <c r="X476" s="3">
        <f t="shared" si="23"/>
        <v>20408</v>
      </c>
    </row>
    <row r="477" spans="1:24" x14ac:dyDescent="0.3">
      <c r="X477" s="3"/>
    </row>
    <row r="478" spans="1:24" x14ac:dyDescent="0.3">
      <c r="X478" s="3"/>
    </row>
    <row r="479" spans="1:24" x14ac:dyDescent="0.3">
      <c r="X479" s="3"/>
    </row>
    <row r="480" spans="1:24" x14ac:dyDescent="0.3">
      <c r="X480" s="3"/>
    </row>
    <row r="481" spans="24:24" x14ac:dyDescent="0.3">
      <c r="X48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E04F-F618-40A5-A070-7E826104D3A4}">
  <dimension ref="A1:V15"/>
  <sheetViews>
    <sheetView workbookViewId="0">
      <selection activeCell="H22" sqref="H22"/>
    </sheetView>
  </sheetViews>
  <sheetFormatPr defaultRowHeight="15.6" x14ac:dyDescent="0.3"/>
  <sheetData>
    <row r="1" spans="1:22" x14ac:dyDescent="0.3">
      <c r="A1" t="s">
        <v>1</v>
      </c>
      <c r="C1" t="s">
        <v>12</v>
      </c>
      <c r="E1" t="s">
        <v>13</v>
      </c>
      <c r="G1" t="s">
        <v>14</v>
      </c>
      <c r="I1" t="s">
        <v>15</v>
      </c>
      <c r="K1" t="s">
        <v>16</v>
      </c>
      <c r="M1" t="s">
        <v>17</v>
      </c>
      <c r="O1" t="s">
        <v>18</v>
      </c>
      <c r="Q1" t="s">
        <v>19</v>
      </c>
      <c r="S1" t="s">
        <v>20</v>
      </c>
      <c r="U1" t="s">
        <v>1798</v>
      </c>
    </row>
    <row r="3" spans="1:22" x14ac:dyDescent="0.3">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69.972355530220383</v>
      </c>
    </row>
    <row r="4" spans="1:22" x14ac:dyDescent="0.3">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0.60959614777172288</v>
      </c>
    </row>
    <row r="5" spans="1:22" x14ac:dyDescent="0.3">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69.910345891335368</v>
      </c>
    </row>
    <row r="6" spans="1:22" x14ac:dyDescent="0.3">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61.518148900468077</v>
      </c>
    </row>
    <row r="7" spans="1:22" x14ac:dyDescent="0.3">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13.285840022543136</v>
      </c>
    </row>
    <row r="8" spans="1:22" x14ac:dyDescent="0.3">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176.51354510460897</v>
      </c>
    </row>
    <row r="9" spans="1:22" x14ac:dyDescent="0.3">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-0.43814123241420688</v>
      </c>
    </row>
    <row r="10" spans="1:22" x14ac:dyDescent="0.3">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-0.12171573378333694</v>
      </c>
    </row>
    <row r="11" spans="1:22" x14ac:dyDescent="0.3">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65.811054896509674</v>
      </c>
    </row>
    <row r="12" spans="1:22" x14ac:dyDescent="0.3">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33.170464610677186</v>
      </c>
    </row>
    <row r="13" spans="1:22" x14ac:dyDescent="0.3">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98.98151950718686</v>
      </c>
    </row>
    <row r="14" spans="1:22" x14ac:dyDescent="0.3">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33236.868876854685</v>
      </c>
    </row>
    <row r="15" spans="1:22" x14ac:dyDescent="0.3">
      <c r="A15" t="s">
        <v>1813</v>
      </c>
      <c r="B15">
        <v>475</v>
      </c>
      <c r="C15" t="s">
        <v>1813</v>
      </c>
      <c r="D15">
        <v>475</v>
      </c>
      <c r="E15" t="s">
        <v>1813</v>
      </c>
      <c r="F15">
        <v>475</v>
      </c>
      <c r="G15" t="s">
        <v>1813</v>
      </c>
      <c r="H15">
        <v>475</v>
      </c>
      <c r="I15" t="s">
        <v>1813</v>
      </c>
      <c r="J15">
        <v>475</v>
      </c>
      <c r="K15" t="s">
        <v>1813</v>
      </c>
      <c r="L15">
        <v>475</v>
      </c>
      <c r="M15" t="s">
        <v>1813</v>
      </c>
      <c r="N15">
        <v>475</v>
      </c>
      <c r="O15" t="s">
        <v>1813</v>
      </c>
      <c r="P15">
        <v>475</v>
      </c>
      <c r="Q15" t="s">
        <v>1813</v>
      </c>
      <c r="R15">
        <v>475</v>
      </c>
      <c r="S15" t="s">
        <v>1813</v>
      </c>
      <c r="T15">
        <v>475</v>
      </c>
      <c r="U15" t="s">
        <v>1813</v>
      </c>
      <c r="V15">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0189D-C9F1-418E-B5EA-C8A5437B79AF}">
  <dimension ref="A3:G14"/>
  <sheetViews>
    <sheetView workbookViewId="0">
      <selection activeCell="L23" sqref="L23"/>
    </sheetView>
  </sheetViews>
  <sheetFormatPr defaultRowHeight="15.6" x14ac:dyDescent="0.3"/>
  <cols>
    <col min="1" max="1" width="22.19921875" bestFit="1" customWidth="1"/>
    <col min="2" max="2" width="16.3984375" bestFit="1" customWidth="1"/>
    <col min="6" max="6" width="12.296875" bestFit="1" customWidth="1"/>
    <col min="7" max="7" width="11.796875" bestFit="1" customWidth="1"/>
  </cols>
  <sheetData>
    <row r="3" spans="1:7" x14ac:dyDescent="0.3">
      <c r="A3" s="6" t="s">
        <v>1814</v>
      </c>
      <c r="B3" t="s">
        <v>1816</v>
      </c>
      <c r="F3" s="6" t="s">
        <v>1814</v>
      </c>
      <c r="G3" t="s">
        <v>1817</v>
      </c>
    </row>
    <row r="4" spans="1:7" x14ac:dyDescent="0.3">
      <c r="A4" s="7" t="s">
        <v>22</v>
      </c>
      <c r="B4" s="8">
        <v>211000</v>
      </c>
      <c r="F4" s="7" t="s">
        <v>1818</v>
      </c>
      <c r="G4" s="8">
        <v>4</v>
      </c>
    </row>
    <row r="5" spans="1:7" x14ac:dyDescent="0.3">
      <c r="A5" s="7" t="s">
        <v>31</v>
      </c>
      <c r="B5" s="8">
        <v>180000</v>
      </c>
      <c r="F5" s="7" t="s">
        <v>1819</v>
      </c>
      <c r="G5" s="8">
        <v>29</v>
      </c>
    </row>
    <row r="6" spans="1:7" x14ac:dyDescent="0.3">
      <c r="A6" s="7" t="s">
        <v>39</v>
      </c>
      <c r="B6" s="8">
        <v>114000</v>
      </c>
      <c r="F6" s="7" t="s">
        <v>1820</v>
      </c>
      <c r="G6" s="8">
        <v>73</v>
      </c>
    </row>
    <row r="7" spans="1:7" x14ac:dyDescent="0.3">
      <c r="A7" s="7" t="s">
        <v>44</v>
      </c>
      <c r="B7" s="8">
        <v>107000</v>
      </c>
      <c r="F7" s="7" t="s">
        <v>1821</v>
      </c>
      <c r="G7" s="8">
        <v>132</v>
      </c>
    </row>
    <row r="8" spans="1:7" x14ac:dyDescent="0.3">
      <c r="A8" s="7" t="s">
        <v>50</v>
      </c>
      <c r="B8" s="8">
        <v>106000</v>
      </c>
      <c r="F8" s="7" t="s">
        <v>1822</v>
      </c>
      <c r="G8" s="8">
        <v>116</v>
      </c>
    </row>
    <row r="9" spans="1:7" x14ac:dyDescent="0.3">
      <c r="A9" s="7" t="s">
        <v>55</v>
      </c>
      <c r="B9" s="8">
        <v>104000</v>
      </c>
      <c r="F9" s="7" t="s">
        <v>1823</v>
      </c>
      <c r="G9" s="8">
        <v>91</v>
      </c>
    </row>
    <row r="10" spans="1:7" x14ac:dyDescent="0.3">
      <c r="A10" s="7" t="s">
        <v>60</v>
      </c>
      <c r="B10" s="8">
        <v>94500</v>
      </c>
      <c r="F10" s="7" t="s">
        <v>1824</v>
      </c>
      <c r="G10" s="8">
        <v>30</v>
      </c>
    </row>
    <row r="11" spans="1:7" x14ac:dyDescent="0.3">
      <c r="A11" s="7" t="s">
        <v>66</v>
      </c>
      <c r="B11" s="8">
        <v>93000</v>
      </c>
      <c r="F11" s="7" t="s">
        <v>1815</v>
      </c>
      <c r="G11" s="8">
        <v>475</v>
      </c>
    </row>
    <row r="12" spans="1:7" x14ac:dyDescent="0.3">
      <c r="A12" s="7" t="s">
        <v>73</v>
      </c>
      <c r="B12" s="8">
        <v>83400</v>
      </c>
    </row>
    <row r="13" spans="1:7" x14ac:dyDescent="0.3">
      <c r="A13" s="7" t="s">
        <v>79</v>
      </c>
      <c r="B13" s="8">
        <v>80700</v>
      </c>
    </row>
    <row r="14" spans="1:7" x14ac:dyDescent="0.3">
      <c r="A14" s="7" t="s">
        <v>1815</v>
      </c>
      <c r="B14" s="8">
        <v>1173600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7C3C-F906-420F-8C3F-C3261E5166CB}">
  <dimension ref="A1:X135"/>
  <sheetViews>
    <sheetView workbookViewId="0">
      <selection activeCell="A3" sqref="A3:X135"/>
    </sheetView>
  </sheetViews>
  <sheetFormatPr defaultRowHeight="15.6" x14ac:dyDescent="0.3"/>
  <cols>
    <col min="1" max="1" width="8.8984375" bestFit="1" customWidth="1"/>
    <col min="2" max="2" width="24.19921875" bestFit="1" customWidth="1"/>
    <col min="3" max="3" width="36.5" bestFit="1" customWidth="1"/>
    <col min="4" max="4" width="19.09765625" bestFit="1" customWidth="1"/>
    <col min="5" max="5" width="16" bestFit="1" customWidth="1"/>
    <col min="6" max="6" width="28.5" bestFit="1" customWidth="1"/>
    <col min="7" max="7" width="24.19921875" bestFit="1" customWidth="1"/>
    <col min="8" max="8" width="10.59765625" bestFit="1" customWidth="1"/>
    <col min="9" max="9" width="8.8984375" bestFit="1" customWidth="1"/>
    <col min="10" max="10" width="17.09765625" bestFit="1" customWidth="1"/>
    <col min="11" max="11" width="14.0976562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796875" bestFit="1" customWidth="1"/>
    <col min="24" max="24" width="11.5" bestFit="1" customWidth="1"/>
  </cols>
  <sheetData>
    <row r="1" spans="1:24" x14ac:dyDescent="0.3">
      <c r="A1" s="2" t="s">
        <v>1825</v>
      </c>
    </row>
    <row r="3" spans="1:24" x14ac:dyDescent="0.3">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1798</v>
      </c>
      <c r="W3" t="s">
        <v>1800</v>
      </c>
      <c r="X3" t="s">
        <v>1799</v>
      </c>
    </row>
    <row r="4" spans="1:24" x14ac:dyDescent="0.3">
      <c r="A4">
        <v>497</v>
      </c>
      <c r="B4" t="s">
        <v>21</v>
      </c>
      <c r="C4" t="s">
        <v>1792</v>
      </c>
      <c r="D4" t="s">
        <v>306</v>
      </c>
      <c r="E4" t="s">
        <v>1793</v>
      </c>
      <c r="F4" t="s">
        <v>160</v>
      </c>
      <c r="G4" t="s">
        <v>21</v>
      </c>
      <c r="H4" t="b">
        <v>1</v>
      </c>
      <c r="I4" t="s">
        <v>1796</v>
      </c>
      <c r="J4" t="s">
        <v>1794</v>
      </c>
      <c r="K4" t="s">
        <v>1795</v>
      </c>
      <c r="L4">
        <v>5300</v>
      </c>
      <c r="M4">
        <v>1955</v>
      </c>
      <c r="N4">
        <v>11</v>
      </c>
      <c r="O4">
        <v>15</v>
      </c>
      <c r="P4">
        <v>114.52</v>
      </c>
      <c r="Q4">
        <v>421142267938</v>
      </c>
      <c r="R4">
        <v>77.8</v>
      </c>
      <c r="S4">
        <v>0.1</v>
      </c>
      <c r="T4">
        <v>15.9</v>
      </c>
      <c r="U4">
        <v>9770529</v>
      </c>
      <c r="V4">
        <v>69.6475147495469</v>
      </c>
      <c r="W4" s="3">
        <v>45847</v>
      </c>
      <c r="X4" s="3">
        <v>20408</v>
      </c>
    </row>
    <row r="5" spans="1:24" x14ac:dyDescent="0.3">
      <c r="A5">
        <v>497</v>
      </c>
      <c r="B5" t="s">
        <v>49</v>
      </c>
      <c r="C5" t="s">
        <v>1780</v>
      </c>
      <c r="D5" t="s">
        <v>32</v>
      </c>
      <c r="E5" t="s">
        <v>379</v>
      </c>
      <c r="F5" t="s">
        <v>1781</v>
      </c>
      <c r="G5" t="s">
        <v>49</v>
      </c>
      <c r="H5" t="b">
        <v>1</v>
      </c>
      <c r="I5" t="s">
        <v>1796</v>
      </c>
      <c r="J5" t="s">
        <v>1782</v>
      </c>
      <c r="K5" t="s">
        <v>114</v>
      </c>
      <c r="L5">
        <v>5300</v>
      </c>
      <c r="M5">
        <v>1960</v>
      </c>
      <c r="N5">
        <v>5</v>
      </c>
      <c r="O5">
        <v>22</v>
      </c>
      <c r="P5">
        <v>117.24</v>
      </c>
      <c r="Q5">
        <v>21427700000000</v>
      </c>
      <c r="R5">
        <v>78.5</v>
      </c>
      <c r="S5">
        <v>9.6</v>
      </c>
      <c r="T5">
        <v>36.6</v>
      </c>
      <c r="U5">
        <v>328239523</v>
      </c>
      <c r="V5">
        <v>65.12938150744597</v>
      </c>
      <c r="W5" s="3">
        <v>45847</v>
      </c>
      <c r="X5" s="3">
        <v>22058</v>
      </c>
    </row>
    <row r="6" spans="1:24" x14ac:dyDescent="0.3">
      <c r="A6">
        <v>3</v>
      </c>
      <c r="B6" t="s">
        <v>38</v>
      </c>
      <c r="C6" t="s">
        <v>39</v>
      </c>
      <c r="D6" t="s">
        <v>32</v>
      </c>
      <c r="E6" t="s">
        <v>40</v>
      </c>
      <c r="F6" t="s">
        <v>41</v>
      </c>
      <c r="G6" t="s">
        <v>38</v>
      </c>
      <c r="H6" t="b">
        <v>1</v>
      </c>
      <c r="I6" t="s">
        <v>1796</v>
      </c>
      <c r="J6" t="s">
        <v>42</v>
      </c>
      <c r="K6" t="s">
        <v>43</v>
      </c>
      <c r="L6">
        <v>114000</v>
      </c>
      <c r="M6">
        <v>1964</v>
      </c>
      <c r="N6">
        <v>1</v>
      </c>
      <c r="O6">
        <v>12</v>
      </c>
      <c r="P6">
        <v>117.24</v>
      </c>
      <c r="Q6">
        <v>21427700000000</v>
      </c>
      <c r="R6">
        <v>78.5</v>
      </c>
      <c r="S6">
        <v>9.6</v>
      </c>
      <c r="T6">
        <v>36.6</v>
      </c>
      <c r="U6">
        <v>328239523</v>
      </c>
      <c r="V6">
        <v>61.488033206747332</v>
      </c>
      <c r="W6" s="3">
        <v>45847</v>
      </c>
      <c r="X6" s="3">
        <v>23388</v>
      </c>
    </row>
    <row r="7" spans="1:24" x14ac:dyDescent="0.3">
      <c r="A7">
        <v>497</v>
      </c>
      <c r="B7" t="s">
        <v>49</v>
      </c>
      <c r="C7" t="s">
        <v>1765</v>
      </c>
      <c r="D7" t="s">
        <v>32</v>
      </c>
      <c r="E7" t="s">
        <v>503</v>
      </c>
      <c r="F7" t="s">
        <v>922</v>
      </c>
      <c r="G7" t="s">
        <v>49</v>
      </c>
      <c r="H7" t="b">
        <v>1</v>
      </c>
      <c r="I7" t="s">
        <v>1796</v>
      </c>
      <c r="J7" t="s">
        <v>1766</v>
      </c>
      <c r="K7" t="s">
        <v>1508</v>
      </c>
      <c r="L7">
        <v>5300</v>
      </c>
      <c r="M7">
        <v>1957</v>
      </c>
      <c r="N7">
        <v>7</v>
      </c>
      <c r="O7">
        <v>4</v>
      </c>
      <c r="P7">
        <v>117.24</v>
      </c>
      <c r="Q7">
        <v>21427700000000</v>
      </c>
      <c r="R7">
        <v>78.5</v>
      </c>
      <c r="S7">
        <v>9.6</v>
      </c>
      <c r="T7">
        <v>36.6</v>
      </c>
      <c r="U7">
        <v>328239523</v>
      </c>
      <c r="V7">
        <v>68.0143639393699</v>
      </c>
      <c r="W7" s="3">
        <v>45847</v>
      </c>
      <c r="X7" s="3">
        <v>21005</v>
      </c>
    </row>
    <row r="8" spans="1:24" x14ac:dyDescent="0.3">
      <c r="A8">
        <v>497</v>
      </c>
      <c r="B8" t="s">
        <v>49</v>
      </c>
      <c r="C8" t="s">
        <v>1764</v>
      </c>
      <c r="D8" t="s">
        <v>32</v>
      </c>
      <c r="E8" t="s">
        <v>1339</v>
      </c>
      <c r="F8" t="s">
        <v>371</v>
      </c>
      <c r="G8" t="s">
        <v>49</v>
      </c>
      <c r="H8" t="b">
        <v>0</v>
      </c>
      <c r="I8" t="s">
        <v>1797</v>
      </c>
      <c r="J8" t="s">
        <v>372</v>
      </c>
      <c r="K8" t="s">
        <v>874</v>
      </c>
      <c r="L8">
        <v>5300</v>
      </c>
      <c r="M8">
        <v>1963</v>
      </c>
      <c r="N8">
        <v>5</v>
      </c>
      <c r="O8">
        <v>7</v>
      </c>
      <c r="P8">
        <v>117.24</v>
      </c>
      <c r="Q8">
        <v>21427700000000</v>
      </c>
      <c r="R8">
        <v>78.5</v>
      </c>
      <c r="S8">
        <v>9.6</v>
      </c>
      <c r="T8">
        <v>36.6</v>
      </c>
      <c r="U8">
        <v>328239523</v>
      </c>
      <c r="V8">
        <v>62.17317804528269</v>
      </c>
      <c r="W8" s="3">
        <v>45847</v>
      </c>
      <c r="X8" s="3">
        <v>23138</v>
      </c>
    </row>
    <row r="9" spans="1:24" x14ac:dyDescent="0.3">
      <c r="A9">
        <v>6</v>
      </c>
      <c r="B9" t="s">
        <v>38</v>
      </c>
      <c r="C9" t="s">
        <v>55</v>
      </c>
      <c r="D9" t="s">
        <v>32</v>
      </c>
      <c r="E9" t="s">
        <v>40</v>
      </c>
      <c r="F9" t="s">
        <v>56</v>
      </c>
      <c r="G9" t="s">
        <v>38</v>
      </c>
      <c r="H9" t="b">
        <v>1</v>
      </c>
      <c r="I9" t="s">
        <v>1796</v>
      </c>
      <c r="J9" t="s">
        <v>57</v>
      </c>
      <c r="K9" t="s">
        <v>58</v>
      </c>
      <c r="L9">
        <v>104000</v>
      </c>
      <c r="M9">
        <v>1955</v>
      </c>
      <c r="N9">
        <v>10</v>
      </c>
      <c r="O9">
        <v>28</v>
      </c>
      <c r="P9">
        <v>117.24</v>
      </c>
      <c r="Q9">
        <v>21427700000000</v>
      </c>
      <c r="R9">
        <v>78.5</v>
      </c>
      <c r="S9">
        <v>9.6</v>
      </c>
      <c r="T9">
        <v>36.6</v>
      </c>
      <c r="U9">
        <v>328239523</v>
      </c>
      <c r="V9">
        <v>69.696795588632241</v>
      </c>
      <c r="W9" s="3">
        <v>45847</v>
      </c>
      <c r="X9" s="3">
        <v>20390</v>
      </c>
    </row>
    <row r="10" spans="1:24" x14ac:dyDescent="0.3">
      <c r="A10">
        <v>497</v>
      </c>
      <c r="B10" t="s">
        <v>250</v>
      </c>
      <c r="C10" t="s">
        <v>1757</v>
      </c>
      <c r="D10" t="s">
        <v>1758</v>
      </c>
      <c r="E10" t="s">
        <v>1759</v>
      </c>
      <c r="F10" t="s">
        <v>1760</v>
      </c>
      <c r="G10" t="s">
        <v>250</v>
      </c>
      <c r="H10" t="b">
        <v>1</v>
      </c>
      <c r="I10" t="s">
        <v>1796</v>
      </c>
      <c r="J10" t="s">
        <v>1761</v>
      </c>
      <c r="K10" t="s">
        <v>1762</v>
      </c>
      <c r="L10">
        <v>5300</v>
      </c>
      <c r="M10">
        <v>1962</v>
      </c>
      <c r="N10">
        <v>9</v>
      </c>
      <c r="O10">
        <v>26</v>
      </c>
      <c r="P10">
        <v>234.44</v>
      </c>
      <c r="Q10">
        <v>754411708203</v>
      </c>
      <c r="R10">
        <v>77.400000000000006</v>
      </c>
      <c r="S10">
        <v>17.899999999999999</v>
      </c>
      <c r="T10">
        <v>42.3</v>
      </c>
      <c r="U10">
        <v>83429615</v>
      </c>
      <c r="V10">
        <v>62.784394250513344</v>
      </c>
      <c r="W10" s="3">
        <v>45847</v>
      </c>
      <c r="X10" s="3">
        <v>22915</v>
      </c>
    </row>
    <row r="11" spans="1:24" x14ac:dyDescent="0.3">
      <c r="A11">
        <v>497</v>
      </c>
      <c r="B11" t="s">
        <v>462</v>
      </c>
      <c r="C11" t="s">
        <v>1755</v>
      </c>
      <c r="D11" t="s">
        <v>32</v>
      </c>
      <c r="E11" t="s">
        <v>831</v>
      </c>
      <c r="F11" t="s">
        <v>465</v>
      </c>
      <c r="G11" t="s">
        <v>462</v>
      </c>
      <c r="H11" t="b">
        <v>1</v>
      </c>
      <c r="I11" t="s">
        <v>1796</v>
      </c>
      <c r="J11" t="s">
        <v>1756</v>
      </c>
      <c r="K11" t="s">
        <v>820</v>
      </c>
      <c r="L11">
        <v>5300</v>
      </c>
      <c r="M11">
        <v>1959</v>
      </c>
      <c r="N11">
        <v>1</v>
      </c>
      <c r="O11">
        <v>7</v>
      </c>
      <c r="P11">
        <v>117.24</v>
      </c>
      <c r="Q11">
        <v>21427700000000</v>
      </c>
      <c r="R11">
        <v>78.5</v>
      </c>
      <c r="S11">
        <v>9.6</v>
      </c>
      <c r="T11">
        <v>36.6</v>
      </c>
      <c r="U11">
        <v>328239523</v>
      </c>
      <c r="V11">
        <v>66.501716247139598</v>
      </c>
      <c r="W11" s="3">
        <v>45847</v>
      </c>
      <c r="X11" s="3">
        <v>21557</v>
      </c>
    </row>
    <row r="12" spans="1:24" x14ac:dyDescent="0.3">
      <c r="A12">
        <v>9</v>
      </c>
      <c r="B12" t="s">
        <v>72</v>
      </c>
      <c r="C12" t="s">
        <v>73</v>
      </c>
      <c r="D12" t="s">
        <v>74</v>
      </c>
      <c r="E12" t="s">
        <v>75</v>
      </c>
      <c r="F12" t="s">
        <v>72</v>
      </c>
      <c r="G12" t="s">
        <v>72</v>
      </c>
      <c r="H12" t="b">
        <v>0</v>
      </c>
      <c r="I12" t="s">
        <v>1796</v>
      </c>
      <c r="J12" t="s">
        <v>76</v>
      </c>
      <c r="K12" t="s">
        <v>77</v>
      </c>
      <c r="L12">
        <v>83400</v>
      </c>
      <c r="M12">
        <v>1957</v>
      </c>
      <c r="N12">
        <v>4</v>
      </c>
      <c r="O12">
        <v>19</v>
      </c>
      <c r="P12">
        <v>180.44</v>
      </c>
      <c r="Q12">
        <v>2611000000000</v>
      </c>
      <c r="R12">
        <v>69.400000000000006</v>
      </c>
      <c r="S12">
        <v>11.2</v>
      </c>
      <c r="T12">
        <v>49.7</v>
      </c>
      <c r="U12">
        <v>1366417754</v>
      </c>
      <c r="V12">
        <v>68.222442663280688</v>
      </c>
      <c r="W12" s="3">
        <v>45847</v>
      </c>
      <c r="X12" s="3">
        <v>20929</v>
      </c>
    </row>
    <row r="13" spans="1:24" x14ac:dyDescent="0.3">
      <c r="A13">
        <v>10</v>
      </c>
      <c r="B13" t="s">
        <v>38</v>
      </c>
      <c r="C13" t="s">
        <v>79</v>
      </c>
      <c r="D13" t="s">
        <v>32</v>
      </c>
      <c r="E13" t="s">
        <v>80</v>
      </c>
      <c r="F13" t="s">
        <v>56</v>
      </c>
      <c r="G13" t="s">
        <v>38</v>
      </c>
      <c r="H13" t="b">
        <v>1</v>
      </c>
      <c r="I13" t="s">
        <v>1796</v>
      </c>
      <c r="J13" t="s">
        <v>81</v>
      </c>
      <c r="K13" t="s">
        <v>82</v>
      </c>
      <c r="L13">
        <v>80700</v>
      </c>
      <c r="M13">
        <v>1956</v>
      </c>
      <c r="N13">
        <v>3</v>
      </c>
      <c r="O13">
        <v>24</v>
      </c>
      <c r="P13">
        <v>117.24</v>
      </c>
      <c r="Q13">
        <v>21427700000000</v>
      </c>
      <c r="R13">
        <v>78.5</v>
      </c>
      <c r="S13">
        <v>9.6</v>
      </c>
      <c r="T13">
        <v>36.6</v>
      </c>
      <c r="U13">
        <v>328239523</v>
      </c>
      <c r="V13">
        <v>69.290910513141426</v>
      </c>
      <c r="W13" s="3">
        <v>45847</v>
      </c>
      <c r="X13" s="3">
        <v>20538</v>
      </c>
    </row>
    <row r="14" spans="1:24" x14ac:dyDescent="0.3">
      <c r="A14">
        <v>486</v>
      </c>
      <c r="B14" t="s">
        <v>21</v>
      </c>
      <c r="C14" t="s">
        <v>1748</v>
      </c>
      <c r="D14" t="s">
        <v>208</v>
      </c>
      <c r="E14" t="s">
        <v>1081</v>
      </c>
      <c r="F14" t="s">
        <v>1743</v>
      </c>
      <c r="G14" t="s">
        <v>21</v>
      </c>
      <c r="H14" t="b">
        <v>0</v>
      </c>
      <c r="I14" t="s">
        <v>1796</v>
      </c>
      <c r="J14" t="s">
        <v>1746</v>
      </c>
      <c r="K14" t="s">
        <v>316</v>
      </c>
      <c r="L14">
        <v>5400</v>
      </c>
      <c r="M14">
        <v>1963</v>
      </c>
      <c r="N14">
        <v>7</v>
      </c>
      <c r="O14">
        <v>13</v>
      </c>
      <c r="P14">
        <v>118.06</v>
      </c>
      <c r="Q14">
        <v>446314739528</v>
      </c>
      <c r="R14">
        <v>81.599999999999994</v>
      </c>
      <c r="S14">
        <v>25.4</v>
      </c>
      <c r="T14">
        <v>51.4</v>
      </c>
      <c r="U14">
        <v>8877067</v>
      </c>
      <c r="V14">
        <v>61.9897440354613</v>
      </c>
      <c r="W14" s="3">
        <v>45847</v>
      </c>
      <c r="X14" s="3">
        <v>23205</v>
      </c>
    </row>
    <row r="15" spans="1:24" x14ac:dyDescent="0.3">
      <c r="A15">
        <v>486</v>
      </c>
      <c r="B15" t="s">
        <v>21</v>
      </c>
      <c r="C15" t="s">
        <v>1745</v>
      </c>
      <c r="D15" t="s">
        <v>158</v>
      </c>
      <c r="E15" t="s">
        <v>1440</v>
      </c>
      <c r="F15" t="s">
        <v>1743</v>
      </c>
      <c r="G15" t="s">
        <v>21</v>
      </c>
      <c r="H15" t="b">
        <v>0</v>
      </c>
      <c r="I15" t="s">
        <v>1796</v>
      </c>
      <c r="J15" t="s">
        <v>1746</v>
      </c>
      <c r="K15" t="s">
        <v>1747</v>
      </c>
      <c r="L15">
        <v>5400</v>
      </c>
      <c r="M15">
        <v>1965</v>
      </c>
      <c r="N15">
        <v>3</v>
      </c>
      <c r="O15">
        <v>30</v>
      </c>
      <c r="P15">
        <v>112.85</v>
      </c>
      <c r="Q15">
        <v>3845630030824</v>
      </c>
      <c r="R15">
        <v>80.900000000000006</v>
      </c>
      <c r="S15">
        <v>11.5</v>
      </c>
      <c r="T15">
        <v>48.8</v>
      </c>
      <c r="U15">
        <v>83132799</v>
      </c>
      <c r="V15">
        <v>60.277199281867148</v>
      </c>
      <c r="W15" s="3">
        <v>45847</v>
      </c>
      <c r="X15" s="3">
        <v>23831</v>
      </c>
    </row>
    <row r="16" spans="1:24" x14ac:dyDescent="0.3">
      <c r="A16">
        <v>486</v>
      </c>
      <c r="B16" t="s">
        <v>72</v>
      </c>
      <c r="C16" t="s">
        <v>1729</v>
      </c>
      <c r="D16" t="s">
        <v>105</v>
      </c>
      <c r="E16" t="s">
        <v>1730</v>
      </c>
      <c r="F16" t="s">
        <v>1731</v>
      </c>
      <c r="G16" t="s">
        <v>72</v>
      </c>
      <c r="H16" t="b">
        <v>1</v>
      </c>
      <c r="I16" t="s">
        <v>1796</v>
      </c>
      <c r="J16" t="s">
        <v>1732</v>
      </c>
      <c r="K16" t="s">
        <v>1733</v>
      </c>
      <c r="L16">
        <v>5400</v>
      </c>
      <c r="M16">
        <v>1965</v>
      </c>
      <c r="N16">
        <v>1</v>
      </c>
      <c r="O16">
        <v>1</v>
      </c>
      <c r="P16">
        <v>125.08</v>
      </c>
      <c r="Q16">
        <v>19910000000000</v>
      </c>
      <c r="R16">
        <v>77</v>
      </c>
      <c r="S16">
        <v>9.4</v>
      </c>
      <c r="T16">
        <v>59.2</v>
      </c>
      <c r="U16">
        <v>1397715000</v>
      </c>
      <c r="V16">
        <v>60.518132854578099</v>
      </c>
      <c r="W16" s="3">
        <v>45847</v>
      </c>
      <c r="X16" s="3">
        <v>23743</v>
      </c>
    </row>
    <row r="17" spans="1:24" x14ac:dyDescent="0.3">
      <c r="A17">
        <v>466</v>
      </c>
      <c r="B17" t="s">
        <v>250</v>
      </c>
      <c r="C17" t="s">
        <v>1692</v>
      </c>
      <c r="D17" t="s">
        <v>32</v>
      </c>
      <c r="E17" t="s">
        <v>1693</v>
      </c>
      <c r="F17" t="s">
        <v>1171</v>
      </c>
      <c r="G17" t="s">
        <v>250</v>
      </c>
      <c r="H17" t="b">
        <v>1</v>
      </c>
      <c r="I17" t="s">
        <v>1796</v>
      </c>
      <c r="J17" t="s">
        <v>1172</v>
      </c>
      <c r="K17" t="s">
        <v>1694</v>
      </c>
      <c r="L17">
        <v>5500</v>
      </c>
      <c r="M17">
        <v>1956</v>
      </c>
      <c r="N17">
        <v>8</v>
      </c>
      <c r="O17">
        <v>21</v>
      </c>
      <c r="P17">
        <v>117.24</v>
      </c>
      <c r="Q17">
        <v>21427700000000</v>
      </c>
      <c r="R17">
        <v>78.5</v>
      </c>
      <c r="S17">
        <v>9.6</v>
      </c>
      <c r="T17">
        <v>36.6</v>
      </c>
      <c r="U17">
        <v>328239523</v>
      </c>
      <c r="V17">
        <v>68.880240926157697</v>
      </c>
      <c r="W17" s="3">
        <v>45847</v>
      </c>
      <c r="X17" s="3">
        <v>20688</v>
      </c>
    </row>
    <row r="18" spans="1:24" x14ac:dyDescent="0.3">
      <c r="A18">
        <v>466</v>
      </c>
      <c r="B18" t="s">
        <v>49</v>
      </c>
      <c r="C18" t="s">
        <v>1688</v>
      </c>
      <c r="D18" t="s">
        <v>158</v>
      </c>
      <c r="E18" t="s">
        <v>1689</v>
      </c>
      <c r="F18" t="s">
        <v>517</v>
      </c>
      <c r="G18" t="s">
        <v>49</v>
      </c>
      <c r="H18" t="b">
        <v>0</v>
      </c>
      <c r="I18" t="s">
        <v>1796</v>
      </c>
      <c r="J18" t="s">
        <v>1690</v>
      </c>
      <c r="K18" t="s">
        <v>1691</v>
      </c>
      <c r="L18">
        <v>5500</v>
      </c>
      <c r="M18">
        <v>1965</v>
      </c>
      <c r="N18">
        <v>1</v>
      </c>
      <c r="O18">
        <v>1</v>
      </c>
      <c r="P18">
        <v>112.85</v>
      </c>
      <c r="Q18">
        <v>3845630030824</v>
      </c>
      <c r="R18">
        <v>80.900000000000006</v>
      </c>
      <c r="S18">
        <v>11.5</v>
      </c>
      <c r="T18">
        <v>48.8</v>
      </c>
      <c r="U18">
        <v>83132799</v>
      </c>
      <c r="V18">
        <v>60.518132854578099</v>
      </c>
      <c r="W18" s="3">
        <v>45847</v>
      </c>
      <c r="X18" s="3">
        <v>23743</v>
      </c>
    </row>
    <row r="19" spans="1:24" x14ac:dyDescent="0.3">
      <c r="A19">
        <v>466</v>
      </c>
      <c r="B19" t="s">
        <v>30</v>
      </c>
      <c r="C19" t="s">
        <v>1680</v>
      </c>
      <c r="D19" t="s">
        <v>32</v>
      </c>
      <c r="E19" t="s">
        <v>742</v>
      </c>
      <c r="F19" t="s">
        <v>1681</v>
      </c>
      <c r="G19" t="s">
        <v>30</v>
      </c>
      <c r="H19" t="b">
        <v>0</v>
      </c>
      <c r="I19" t="s">
        <v>1796</v>
      </c>
      <c r="J19" t="s">
        <v>1682</v>
      </c>
      <c r="K19" t="s">
        <v>1428</v>
      </c>
      <c r="L19">
        <v>5500</v>
      </c>
      <c r="M19">
        <v>1965</v>
      </c>
      <c r="N19">
        <v>2</v>
      </c>
      <c r="O19">
        <v>27</v>
      </c>
      <c r="P19">
        <v>117.24</v>
      </c>
      <c r="Q19">
        <v>21427700000000</v>
      </c>
      <c r="R19">
        <v>78.5</v>
      </c>
      <c r="S19">
        <v>9.6</v>
      </c>
      <c r="T19">
        <v>36.6</v>
      </c>
      <c r="U19">
        <v>328239523</v>
      </c>
      <c r="V19">
        <v>60.362073608617592</v>
      </c>
      <c r="W19" s="3">
        <v>45847</v>
      </c>
      <c r="X19" s="3">
        <v>23800</v>
      </c>
    </row>
    <row r="20" spans="1:24" x14ac:dyDescent="0.3">
      <c r="A20">
        <v>466</v>
      </c>
      <c r="B20" t="s">
        <v>59</v>
      </c>
      <c r="C20" t="s">
        <v>1663</v>
      </c>
      <c r="D20" t="s">
        <v>32</v>
      </c>
      <c r="E20" t="s">
        <v>1664</v>
      </c>
      <c r="F20" t="s">
        <v>985</v>
      </c>
      <c r="G20" t="s">
        <v>59</v>
      </c>
      <c r="H20" t="b">
        <v>0</v>
      </c>
      <c r="I20" t="s">
        <v>1796</v>
      </c>
      <c r="J20" t="s">
        <v>1665</v>
      </c>
      <c r="K20" t="s">
        <v>350</v>
      </c>
      <c r="L20">
        <v>5500</v>
      </c>
      <c r="M20">
        <v>1957</v>
      </c>
      <c r="N20">
        <v>4</v>
      </c>
      <c r="O20">
        <v>12</v>
      </c>
      <c r="P20">
        <v>117.24</v>
      </c>
      <c r="Q20">
        <v>21427700000000</v>
      </c>
      <c r="R20">
        <v>78.5</v>
      </c>
      <c r="S20">
        <v>9.6</v>
      </c>
      <c r="T20">
        <v>36.6</v>
      </c>
      <c r="U20">
        <v>328239523</v>
      </c>
      <c r="V20">
        <v>68.241607808904064</v>
      </c>
      <c r="W20" s="3">
        <v>45847</v>
      </c>
      <c r="X20" s="3">
        <v>20922</v>
      </c>
    </row>
    <row r="21" spans="1:24" x14ac:dyDescent="0.3">
      <c r="A21">
        <v>17</v>
      </c>
      <c r="B21" t="s">
        <v>72</v>
      </c>
      <c r="C21" t="s">
        <v>120</v>
      </c>
      <c r="D21" t="s">
        <v>32</v>
      </c>
      <c r="E21" t="s">
        <v>61</v>
      </c>
      <c r="F21" t="s">
        <v>117</v>
      </c>
      <c r="G21" t="s">
        <v>72</v>
      </c>
      <c r="H21" t="b">
        <v>0</v>
      </c>
      <c r="I21" t="s">
        <v>1797</v>
      </c>
      <c r="J21" t="s">
        <v>118</v>
      </c>
      <c r="K21" t="s">
        <v>121</v>
      </c>
      <c r="L21">
        <v>59000</v>
      </c>
      <c r="M21">
        <v>1962</v>
      </c>
      <c r="N21">
        <v>4</v>
      </c>
      <c r="O21">
        <v>12</v>
      </c>
      <c r="P21">
        <v>117.24</v>
      </c>
      <c r="Q21">
        <v>21427700000000</v>
      </c>
      <c r="R21">
        <v>78.5</v>
      </c>
      <c r="S21">
        <v>9.6</v>
      </c>
      <c r="T21">
        <v>36.6</v>
      </c>
      <c r="U21">
        <v>328239523</v>
      </c>
      <c r="V21">
        <v>63.241615331964411</v>
      </c>
      <c r="W21" s="3">
        <v>45847</v>
      </c>
      <c r="X21" s="3">
        <v>22748</v>
      </c>
    </row>
    <row r="22" spans="1:24" x14ac:dyDescent="0.3">
      <c r="A22">
        <v>455</v>
      </c>
      <c r="B22" t="s">
        <v>30</v>
      </c>
      <c r="C22" t="s">
        <v>1656</v>
      </c>
      <c r="D22" t="s">
        <v>105</v>
      </c>
      <c r="E22" t="s">
        <v>827</v>
      </c>
      <c r="F22" t="s">
        <v>635</v>
      </c>
      <c r="G22" t="s">
        <v>30</v>
      </c>
      <c r="H22" t="b">
        <v>1</v>
      </c>
      <c r="I22" t="s">
        <v>1796</v>
      </c>
      <c r="J22" t="s">
        <v>768</v>
      </c>
      <c r="K22" t="s">
        <v>1657</v>
      </c>
      <c r="L22">
        <v>5600</v>
      </c>
      <c r="M22">
        <v>1964</v>
      </c>
      <c r="N22">
        <v>1</v>
      </c>
      <c r="O22">
        <v>1</v>
      </c>
      <c r="P22">
        <v>125.08</v>
      </c>
      <c r="Q22">
        <v>19910000000000</v>
      </c>
      <c r="R22">
        <v>77</v>
      </c>
      <c r="S22">
        <v>9.4</v>
      </c>
      <c r="T22">
        <v>59.2</v>
      </c>
      <c r="U22">
        <v>1397715000</v>
      </c>
      <c r="V22">
        <v>61.518148900468077</v>
      </c>
      <c r="W22" s="3">
        <v>45847</v>
      </c>
      <c r="X22" s="3">
        <v>23377</v>
      </c>
    </row>
    <row r="23" spans="1:24" x14ac:dyDescent="0.3">
      <c r="A23">
        <v>455</v>
      </c>
      <c r="B23" t="s">
        <v>351</v>
      </c>
      <c r="C23" t="s">
        <v>1652</v>
      </c>
      <c r="D23" t="s">
        <v>800</v>
      </c>
      <c r="E23" t="s">
        <v>801</v>
      </c>
      <c r="F23" t="s">
        <v>1653</v>
      </c>
      <c r="G23" t="s">
        <v>351</v>
      </c>
      <c r="H23" t="b">
        <v>1</v>
      </c>
      <c r="I23" t="s">
        <v>1796</v>
      </c>
      <c r="J23" t="s">
        <v>1654</v>
      </c>
      <c r="K23" t="s">
        <v>1655</v>
      </c>
      <c r="L23">
        <v>5600</v>
      </c>
      <c r="M23">
        <v>1957</v>
      </c>
      <c r="N23">
        <v>10</v>
      </c>
      <c r="O23">
        <v>23</v>
      </c>
      <c r="P23">
        <v>115.16</v>
      </c>
      <c r="Q23">
        <v>2029000000000</v>
      </c>
      <c r="R23">
        <v>82.6</v>
      </c>
      <c r="S23">
        <v>15.6</v>
      </c>
      <c r="T23">
        <v>33.200000000000003</v>
      </c>
      <c r="U23">
        <v>51709098</v>
      </c>
      <c r="V23">
        <v>67.710459487342277</v>
      </c>
      <c r="W23" s="3">
        <v>45847</v>
      </c>
      <c r="X23" s="3">
        <v>21116</v>
      </c>
    </row>
    <row r="24" spans="1:24" x14ac:dyDescent="0.3">
      <c r="A24">
        <v>455</v>
      </c>
      <c r="B24" t="s">
        <v>49</v>
      </c>
      <c r="C24" t="s">
        <v>1641</v>
      </c>
      <c r="D24" t="s">
        <v>32</v>
      </c>
      <c r="E24" t="s">
        <v>1642</v>
      </c>
      <c r="F24" t="s">
        <v>1643</v>
      </c>
      <c r="G24" t="s">
        <v>49</v>
      </c>
      <c r="H24" t="b">
        <v>0</v>
      </c>
      <c r="I24" t="s">
        <v>1797</v>
      </c>
      <c r="J24" t="s">
        <v>1644</v>
      </c>
      <c r="K24" t="s">
        <v>1645</v>
      </c>
      <c r="L24">
        <v>5600</v>
      </c>
      <c r="M24">
        <v>1958</v>
      </c>
      <c r="N24">
        <v>1</v>
      </c>
      <c r="O24">
        <v>7</v>
      </c>
      <c r="P24">
        <v>117.24</v>
      </c>
      <c r="Q24">
        <v>21427700000000</v>
      </c>
      <c r="R24">
        <v>78.5</v>
      </c>
      <c r="S24">
        <v>9.6</v>
      </c>
      <c r="T24">
        <v>36.6</v>
      </c>
      <c r="U24">
        <v>328239523</v>
      </c>
      <c r="V24">
        <v>67.501711156741962</v>
      </c>
      <c r="W24" s="3">
        <v>45847</v>
      </c>
      <c r="X24" s="3">
        <v>21192</v>
      </c>
    </row>
    <row r="25" spans="1:24" x14ac:dyDescent="0.3">
      <c r="A25">
        <v>22</v>
      </c>
      <c r="B25" t="s">
        <v>59</v>
      </c>
      <c r="C25" t="s">
        <v>132</v>
      </c>
      <c r="D25" t="s">
        <v>133</v>
      </c>
      <c r="E25" t="s">
        <v>134</v>
      </c>
      <c r="F25" t="s">
        <v>135</v>
      </c>
      <c r="G25" t="s">
        <v>59</v>
      </c>
      <c r="H25" t="b">
        <v>0</v>
      </c>
      <c r="I25" t="s">
        <v>1796</v>
      </c>
      <c r="J25" t="s">
        <v>136</v>
      </c>
      <c r="K25" t="s">
        <v>137</v>
      </c>
      <c r="L25">
        <v>54400</v>
      </c>
      <c r="M25">
        <v>1957</v>
      </c>
      <c r="N25">
        <v>6</v>
      </c>
      <c r="O25">
        <v>12</v>
      </c>
      <c r="P25">
        <v>116.76</v>
      </c>
      <c r="Q25">
        <v>1736425629520</v>
      </c>
      <c r="R25">
        <v>81.900000000000006</v>
      </c>
      <c r="S25">
        <v>12.8</v>
      </c>
      <c r="T25">
        <v>24.5</v>
      </c>
      <c r="U25">
        <v>36991981</v>
      </c>
      <c r="V25">
        <v>68.074597254186173</v>
      </c>
      <c r="W25" s="3">
        <v>45847</v>
      </c>
      <c r="X25" s="3">
        <v>20983</v>
      </c>
    </row>
    <row r="26" spans="1:24" x14ac:dyDescent="0.3">
      <c r="A26">
        <v>23</v>
      </c>
      <c r="B26" t="s">
        <v>38</v>
      </c>
      <c r="C26" t="s">
        <v>139</v>
      </c>
      <c r="D26" t="s">
        <v>32</v>
      </c>
      <c r="E26" t="s">
        <v>33</v>
      </c>
      <c r="F26" t="s">
        <v>140</v>
      </c>
      <c r="G26" t="s">
        <v>38</v>
      </c>
      <c r="H26" t="b">
        <v>1</v>
      </c>
      <c r="I26" t="s">
        <v>1796</v>
      </c>
      <c r="J26" t="s">
        <v>141</v>
      </c>
      <c r="K26" t="s">
        <v>64</v>
      </c>
      <c r="L26">
        <v>50100</v>
      </c>
      <c r="M26">
        <v>1965</v>
      </c>
      <c r="N26">
        <v>2</v>
      </c>
      <c r="O26">
        <v>23</v>
      </c>
      <c r="P26">
        <v>117.24</v>
      </c>
      <c r="Q26">
        <v>21427700000000</v>
      </c>
      <c r="R26">
        <v>78.5</v>
      </c>
      <c r="S26">
        <v>9.6</v>
      </c>
      <c r="T26">
        <v>36.6</v>
      </c>
      <c r="U26">
        <v>328239523</v>
      </c>
      <c r="V26">
        <v>60.373025134649914</v>
      </c>
      <c r="W26" s="3">
        <v>45847</v>
      </c>
      <c r="X26" s="3">
        <v>23796</v>
      </c>
    </row>
    <row r="27" spans="1:24" x14ac:dyDescent="0.3">
      <c r="A27">
        <v>24</v>
      </c>
      <c r="B27" t="s">
        <v>72</v>
      </c>
      <c r="C27" t="s">
        <v>142</v>
      </c>
      <c r="D27" t="s">
        <v>74</v>
      </c>
      <c r="E27" t="s">
        <v>143</v>
      </c>
      <c r="F27" t="s">
        <v>144</v>
      </c>
      <c r="G27" t="s">
        <v>72</v>
      </c>
      <c r="H27" t="b">
        <v>1</v>
      </c>
      <c r="I27" t="s">
        <v>1796</v>
      </c>
      <c r="J27" t="s">
        <v>145</v>
      </c>
      <c r="K27" t="s">
        <v>146</v>
      </c>
      <c r="L27">
        <v>47200</v>
      </c>
      <c r="M27">
        <v>1962</v>
      </c>
      <c r="N27">
        <v>6</v>
      </c>
      <c r="O27">
        <v>24</v>
      </c>
      <c r="P27">
        <v>180.44</v>
      </c>
      <c r="Q27">
        <v>2611000000000</v>
      </c>
      <c r="R27">
        <v>69.400000000000006</v>
      </c>
      <c r="S27">
        <v>11.2</v>
      </c>
      <c r="T27">
        <v>49.7</v>
      </c>
      <c r="U27">
        <v>1366417754</v>
      </c>
      <c r="V27">
        <v>63.041752224503767</v>
      </c>
      <c r="W27" s="3">
        <v>45847</v>
      </c>
      <c r="X27" s="3">
        <v>22821</v>
      </c>
    </row>
    <row r="28" spans="1:24" x14ac:dyDescent="0.3">
      <c r="A28">
        <v>445</v>
      </c>
      <c r="B28" t="s">
        <v>49</v>
      </c>
      <c r="C28" t="s">
        <v>1620</v>
      </c>
      <c r="D28" t="s">
        <v>32</v>
      </c>
      <c r="E28" t="s">
        <v>1621</v>
      </c>
      <c r="F28" t="s">
        <v>264</v>
      </c>
      <c r="G28" t="s">
        <v>49</v>
      </c>
      <c r="H28" t="b">
        <v>0</v>
      </c>
      <c r="I28" t="s">
        <v>1796</v>
      </c>
      <c r="J28" t="s">
        <v>1619</v>
      </c>
      <c r="K28" t="s">
        <v>1622</v>
      </c>
      <c r="L28">
        <v>5700</v>
      </c>
      <c r="M28">
        <v>1964</v>
      </c>
      <c r="N28">
        <v>4</v>
      </c>
      <c r="O28">
        <v>1</v>
      </c>
      <c r="P28">
        <v>117.24</v>
      </c>
      <c r="Q28">
        <v>21427700000000</v>
      </c>
      <c r="R28">
        <v>78.5</v>
      </c>
      <c r="S28">
        <v>9.6</v>
      </c>
      <c r="T28">
        <v>36.6</v>
      </c>
      <c r="U28">
        <v>328239523</v>
      </c>
      <c r="V28">
        <v>61.269009979687361</v>
      </c>
      <c r="W28" s="3">
        <v>45847</v>
      </c>
      <c r="X28" s="3">
        <v>23468</v>
      </c>
    </row>
    <row r="29" spans="1:24" x14ac:dyDescent="0.3">
      <c r="A29">
        <v>442</v>
      </c>
      <c r="B29" t="s">
        <v>49</v>
      </c>
      <c r="C29" t="s">
        <v>1591</v>
      </c>
      <c r="D29" t="s">
        <v>32</v>
      </c>
      <c r="E29" t="s">
        <v>203</v>
      </c>
      <c r="F29" t="s">
        <v>802</v>
      </c>
      <c r="G29" t="s">
        <v>49</v>
      </c>
      <c r="H29" t="b">
        <v>1</v>
      </c>
      <c r="I29" t="s">
        <v>1796</v>
      </c>
      <c r="J29" t="s">
        <v>1592</v>
      </c>
      <c r="K29" t="s">
        <v>1593</v>
      </c>
      <c r="L29">
        <v>5800</v>
      </c>
      <c r="M29">
        <v>1964</v>
      </c>
      <c r="N29">
        <v>12</v>
      </c>
      <c r="O29">
        <v>29</v>
      </c>
      <c r="P29">
        <v>117.24</v>
      </c>
      <c r="Q29">
        <v>21427700000000</v>
      </c>
      <c r="R29">
        <v>78.5</v>
      </c>
      <c r="S29">
        <v>9.6</v>
      </c>
      <c r="T29">
        <v>36.6</v>
      </c>
      <c r="U29">
        <v>328239523</v>
      </c>
      <c r="V29">
        <v>60.524331007683479</v>
      </c>
      <c r="W29" s="3">
        <v>45847</v>
      </c>
      <c r="X29" s="3">
        <v>23740</v>
      </c>
    </row>
    <row r="30" spans="1:24" x14ac:dyDescent="0.3">
      <c r="A30">
        <v>437</v>
      </c>
      <c r="B30" t="s">
        <v>103</v>
      </c>
      <c r="C30" t="s">
        <v>1587</v>
      </c>
      <c r="D30" t="s">
        <v>105</v>
      </c>
      <c r="E30" t="s">
        <v>246</v>
      </c>
      <c r="F30" t="s">
        <v>1588</v>
      </c>
      <c r="G30" t="s">
        <v>103</v>
      </c>
      <c r="H30" t="b">
        <v>0</v>
      </c>
      <c r="I30" t="s">
        <v>1796</v>
      </c>
      <c r="J30" t="s">
        <v>1589</v>
      </c>
      <c r="K30" t="s">
        <v>1590</v>
      </c>
      <c r="L30">
        <v>5900</v>
      </c>
      <c r="M30">
        <v>1957</v>
      </c>
      <c r="N30">
        <v>1</v>
      </c>
      <c r="O30">
        <v>15</v>
      </c>
      <c r="P30">
        <v>125.08</v>
      </c>
      <c r="Q30">
        <v>19910000000000</v>
      </c>
      <c r="R30">
        <v>77</v>
      </c>
      <c r="S30">
        <v>9.4</v>
      </c>
      <c r="T30">
        <v>59.2</v>
      </c>
      <c r="U30">
        <v>1397715000</v>
      </c>
      <c r="V30">
        <v>68.479803190222995</v>
      </c>
      <c r="W30" s="3">
        <v>45847</v>
      </c>
      <c r="X30" s="3">
        <v>20835</v>
      </c>
    </row>
    <row r="31" spans="1:24" x14ac:dyDescent="0.3">
      <c r="A31">
        <v>437</v>
      </c>
      <c r="B31" t="s">
        <v>49</v>
      </c>
      <c r="C31" t="s">
        <v>1583</v>
      </c>
      <c r="D31" t="s">
        <v>32</v>
      </c>
      <c r="E31" t="s">
        <v>831</v>
      </c>
      <c r="F31" t="s">
        <v>1584</v>
      </c>
      <c r="G31" t="s">
        <v>49</v>
      </c>
      <c r="H31" t="b">
        <v>1</v>
      </c>
      <c r="I31" t="s">
        <v>1796</v>
      </c>
      <c r="J31" t="s">
        <v>1585</v>
      </c>
      <c r="K31" t="s">
        <v>1586</v>
      </c>
      <c r="L31">
        <v>5900</v>
      </c>
      <c r="M31">
        <v>1960</v>
      </c>
      <c r="N31">
        <v>10</v>
      </c>
      <c r="O31">
        <v>12</v>
      </c>
      <c r="P31">
        <v>117.24</v>
      </c>
      <c r="Q31">
        <v>21427700000000</v>
      </c>
      <c r="R31">
        <v>78.5</v>
      </c>
      <c r="S31">
        <v>9.6</v>
      </c>
      <c r="T31">
        <v>36.6</v>
      </c>
      <c r="U31">
        <v>328239523</v>
      </c>
      <c r="V31">
        <v>64.737876965196833</v>
      </c>
      <c r="W31" s="3">
        <v>45847</v>
      </c>
      <c r="X31" s="3">
        <v>22201</v>
      </c>
    </row>
    <row r="32" spans="1:24" x14ac:dyDescent="0.3">
      <c r="A32">
        <v>437</v>
      </c>
      <c r="B32" t="s">
        <v>49</v>
      </c>
      <c r="C32" t="s">
        <v>1580</v>
      </c>
      <c r="D32" t="s">
        <v>32</v>
      </c>
      <c r="E32" t="s">
        <v>1581</v>
      </c>
      <c r="F32" t="s">
        <v>204</v>
      </c>
      <c r="G32" t="s">
        <v>49</v>
      </c>
      <c r="H32" t="b">
        <v>1</v>
      </c>
      <c r="I32" t="s">
        <v>1796</v>
      </c>
      <c r="J32" t="s">
        <v>1582</v>
      </c>
      <c r="K32" t="s">
        <v>652</v>
      </c>
      <c r="L32">
        <v>5900</v>
      </c>
      <c r="M32">
        <v>1961</v>
      </c>
      <c r="N32">
        <v>4</v>
      </c>
      <c r="O32">
        <v>23</v>
      </c>
      <c r="P32">
        <v>117.24</v>
      </c>
      <c r="Q32">
        <v>21427700000000</v>
      </c>
      <c r="R32">
        <v>78.5</v>
      </c>
      <c r="S32">
        <v>9.6</v>
      </c>
      <c r="T32">
        <v>36.6</v>
      </c>
      <c r="U32">
        <v>328239523</v>
      </c>
      <c r="V32">
        <v>64.211490670148692</v>
      </c>
      <c r="W32" s="3">
        <v>45847</v>
      </c>
      <c r="X32" s="3">
        <v>22394</v>
      </c>
    </row>
    <row r="33" spans="1:24" x14ac:dyDescent="0.3">
      <c r="A33">
        <v>30</v>
      </c>
      <c r="B33" t="s">
        <v>103</v>
      </c>
      <c r="C33" t="s">
        <v>176</v>
      </c>
      <c r="D33" t="s">
        <v>177</v>
      </c>
      <c r="E33" t="s">
        <v>178</v>
      </c>
      <c r="F33" t="s">
        <v>179</v>
      </c>
      <c r="G33" t="s">
        <v>103</v>
      </c>
      <c r="H33" t="b">
        <v>0</v>
      </c>
      <c r="I33" t="s">
        <v>1796</v>
      </c>
      <c r="J33" t="s">
        <v>180</v>
      </c>
      <c r="K33" t="s">
        <v>181</v>
      </c>
      <c r="L33">
        <v>38900</v>
      </c>
      <c r="M33">
        <v>1964</v>
      </c>
      <c r="N33">
        <v>9</v>
      </c>
      <c r="O33">
        <v>21</v>
      </c>
      <c r="P33">
        <v>117.11</v>
      </c>
      <c r="Q33">
        <v>529606710418</v>
      </c>
      <c r="R33">
        <v>81.599999999999994</v>
      </c>
      <c r="S33">
        <v>24</v>
      </c>
      <c r="T33">
        <v>55.4</v>
      </c>
      <c r="U33">
        <v>11484055</v>
      </c>
      <c r="V33">
        <v>60.795372251170186</v>
      </c>
      <c r="W33" s="3">
        <v>45847</v>
      </c>
      <c r="X33" s="3">
        <v>23641</v>
      </c>
    </row>
    <row r="34" spans="1:24" x14ac:dyDescent="0.3">
      <c r="A34">
        <v>437</v>
      </c>
      <c r="B34" t="s">
        <v>462</v>
      </c>
      <c r="C34" t="s">
        <v>1574</v>
      </c>
      <c r="D34" t="s">
        <v>105</v>
      </c>
      <c r="E34" t="s">
        <v>655</v>
      </c>
      <c r="F34" t="s">
        <v>465</v>
      </c>
      <c r="G34" t="s">
        <v>462</v>
      </c>
      <c r="H34" t="b">
        <v>1</v>
      </c>
      <c r="I34" t="s">
        <v>1796</v>
      </c>
      <c r="J34" t="s">
        <v>1575</v>
      </c>
      <c r="K34" t="s">
        <v>1576</v>
      </c>
      <c r="L34">
        <v>5900</v>
      </c>
      <c r="M34">
        <v>1963</v>
      </c>
      <c r="N34">
        <v>1</v>
      </c>
      <c r="O34">
        <v>1</v>
      </c>
      <c r="P34">
        <v>125.08</v>
      </c>
      <c r="Q34">
        <v>19910000000000</v>
      </c>
      <c r="R34">
        <v>77</v>
      </c>
      <c r="S34">
        <v>9.4</v>
      </c>
      <c r="T34">
        <v>59.2</v>
      </c>
      <c r="U34">
        <v>1397715000</v>
      </c>
      <c r="V34">
        <v>62.518143496588586</v>
      </c>
      <c r="W34" s="3">
        <v>45847</v>
      </c>
      <c r="X34" s="3">
        <v>23012</v>
      </c>
    </row>
    <row r="35" spans="1:24" x14ac:dyDescent="0.3">
      <c r="A35">
        <v>425</v>
      </c>
      <c r="B35" t="s">
        <v>21</v>
      </c>
      <c r="C35" t="s">
        <v>1557</v>
      </c>
      <c r="D35" t="s">
        <v>74</v>
      </c>
      <c r="E35" t="s">
        <v>75</v>
      </c>
      <c r="F35" t="s">
        <v>526</v>
      </c>
      <c r="G35" t="s">
        <v>21</v>
      </c>
      <c r="H35" t="b">
        <v>1</v>
      </c>
      <c r="I35" t="s">
        <v>1796</v>
      </c>
      <c r="J35" t="s">
        <v>527</v>
      </c>
      <c r="K35" t="s">
        <v>1558</v>
      </c>
      <c r="L35">
        <v>6000</v>
      </c>
      <c r="M35">
        <v>1958</v>
      </c>
      <c r="N35">
        <v>1</v>
      </c>
      <c r="O35">
        <v>1</v>
      </c>
      <c r="P35">
        <v>180.44</v>
      </c>
      <c r="Q35">
        <v>2611000000000</v>
      </c>
      <c r="R35">
        <v>69.400000000000006</v>
      </c>
      <c r="S35">
        <v>11.2</v>
      </c>
      <c r="T35">
        <v>49.7</v>
      </c>
      <c r="U35">
        <v>1366417754</v>
      </c>
      <c r="V35">
        <v>67.518138261464756</v>
      </c>
      <c r="W35" s="3">
        <v>45847</v>
      </c>
      <c r="X35" s="3">
        <v>21186</v>
      </c>
    </row>
    <row r="36" spans="1:24" x14ac:dyDescent="0.3">
      <c r="A36">
        <v>425</v>
      </c>
      <c r="B36" t="s">
        <v>38</v>
      </c>
      <c r="C36" t="s">
        <v>1552</v>
      </c>
      <c r="D36" t="s">
        <v>32</v>
      </c>
      <c r="E36" t="s">
        <v>1553</v>
      </c>
      <c r="F36" t="s">
        <v>1554</v>
      </c>
      <c r="G36" t="s">
        <v>38</v>
      </c>
      <c r="H36" t="b">
        <v>1</v>
      </c>
      <c r="I36" t="s">
        <v>1796</v>
      </c>
      <c r="J36" t="s">
        <v>1555</v>
      </c>
      <c r="K36" t="s">
        <v>1556</v>
      </c>
      <c r="L36">
        <v>6000</v>
      </c>
      <c r="M36">
        <v>1959</v>
      </c>
      <c r="N36">
        <v>8</v>
      </c>
      <c r="O36">
        <v>26</v>
      </c>
      <c r="P36">
        <v>117.24</v>
      </c>
      <c r="Q36">
        <v>21427700000000</v>
      </c>
      <c r="R36">
        <v>78.5</v>
      </c>
      <c r="S36">
        <v>9.6</v>
      </c>
      <c r="T36">
        <v>36.6</v>
      </c>
      <c r="U36">
        <v>328239523</v>
      </c>
      <c r="V36">
        <v>65.869279176201374</v>
      </c>
      <c r="W36" s="3">
        <v>45847</v>
      </c>
      <c r="X36" s="3">
        <v>21788</v>
      </c>
    </row>
    <row r="37" spans="1:24" x14ac:dyDescent="0.3">
      <c r="A37">
        <v>425</v>
      </c>
      <c r="B37" t="s">
        <v>272</v>
      </c>
      <c r="C37" t="s">
        <v>1542</v>
      </c>
      <c r="D37" t="s">
        <v>327</v>
      </c>
      <c r="E37" t="s">
        <v>328</v>
      </c>
      <c r="F37" t="s">
        <v>1543</v>
      </c>
      <c r="G37" t="s">
        <v>272</v>
      </c>
      <c r="H37" t="b">
        <v>1</v>
      </c>
      <c r="I37" t="s">
        <v>1796</v>
      </c>
      <c r="J37" t="s">
        <v>1544</v>
      </c>
      <c r="K37" t="s">
        <v>898</v>
      </c>
      <c r="L37">
        <v>6000</v>
      </c>
      <c r="M37">
        <v>1959</v>
      </c>
      <c r="N37">
        <v>2</v>
      </c>
      <c r="O37">
        <v>20</v>
      </c>
      <c r="P37">
        <v>180.75</v>
      </c>
      <c r="Q37">
        <v>1699876578871</v>
      </c>
      <c r="R37">
        <v>72.7</v>
      </c>
      <c r="S37">
        <v>11.4</v>
      </c>
      <c r="T37">
        <v>46.2</v>
      </c>
      <c r="U37">
        <v>144373535</v>
      </c>
      <c r="V37">
        <v>66.381252043151363</v>
      </c>
      <c r="W37" s="3">
        <v>45847</v>
      </c>
      <c r="X37" s="3">
        <v>21601</v>
      </c>
    </row>
    <row r="38" spans="1:24" x14ac:dyDescent="0.3">
      <c r="A38">
        <v>418</v>
      </c>
      <c r="B38" t="s">
        <v>49</v>
      </c>
      <c r="C38" t="s">
        <v>1534</v>
      </c>
      <c r="D38" t="s">
        <v>32</v>
      </c>
      <c r="E38" t="s">
        <v>886</v>
      </c>
      <c r="F38" t="s">
        <v>802</v>
      </c>
      <c r="G38" t="s">
        <v>49</v>
      </c>
      <c r="H38" t="b">
        <v>1</v>
      </c>
      <c r="I38" t="s">
        <v>1796</v>
      </c>
      <c r="J38" t="s">
        <v>1535</v>
      </c>
      <c r="K38" t="s">
        <v>1536</v>
      </c>
      <c r="L38">
        <v>6100</v>
      </c>
      <c r="M38">
        <v>1964</v>
      </c>
      <c r="N38">
        <v>7</v>
      </c>
      <c r="O38">
        <v>31</v>
      </c>
      <c r="P38">
        <v>117.24</v>
      </c>
      <c r="Q38">
        <v>21427700000000</v>
      </c>
      <c r="R38">
        <v>78.5</v>
      </c>
      <c r="S38">
        <v>9.6</v>
      </c>
      <c r="T38">
        <v>36.6</v>
      </c>
      <c r="U38">
        <v>328239523</v>
      </c>
      <c r="V38">
        <v>60.937737348759164</v>
      </c>
      <c r="W38" s="3">
        <v>45847</v>
      </c>
      <c r="X38" s="3">
        <v>23589</v>
      </c>
    </row>
    <row r="39" spans="1:24" x14ac:dyDescent="0.3">
      <c r="A39">
        <v>411</v>
      </c>
      <c r="B39" t="s">
        <v>49</v>
      </c>
      <c r="C39" t="s">
        <v>1525</v>
      </c>
      <c r="D39" t="s">
        <v>1526</v>
      </c>
      <c r="E39" t="s">
        <v>1527</v>
      </c>
      <c r="F39" t="s">
        <v>264</v>
      </c>
      <c r="G39" t="s">
        <v>49</v>
      </c>
      <c r="H39" t="b">
        <v>1</v>
      </c>
      <c r="I39" t="s">
        <v>1796</v>
      </c>
      <c r="J39" t="s">
        <v>1528</v>
      </c>
      <c r="K39" t="s">
        <v>1529</v>
      </c>
      <c r="L39">
        <v>6200</v>
      </c>
      <c r="M39">
        <v>1962</v>
      </c>
      <c r="N39">
        <v>7</v>
      </c>
      <c r="O39">
        <v>11</v>
      </c>
      <c r="P39">
        <v>114.11</v>
      </c>
      <c r="Q39">
        <v>592164400688</v>
      </c>
      <c r="R39">
        <v>77.599999999999994</v>
      </c>
      <c r="S39">
        <v>17.399999999999999</v>
      </c>
      <c r="T39">
        <v>40.799999999999997</v>
      </c>
      <c r="U39">
        <v>37970874</v>
      </c>
      <c r="V39">
        <v>62.99520876112252</v>
      </c>
      <c r="W39" s="3">
        <v>45847</v>
      </c>
      <c r="X39" s="3">
        <v>22838</v>
      </c>
    </row>
    <row r="40" spans="1:24" x14ac:dyDescent="0.3">
      <c r="A40">
        <v>411</v>
      </c>
      <c r="B40" t="s">
        <v>250</v>
      </c>
      <c r="C40" t="s">
        <v>1519</v>
      </c>
      <c r="D40" t="s">
        <v>105</v>
      </c>
      <c r="E40" t="s">
        <v>827</v>
      </c>
      <c r="F40" t="s">
        <v>1520</v>
      </c>
      <c r="G40" t="s">
        <v>250</v>
      </c>
      <c r="H40" t="b">
        <v>1</v>
      </c>
      <c r="I40" t="s">
        <v>1796</v>
      </c>
      <c r="J40" t="s">
        <v>1521</v>
      </c>
      <c r="K40" t="s">
        <v>905</v>
      </c>
      <c r="L40">
        <v>6200</v>
      </c>
      <c r="M40">
        <v>1964</v>
      </c>
      <c r="N40">
        <v>1</v>
      </c>
      <c r="O40">
        <v>1</v>
      </c>
      <c r="P40">
        <v>125.08</v>
      </c>
      <c r="Q40">
        <v>19910000000000</v>
      </c>
      <c r="R40">
        <v>77</v>
      </c>
      <c r="S40">
        <v>9.4</v>
      </c>
      <c r="T40">
        <v>59.2</v>
      </c>
      <c r="U40">
        <v>1397715000</v>
      </c>
      <c r="V40">
        <v>61.518148900468077</v>
      </c>
      <c r="W40" s="3">
        <v>45847</v>
      </c>
      <c r="X40" s="3">
        <v>23377</v>
      </c>
    </row>
    <row r="41" spans="1:24" x14ac:dyDescent="0.3">
      <c r="A41">
        <v>411</v>
      </c>
      <c r="B41" t="s">
        <v>103</v>
      </c>
      <c r="C41" t="s">
        <v>1517</v>
      </c>
      <c r="D41" t="s">
        <v>105</v>
      </c>
      <c r="E41" t="s">
        <v>192</v>
      </c>
      <c r="F41" t="s">
        <v>1230</v>
      </c>
      <c r="G41" t="s">
        <v>103</v>
      </c>
      <c r="H41" t="b">
        <v>1</v>
      </c>
      <c r="I41" t="s">
        <v>1796</v>
      </c>
      <c r="J41" t="s">
        <v>1386</v>
      </c>
      <c r="K41" t="s">
        <v>1518</v>
      </c>
      <c r="L41">
        <v>6200</v>
      </c>
      <c r="M41">
        <v>1964</v>
      </c>
      <c r="N41">
        <v>1</v>
      </c>
      <c r="O41">
        <v>1</v>
      </c>
      <c r="P41">
        <v>125.08</v>
      </c>
      <c r="Q41">
        <v>19910000000000</v>
      </c>
      <c r="R41">
        <v>77</v>
      </c>
      <c r="S41">
        <v>9.4</v>
      </c>
      <c r="T41">
        <v>59.2</v>
      </c>
      <c r="U41">
        <v>1397715000</v>
      </c>
      <c r="V41">
        <v>61.518148900468077</v>
      </c>
      <c r="W41" s="3">
        <v>45847</v>
      </c>
      <c r="X41" s="3">
        <v>23377</v>
      </c>
    </row>
    <row r="42" spans="1:24" x14ac:dyDescent="0.3">
      <c r="A42">
        <v>40</v>
      </c>
      <c r="B42" t="s">
        <v>72</v>
      </c>
      <c r="C42" t="s">
        <v>225</v>
      </c>
      <c r="D42" t="s">
        <v>226</v>
      </c>
      <c r="E42" t="s">
        <v>227</v>
      </c>
      <c r="F42" t="s">
        <v>228</v>
      </c>
      <c r="G42" t="s">
        <v>72</v>
      </c>
      <c r="H42" t="b">
        <v>1</v>
      </c>
      <c r="I42" t="s">
        <v>1796</v>
      </c>
      <c r="J42" t="s">
        <v>229</v>
      </c>
      <c r="K42" t="s">
        <v>230</v>
      </c>
      <c r="L42">
        <v>32100</v>
      </c>
      <c r="M42">
        <v>1957</v>
      </c>
      <c r="N42">
        <v>6</v>
      </c>
      <c r="O42">
        <v>1</v>
      </c>
      <c r="P42">
        <v>119.62</v>
      </c>
      <c r="Q42">
        <v>2827113184696</v>
      </c>
      <c r="R42">
        <v>81.3</v>
      </c>
      <c r="S42">
        <v>25.5</v>
      </c>
      <c r="T42">
        <v>30.6</v>
      </c>
      <c r="U42">
        <v>66834405</v>
      </c>
      <c r="V42">
        <v>68.104713911594317</v>
      </c>
      <c r="W42" s="3">
        <v>45847</v>
      </c>
      <c r="X42" s="3">
        <v>20972</v>
      </c>
    </row>
    <row r="43" spans="1:24" x14ac:dyDescent="0.3">
      <c r="A43">
        <v>411</v>
      </c>
      <c r="B43" t="s">
        <v>103</v>
      </c>
      <c r="C43" t="s">
        <v>1503</v>
      </c>
      <c r="D43" t="s">
        <v>67</v>
      </c>
      <c r="E43" t="s">
        <v>68</v>
      </c>
      <c r="F43" t="s">
        <v>1504</v>
      </c>
      <c r="G43" t="s">
        <v>103</v>
      </c>
      <c r="H43" t="b">
        <v>0</v>
      </c>
      <c r="I43" t="s">
        <v>1797</v>
      </c>
      <c r="J43" t="s">
        <v>1505</v>
      </c>
      <c r="K43" t="s">
        <v>1506</v>
      </c>
      <c r="L43">
        <v>6200</v>
      </c>
      <c r="M43">
        <v>1963</v>
      </c>
      <c r="N43">
        <v>5</v>
      </c>
      <c r="O43">
        <v>2</v>
      </c>
      <c r="P43">
        <v>141.54</v>
      </c>
      <c r="Q43">
        <v>1258286717125</v>
      </c>
      <c r="R43">
        <v>75</v>
      </c>
      <c r="S43">
        <v>13.1</v>
      </c>
      <c r="T43">
        <v>55.1</v>
      </c>
      <c r="U43">
        <v>126014024</v>
      </c>
      <c r="V43">
        <v>62.186867150493242</v>
      </c>
      <c r="W43" s="3">
        <v>45847</v>
      </c>
      <c r="X43" s="3">
        <v>23133</v>
      </c>
    </row>
    <row r="44" spans="1:24" x14ac:dyDescent="0.3">
      <c r="A44">
        <v>405</v>
      </c>
      <c r="B44" t="s">
        <v>292</v>
      </c>
      <c r="C44" t="s">
        <v>1495</v>
      </c>
      <c r="D44" t="s">
        <v>105</v>
      </c>
      <c r="E44" t="s">
        <v>1496</v>
      </c>
      <c r="F44" t="s">
        <v>1497</v>
      </c>
      <c r="G44" t="s">
        <v>292</v>
      </c>
      <c r="H44" t="b">
        <v>1</v>
      </c>
      <c r="I44" t="s">
        <v>1796</v>
      </c>
      <c r="J44" t="s">
        <v>384</v>
      </c>
      <c r="K44" t="s">
        <v>1498</v>
      </c>
      <c r="L44">
        <v>6300</v>
      </c>
      <c r="M44">
        <v>1964</v>
      </c>
      <c r="N44">
        <v>3</v>
      </c>
      <c r="O44">
        <v>11</v>
      </c>
      <c r="P44">
        <v>125.08</v>
      </c>
      <c r="Q44">
        <v>19910000000000</v>
      </c>
      <c r="R44">
        <v>77</v>
      </c>
      <c r="S44">
        <v>9.4</v>
      </c>
      <c r="T44">
        <v>59.2</v>
      </c>
      <c r="U44">
        <v>1397715000</v>
      </c>
      <c r="V44">
        <v>61.326503576790607</v>
      </c>
      <c r="W44" s="3">
        <v>45847</v>
      </c>
      <c r="X44" s="3">
        <v>23447</v>
      </c>
    </row>
    <row r="45" spans="1:24" x14ac:dyDescent="0.3">
      <c r="A45">
        <v>405</v>
      </c>
      <c r="B45" t="s">
        <v>49</v>
      </c>
      <c r="C45" t="s">
        <v>1490</v>
      </c>
      <c r="D45" t="s">
        <v>226</v>
      </c>
      <c r="E45" t="s">
        <v>227</v>
      </c>
      <c r="F45" t="s">
        <v>802</v>
      </c>
      <c r="G45" t="s">
        <v>49</v>
      </c>
      <c r="H45" t="b">
        <v>1</v>
      </c>
      <c r="I45" t="s">
        <v>1796</v>
      </c>
      <c r="J45" t="s">
        <v>1491</v>
      </c>
      <c r="K45" t="s">
        <v>190</v>
      </c>
      <c r="L45">
        <v>6300</v>
      </c>
      <c r="M45">
        <v>1956</v>
      </c>
      <c r="N45">
        <v>6</v>
      </c>
      <c r="O45">
        <v>1</v>
      </c>
      <c r="P45">
        <v>119.62</v>
      </c>
      <c r="Q45">
        <v>2827113184696</v>
      </c>
      <c r="R45">
        <v>81.3</v>
      </c>
      <c r="S45">
        <v>25.5</v>
      </c>
      <c r="T45">
        <v>30.6</v>
      </c>
      <c r="U45">
        <v>66834405</v>
      </c>
      <c r="V45">
        <v>69.102002503128915</v>
      </c>
      <c r="W45" s="3">
        <v>45847</v>
      </c>
      <c r="X45" s="3">
        <v>20607</v>
      </c>
    </row>
    <row r="46" spans="1:24" x14ac:dyDescent="0.3">
      <c r="A46">
        <v>405</v>
      </c>
      <c r="B46" t="s">
        <v>292</v>
      </c>
      <c r="C46" t="s">
        <v>1486</v>
      </c>
      <c r="D46" t="s">
        <v>105</v>
      </c>
      <c r="E46" t="s">
        <v>903</v>
      </c>
      <c r="F46" t="s">
        <v>1487</v>
      </c>
      <c r="G46" t="s">
        <v>292</v>
      </c>
      <c r="H46" t="b">
        <v>1</v>
      </c>
      <c r="I46" t="s">
        <v>1796</v>
      </c>
      <c r="J46" t="s">
        <v>1488</v>
      </c>
      <c r="K46" t="s">
        <v>1489</v>
      </c>
      <c r="L46">
        <v>6300</v>
      </c>
      <c r="M46">
        <v>1965</v>
      </c>
      <c r="N46">
        <v>1</v>
      </c>
      <c r="O46">
        <v>1</v>
      </c>
      <c r="P46">
        <v>125.08</v>
      </c>
      <c r="Q46">
        <v>19910000000000</v>
      </c>
      <c r="R46">
        <v>77</v>
      </c>
      <c r="S46">
        <v>9.4</v>
      </c>
      <c r="T46">
        <v>59.2</v>
      </c>
      <c r="U46">
        <v>1397715000</v>
      </c>
      <c r="V46">
        <v>60.518132854578099</v>
      </c>
      <c r="W46" s="3">
        <v>45847</v>
      </c>
      <c r="X46" s="3">
        <v>23743</v>
      </c>
    </row>
    <row r="47" spans="1:24" x14ac:dyDescent="0.3">
      <c r="A47">
        <v>397</v>
      </c>
      <c r="B47" t="s">
        <v>292</v>
      </c>
      <c r="C47" t="s">
        <v>1470</v>
      </c>
      <c r="D47" t="s">
        <v>23</v>
      </c>
      <c r="E47" t="s">
        <v>24</v>
      </c>
      <c r="F47" t="s">
        <v>619</v>
      </c>
      <c r="G47" t="s">
        <v>292</v>
      </c>
      <c r="H47" t="b">
        <v>1</v>
      </c>
      <c r="I47" t="s">
        <v>1796</v>
      </c>
      <c r="J47" t="s">
        <v>1471</v>
      </c>
      <c r="K47" t="s">
        <v>1472</v>
      </c>
      <c r="L47">
        <v>6400</v>
      </c>
      <c r="M47">
        <v>1962</v>
      </c>
      <c r="N47">
        <v>10</v>
      </c>
      <c r="O47">
        <v>15</v>
      </c>
      <c r="P47">
        <v>110.05</v>
      </c>
      <c r="Q47">
        <v>2715518274227</v>
      </c>
      <c r="R47">
        <v>82.5</v>
      </c>
      <c r="S47">
        <v>24.2</v>
      </c>
      <c r="T47">
        <v>60.7</v>
      </c>
      <c r="U47">
        <v>67059887</v>
      </c>
      <c r="V47">
        <v>62.732375085557834</v>
      </c>
      <c r="W47" s="3">
        <v>45847</v>
      </c>
      <c r="X47" s="3">
        <v>22934</v>
      </c>
    </row>
    <row r="48" spans="1:24" x14ac:dyDescent="0.3">
      <c r="A48">
        <v>397</v>
      </c>
      <c r="B48" t="s">
        <v>351</v>
      </c>
      <c r="C48" t="s">
        <v>1467</v>
      </c>
      <c r="D48" t="s">
        <v>105</v>
      </c>
      <c r="E48" t="s">
        <v>153</v>
      </c>
      <c r="F48" t="s">
        <v>1468</v>
      </c>
      <c r="G48" t="s">
        <v>351</v>
      </c>
      <c r="H48" t="b">
        <v>1</v>
      </c>
      <c r="I48" t="s">
        <v>1797</v>
      </c>
      <c r="J48" t="s">
        <v>1469</v>
      </c>
      <c r="K48" t="s">
        <v>808</v>
      </c>
      <c r="L48">
        <v>6400</v>
      </c>
      <c r="M48">
        <v>1963</v>
      </c>
      <c r="N48">
        <v>11</v>
      </c>
      <c r="O48">
        <v>1</v>
      </c>
      <c r="P48">
        <v>125.08</v>
      </c>
      <c r="Q48">
        <v>19910000000000</v>
      </c>
      <c r="R48">
        <v>77</v>
      </c>
      <c r="S48">
        <v>9.4</v>
      </c>
      <c r="T48">
        <v>59.2</v>
      </c>
      <c r="U48">
        <v>1397715000</v>
      </c>
      <c r="V48">
        <v>61.685845899787061</v>
      </c>
      <c r="W48" s="3">
        <v>45847</v>
      </c>
      <c r="X48" s="3">
        <v>23316</v>
      </c>
    </row>
    <row r="49" spans="1:24" x14ac:dyDescent="0.3">
      <c r="A49">
        <v>48</v>
      </c>
      <c r="B49" t="s">
        <v>49</v>
      </c>
      <c r="C49" t="s">
        <v>256</v>
      </c>
      <c r="D49" t="s">
        <v>32</v>
      </c>
      <c r="E49" t="s">
        <v>257</v>
      </c>
      <c r="F49" t="s">
        <v>258</v>
      </c>
      <c r="G49" t="s">
        <v>49</v>
      </c>
      <c r="H49" t="b">
        <v>1</v>
      </c>
      <c r="I49" t="s">
        <v>1796</v>
      </c>
      <c r="J49" t="s">
        <v>259</v>
      </c>
      <c r="K49" t="s">
        <v>43</v>
      </c>
      <c r="L49">
        <v>28500</v>
      </c>
      <c r="M49">
        <v>1958</v>
      </c>
      <c r="N49">
        <v>7</v>
      </c>
      <c r="O49">
        <v>17</v>
      </c>
      <c r="P49">
        <v>117.24</v>
      </c>
      <c r="Q49">
        <v>21427700000000</v>
      </c>
      <c r="R49">
        <v>78.5</v>
      </c>
      <c r="S49">
        <v>9.6</v>
      </c>
      <c r="T49">
        <v>36.6</v>
      </c>
      <c r="U49">
        <v>328239523</v>
      </c>
      <c r="V49">
        <v>66.978781656399732</v>
      </c>
      <c r="W49" s="3">
        <v>45847</v>
      </c>
      <c r="X49" s="3">
        <v>21383</v>
      </c>
    </row>
    <row r="50" spans="1:24" x14ac:dyDescent="0.3">
      <c r="A50">
        <v>397</v>
      </c>
      <c r="B50" t="s">
        <v>590</v>
      </c>
      <c r="C50" t="s">
        <v>1462</v>
      </c>
      <c r="D50" t="s">
        <v>32</v>
      </c>
      <c r="E50" t="s">
        <v>1285</v>
      </c>
      <c r="F50" t="s">
        <v>1463</v>
      </c>
      <c r="G50" t="s">
        <v>590</v>
      </c>
      <c r="H50" t="b">
        <v>1</v>
      </c>
      <c r="I50" t="s">
        <v>1796</v>
      </c>
      <c r="J50" t="s">
        <v>1464</v>
      </c>
      <c r="K50" t="s">
        <v>266</v>
      </c>
      <c r="L50">
        <v>6400</v>
      </c>
      <c r="M50">
        <v>1960</v>
      </c>
      <c r="N50">
        <v>4</v>
      </c>
      <c r="O50">
        <v>10</v>
      </c>
      <c r="P50">
        <v>117.24</v>
      </c>
      <c r="Q50">
        <v>21427700000000</v>
      </c>
      <c r="R50">
        <v>78.5</v>
      </c>
      <c r="S50">
        <v>9.6</v>
      </c>
      <c r="T50">
        <v>36.6</v>
      </c>
      <c r="U50">
        <v>328239523</v>
      </c>
      <c r="V50">
        <v>65.244368855519141</v>
      </c>
      <c r="W50" s="3">
        <v>45847</v>
      </c>
      <c r="X50" s="3">
        <v>22016</v>
      </c>
    </row>
    <row r="51" spans="1:24" x14ac:dyDescent="0.3">
      <c r="A51">
        <v>390</v>
      </c>
      <c r="B51" t="s">
        <v>38</v>
      </c>
      <c r="C51" t="s">
        <v>1445</v>
      </c>
      <c r="D51" t="s">
        <v>32</v>
      </c>
      <c r="E51" t="s">
        <v>40</v>
      </c>
      <c r="F51" t="s">
        <v>56</v>
      </c>
      <c r="G51" t="s">
        <v>38</v>
      </c>
      <c r="H51" t="b">
        <v>0</v>
      </c>
      <c r="I51" t="s">
        <v>1797</v>
      </c>
      <c r="J51" t="s">
        <v>1446</v>
      </c>
      <c r="K51" t="s">
        <v>1447</v>
      </c>
      <c r="L51">
        <v>6500</v>
      </c>
      <c r="M51">
        <v>1964</v>
      </c>
      <c r="N51">
        <v>8</v>
      </c>
      <c r="O51">
        <v>15</v>
      </c>
      <c r="P51">
        <v>117.24</v>
      </c>
      <c r="Q51">
        <v>21427700000000</v>
      </c>
      <c r="R51">
        <v>78.5</v>
      </c>
      <c r="S51">
        <v>9.6</v>
      </c>
      <c r="T51">
        <v>36.6</v>
      </c>
      <c r="U51">
        <v>328239523</v>
      </c>
      <c r="V51">
        <v>60.89667049368542</v>
      </c>
      <c r="W51" s="3">
        <v>45847</v>
      </c>
      <c r="X51" s="3">
        <v>23604</v>
      </c>
    </row>
    <row r="52" spans="1:24" x14ac:dyDescent="0.3">
      <c r="A52">
        <v>51</v>
      </c>
      <c r="B52" t="s">
        <v>30</v>
      </c>
      <c r="C52" t="s">
        <v>267</v>
      </c>
      <c r="D52" t="s">
        <v>158</v>
      </c>
      <c r="E52" t="s">
        <v>268</v>
      </c>
      <c r="F52" t="s">
        <v>269</v>
      </c>
      <c r="G52" t="s">
        <v>30</v>
      </c>
      <c r="H52" t="b">
        <v>0</v>
      </c>
      <c r="I52" t="s">
        <v>1797</v>
      </c>
      <c r="J52" t="s">
        <v>270</v>
      </c>
      <c r="K52" t="s">
        <v>271</v>
      </c>
      <c r="L52">
        <v>27400</v>
      </c>
      <c r="M52">
        <v>1962</v>
      </c>
      <c r="N52">
        <v>4</v>
      </c>
      <c r="O52">
        <v>28</v>
      </c>
      <c r="P52">
        <v>112.85</v>
      </c>
      <c r="Q52">
        <v>3845630030824</v>
      </c>
      <c r="R52">
        <v>80.900000000000006</v>
      </c>
      <c r="S52">
        <v>11.5</v>
      </c>
      <c r="T52">
        <v>48.8</v>
      </c>
      <c r="U52">
        <v>83132799</v>
      </c>
      <c r="V52">
        <v>63.197809719370291</v>
      </c>
      <c r="W52" s="3">
        <v>45847</v>
      </c>
      <c r="X52" s="3">
        <v>22764</v>
      </c>
    </row>
    <row r="53" spans="1:24" x14ac:dyDescent="0.3">
      <c r="A53">
        <v>383</v>
      </c>
      <c r="B53" t="s">
        <v>38</v>
      </c>
      <c r="C53" t="s">
        <v>1436</v>
      </c>
      <c r="D53" t="s">
        <v>32</v>
      </c>
      <c r="E53" t="s">
        <v>1437</v>
      </c>
      <c r="F53" t="s">
        <v>387</v>
      </c>
      <c r="G53" t="s">
        <v>38</v>
      </c>
      <c r="H53" t="b">
        <v>1</v>
      </c>
      <c r="I53" t="s">
        <v>1796</v>
      </c>
      <c r="J53" t="s">
        <v>1438</v>
      </c>
      <c r="K53" t="s">
        <v>1113</v>
      </c>
      <c r="L53">
        <v>6600</v>
      </c>
      <c r="M53">
        <v>1959</v>
      </c>
      <c r="N53">
        <v>10</v>
      </c>
      <c r="O53">
        <v>8</v>
      </c>
      <c r="P53">
        <v>117.24</v>
      </c>
      <c r="Q53">
        <v>21427700000000</v>
      </c>
      <c r="R53">
        <v>78.5</v>
      </c>
      <c r="S53">
        <v>9.6</v>
      </c>
      <c r="T53">
        <v>36.6</v>
      </c>
      <c r="U53">
        <v>328239523</v>
      </c>
      <c r="V53">
        <v>65.75155279503106</v>
      </c>
      <c r="W53" s="3">
        <v>45847</v>
      </c>
      <c r="X53" s="3">
        <v>21831</v>
      </c>
    </row>
    <row r="54" spans="1:24" x14ac:dyDescent="0.3">
      <c r="A54">
        <v>383</v>
      </c>
      <c r="B54" t="s">
        <v>103</v>
      </c>
      <c r="C54" t="s">
        <v>1429</v>
      </c>
      <c r="D54" t="s">
        <v>32</v>
      </c>
      <c r="E54" t="s">
        <v>1430</v>
      </c>
      <c r="F54" t="s">
        <v>1424</v>
      </c>
      <c r="G54" t="s">
        <v>103</v>
      </c>
      <c r="H54" t="b">
        <v>0</v>
      </c>
      <c r="I54" t="s">
        <v>1797</v>
      </c>
      <c r="J54" t="s">
        <v>1431</v>
      </c>
      <c r="K54" t="s">
        <v>1432</v>
      </c>
      <c r="L54">
        <v>6600</v>
      </c>
      <c r="M54">
        <v>1955</v>
      </c>
      <c r="N54">
        <v>12</v>
      </c>
      <c r="O54">
        <v>17</v>
      </c>
      <c r="P54">
        <v>117.24</v>
      </c>
      <c r="Q54">
        <v>21427700000000</v>
      </c>
      <c r="R54">
        <v>78.5</v>
      </c>
      <c r="S54">
        <v>9.6</v>
      </c>
      <c r="T54">
        <v>36.6</v>
      </c>
      <c r="U54">
        <v>328239523</v>
      </c>
      <c r="V54">
        <v>69.559904368950754</v>
      </c>
      <c r="W54" s="3">
        <v>45847</v>
      </c>
      <c r="X54" s="3">
        <v>20440</v>
      </c>
    </row>
    <row r="55" spans="1:24" x14ac:dyDescent="0.3">
      <c r="A55">
        <v>365</v>
      </c>
      <c r="B55" t="s">
        <v>103</v>
      </c>
      <c r="C55" t="s">
        <v>1416</v>
      </c>
      <c r="D55" t="s">
        <v>105</v>
      </c>
      <c r="E55" t="s">
        <v>1061</v>
      </c>
      <c r="F55" t="s">
        <v>1417</v>
      </c>
      <c r="G55" t="s">
        <v>103</v>
      </c>
      <c r="H55" t="b">
        <v>1</v>
      </c>
      <c r="I55" t="s">
        <v>1796</v>
      </c>
      <c r="J55" t="s">
        <v>549</v>
      </c>
      <c r="K55" t="s">
        <v>1418</v>
      </c>
      <c r="L55">
        <v>6700</v>
      </c>
      <c r="M55">
        <v>1958</v>
      </c>
      <c r="N55">
        <v>1</v>
      </c>
      <c r="O55">
        <v>1</v>
      </c>
      <c r="P55">
        <v>125.08</v>
      </c>
      <c r="Q55">
        <v>19910000000000</v>
      </c>
      <c r="R55">
        <v>77</v>
      </c>
      <c r="S55">
        <v>9.4</v>
      </c>
      <c r="T55">
        <v>59.2</v>
      </c>
      <c r="U55">
        <v>1397715000</v>
      </c>
      <c r="V55">
        <v>67.518138261464756</v>
      </c>
      <c r="W55" s="3">
        <v>45847</v>
      </c>
      <c r="X55" s="3">
        <v>21186</v>
      </c>
    </row>
    <row r="56" spans="1:24" x14ac:dyDescent="0.3">
      <c r="A56">
        <v>365</v>
      </c>
      <c r="B56" t="s">
        <v>250</v>
      </c>
      <c r="C56" t="s">
        <v>1384</v>
      </c>
      <c r="D56" t="s">
        <v>105</v>
      </c>
      <c r="E56" t="s">
        <v>106</v>
      </c>
      <c r="F56" t="s">
        <v>1385</v>
      </c>
      <c r="G56" t="s">
        <v>250</v>
      </c>
      <c r="H56" t="b">
        <v>1</v>
      </c>
      <c r="I56" t="s">
        <v>1796</v>
      </c>
      <c r="J56" t="s">
        <v>1386</v>
      </c>
      <c r="K56" t="s">
        <v>942</v>
      </c>
      <c r="L56">
        <v>6700</v>
      </c>
      <c r="M56">
        <v>1962</v>
      </c>
      <c r="N56">
        <v>8</v>
      </c>
      <c r="O56">
        <v>1</v>
      </c>
      <c r="P56">
        <v>125.08</v>
      </c>
      <c r="Q56">
        <v>19910000000000</v>
      </c>
      <c r="R56">
        <v>77</v>
      </c>
      <c r="S56">
        <v>9.4</v>
      </c>
      <c r="T56">
        <v>59.2</v>
      </c>
      <c r="U56">
        <v>1397715000</v>
      </c>
      <c r="V56">
        <v>62.937713894592747</v>
      </c>
      <c r="W56" s="3">
        <v>45847</v>
      </c>
      <c r="X56" s="3">
        <v>22859</v>
      </c>
    </row>
    <row r="57" spans="1:24" x14ac:dyDescent="0.3">
      <c r="A57">
        <v>352</v>
      </c>
      <c r="B57" t="s">
        <v>292</v>
      </c>
      <c r="C57" t="s">
        <v>1360</v>
      </c>
      <c r="D57" t="s">
        <v>32</v>
      </c>
      <c r="E57" t="s">
        <v>742</v>
      </c>
      <c r="F57" t="s">
        <v>1219</v>
      </c>
      <c r="G57" t="s">
        <v>292</v>
      </c>
      <c r="H57" t="b">
        <v>0</v>
      </c>
      <c r="I57" t="s">
        <v>1797</v>
      </c>
      <c r="J57" t="s">
        <v>1361</v>
      </c>
      <c r="K57" t="s">
        <v>1362</v>
      </c>
      <c r="L57">
        <v>6800</v>
      </c>
      <c r="M57">
        <v>1961</v>
      </c>
      <c r="N57">
        <v>8</v>
      </c>
      <c r="O57">
        <v>28</v>
      </c>
      <c r="P57">
        <v>117.24</v>
      </c>
      <c r="Q57">
        <v>21427700000000</v>
      </c>
      <c r="R57">
        <v>78.5</v>
      </c>
      <c r="S57">
        <v>9.6</v>
      </c>
      <c r="T57">
        <v>36.6</v>
      </c>
      <c r="U57">
        <v>328239523</v>
      </c>
      <c r="V57">
        <v>63.863779958721203</v>
      </c>
      <c r="W57" s="3">
        <v>45847</v>
      </c>
      <c r="X57" s="3">
        <v>22521</v>
      </c>
    </row>
    <row r="58" spans="1:24" x14ac:dyDescent="0.3">
      <c r="A58">
        <v>352</v>
      </c>
      <c r="B58" t="s">
        <v>38</v>
      </c>
      <c r="C58" t="s">
        <v>1358</v>
      </c>
      <c r="D58" t="s">
        <v>105</v>
      </c>
      <c r="E58" t="s">
        <v>192</v>
      </c>
      <c r="F58" t="s">
        <v>1205</v>
      </c>
      <c r="G58" t="s">
        <v>38</v>
      </c>
      <c r="H58" t="b">
        <v>1</v>
      </c>
      <c r="I58" t="s">
        <v>1796</v>
      </c>
      <c r="J58" t="s">
        <v>384</v>
      </c>
      <c r="K58" t="s">
        <v>1359</v>
      </c>
      <c r="L58">
        <v>6800</v>
      </c>
      <c r="M58">
        <v>1964</v>
      </c>
      <c r="N58">
        <v>12</v>
      </c>
      <c r="O58">
        <v>14</v>
      </c>
      <c r="P58">
        <v>125.08</v>
      </c>
      <c r="Q58">
        <v>19910000000000</v>
      </c>
      <c r="R58">
        <v>77</v>
      </c>
      <c r="S58">
        <v>9.4</v>
      </c>
      <c r="T58">
        <v>59.2</v>
      </c>
      <c r="U58">
        <v>1397715000</v>
      </c>
      <c r="V58">
        <v>60.565397862757223</v>
      </c>
      <c r="W58" s="3">
        <v>45847</v>
      </c>
      <c r="X58" s="3">
        <v>23725</v>
      </c>
    </row>
    <row r="59" spans="1:24" x14ac:dyDescent="0.3">
      <c r="A59">
        <v>352</v>
      </c>
      <c r="B59" t="s">
        <v>72</v>
      </c>
      <c r="C59" t="s">
        <v>1355</v>
      </c>
      <c r="D59" t="s">
        <v>327</v>
      </c>
      <c r="E59" t="s">
        <v>328</v>
      </c>
      <c r="F59" t="s">
        <v>1356</v>
      </c>
      <c r="G59" t="s">
        <v>72</v>
      </c>
      <c r="H59" t="b">
        <v>1</v>
      </c>
      <c r="I59" t="s">
        <v>1796</v>
      </c>
      <c r="J59" t="s">
        <v>1357</v>
      </c>
      <c r="K59" t="s">
        <v>748</v>
      </c>
      <c r="L59">
        <v>6800</v>
      </c>
      <c r="M59">
        <v>1957</v>
      </c>
      <c r="N59">
        <v>4</v>
      </c>
      <c r="O59">
        <v>14</v>
      </c>
      <c r="P59">
        <v>180.75</v>
      </c>
      <c r="Q59">
        <v>1699876578871</v>
      </c>
      <c r="R59">
        <v>72.7</v>
      </c>
      <c r="S59">
        <v>11.4</v>
      </c>
      <c r="T59">
        <v>46.2</v>
      </c>
      <c r="U59">
        <v>144373535</v>
      </c>
      <c r="V59">
        <v>68.236132053011673</v>
      </c>
      <c r="W59" s="3">
        <v>45847</v>
      </c>
      <c r="X59" s="3">
        <v>20924</v>
      </c>
    </row>
    <row r="60" spans="1:24" x14ac:dyDescent="0.3">
      <c r="A60">
        <v>352</v>
      </c>
      <c r="B60" t="s">
        <v>49</v>
      </c>
      <c r="C60" t="s">
        <v>1352</v>
      </c>
      <c r="D60" t="s">
        <v>32</v>
      </c>
      <c r="E60" t="s">
        <v>1353</v>
      </c>
      <c r="F60" t="s">
        <v>204</v>
      </c>
      <c r="G60" t="s">
        <v>49</v>
      </c>
      <c r="H60" t="b">
        <v>1</v>
      </c>
      <c r="I60" t="s">
        <v>1796</v>
      </c>
      <c r="J60" t="s">
        <v>1354</v>
      </c>
      <c r="K60" t="s">
        <v>137</v>
      </c>
      <c r="L60">
        <v>6800</v>
      </c>
      <c r="M60">
        <v>1961</v>
      </c>
      <c r="N60">
        <v>7</v>
      </c>
      <c r="O60">
        <v>15</v>
      </c>
      <c r="P60">
        <v>117.24</v>
      </c>
      <c r="Q60">
        <v>21427700000000</v>
      </c>
      <c r="R60">
        <v>78.5</v>
      </c>
      <c r="S60">
        <v>9.6</v>
      </c>
      <c r="T60">
        <v>36.6</v>
      </c>
      <c r="U60">
        <v>328239523</v>
      </c>
      <c r="V60">
        <v>63.984246661892925</v>
      </c>
      <c r="W60" s="3">
        <v>45847</v>
      </c>
      <c r="X60" s="3">
        <v>22477</v>
      </c>
    </row>
    <row r="61" spans="1:24" x14ac:dyDescent="0.3">
      <c r="A61">
        <v>352</v>
      </c>
      <c r="B61" t="s">
        <v>49</v>
      </c>
      <c r="C61" t="s">
        <v>1341</v>
      </c>
      <c r="D61" t="s">
        <v>32</v>
      </c>
      <c r="E61" t="s">
        <v>100</v>
      </c>
      <c r="F61" t="s">
        <v>1342</v>
      </c>
      <c r="G61" t="s">
        <v>49</v>
      </c>
      <c r="H61" t="b">
        <v>1</v>
      </c>
      <c r="I61" t="s">
        <v>1796</v>
      </c>
      <c r="J61" t="s">
        <v>1343</v>
      </c>
      <c r="K61" t="s">
        <v>1344</v>
      </c>
      <c r="L61">
        <v>6800</v>
      </c>
      <c r="M61">
        <v>1961</v>
      </c>
      <c r="N61">
        <v>11</v>
      </c>
      <c r="O61">
        <v>11</v>
      </c>
      <c r="P61">
        <v>117.24</v>
      </c>
      <c r="Q61">
        <v>21427700000000</v>
      </c>
      <c r="R61">
        <v>78.5</v>
      </c>
      <c r="S61">
        <v>9.6</v>
      </c>
      <c r="T61">
        <v>36.6</v>
      </c>
      <c r="U61">
        <v>328239523</v>
      </c>
      <c r="V61">
        <v>63.658438987405752</v>
      </c>
      <c r="W61" s="3">
        <v>45847</v>
      </c>
      <c r="X61" s="3">
        <v>22596</v>
      </c>
    </row>
    <row r="62" spans="1:24" x14ac:dyDescent="0.3">
      <c r="A62">
        <v>352</v>
      </c>
      <c r="B62" t="s">
        <v>49</v>
      </c>
      <c r="C62" t="s">
        <v>1338</v>
      </c>
      <c r="D62" t="s">
        <v>32</v>
      </c>
      <c r="E62" t="s">
        <v>1339</v>
      </c>
      <c r="F62" t="s">
        <v>371</v>
      </c>
      <c r="G62" t="s">
        <v>49</v>
      </c>
      <c r="H62" t="b">
        <v>0</v>
      </c>
      <c r="I62" t="s">
        <v>1796</v>
      </c>
      <c r="J62" t="s">
        <v>372</v>
      </c>
      <c r="K62" t="s">
        <v>1340</v>
      </c>
      <c r="L62">
        <v>6800</v>
      </c>
      <c r="M62">
        <v>1964</v>
      </c>
      <c r="N62">
        <v>11</v>
      </c>
      <c r="O62">
        <v>18</v>
      </c>
      <c r="P62">
        <v>117.24</v>
      </c>
      <c r="Q62">
        <v>21427700000000</v>
      </c>
      <c r="R62">
        <v>78.5</v>
      </c>
      <c r="S62">
        <v>9.6</v>
      </c>
      <c r="T62">
        <v>36.6</v>
      </c>
      <c r="U62">
        <v>328239523</v>
      </c>
      <c r="V62">
        <v>60.636580411551712</v>
      </c>
      <c r="W62" s="3">
        <v>45847</v>
      </c>
      <c r="X62" s="3">
        <v>23699</v>
      </c>
    </row>
    <row r="63" spans="1:24" x14ac:dyDescent="0.3">
      <c r="A63">
        <v>62</v>
      </c>
      <c r="B63" t="s">
        <v>272</v>
      </c>
      <c r="C63" t="s">
        <v>326</v>
      </c>
      <c r="D63" t="s">
        <v>327</v>
      </c>
      <c r="E63" t="s">
        <v>328</v>
      </c>
      <c r="F63" t="s">
        <v>329</v>
      </c>
      <c r="G63" t="s">
        <v>272</v>
      </c>
      <c r="H63" t="b">
        <v>1</v>
      </c>
      <c r="I63" t="s">
        <v>1796</v>
      </c>
      <c r="J63" t="s">
        <v>330</v>
      </c>
      <c r="K63" t="s">
        <v>331</v>
      </c>
      <c r="L63">
        <v>23700</v>
      </c>
      <c r="M63">
        <v>1961</v>
      </c>
      <c r="N63">
        <v>1</v>
      </c>
      <c r="O63">
        <v>3</v>
      </c>
      <c r="P63">
        <v>180.75</v>
      </c>
      <c r="Q63">
        <v>1699876578871</v>
      </c>
      <c r="R63">
        <v>72.7</v>
      </c>
      <c r="S63">
        <v>11.4</v>
      </c>
      <c r="T63">
        <v>46.2</v>
      </c>
      <c r="U63">
        <v>144373535</v>
      </c>
      <c r="V63">
        <v>64.512657428078015</v>
      </c>
      <c r="W63" s="3">
        <v>45847</v>
      </c>
      <c r="X63" s="3">
        <v>22284</v>
      </c>
    </row>
    <row r="64" spans="1:24" x14ac:dyDescent="0.3">
      <c r="A64">
        <v>63</v>
      </c>
      <c r="B64" t="s">
        <v>38</v>
      </c>
      <c r="C64" t="s">
        <v>333</v>
      </c>
      <c r="D64" t="s">
        <v>105</v>
      </c>
      <c r="E64" t="s">
        <v>106</v>
      </c>
      <c r="F64" t="s">
        <v>247</v>
      </c>
      <c r="G64" t="s">
        <v>38</v>
      </c>
      <c r="H64" t="b">
        <v>1</v>
      </c>
      <c r="I64" t="s">
        <v>1796</v>
      </c>
      <c r="J64" t="s">
        <v>194</v>
      </c>
      <c r="K64" t="s">
        <v>334</v>
      </c>
      <c r="L64">
        <v>23500</v>
      </c>
      <c r="M64">
        <v>1964</v>
      </c>
      <c r="N64">
        <v>9</v>
      </c>
      <c r="O64">
        <v>10</v>
      </c>
      <c r="P64">
        <v>125.08</v>
      </c>
      <c r="Q64">
        <v>19910000000000</v>
      </c>
      <c r="R64">
        <v>77</v>
      </c>
      <c r="S64">
        <v>9.4</v>
      </c>
      <c r="T64">
        <v>59.2</v>
      </c>
      <c r="U64">
        <v>1397715000</v>
      </c>
      <c r="V64">
        <v>60.825487944890931</v>
      </c>
      <c r="W64" s="3">
        <v>45847</v>
      </c>
      <c r="X64" s="3">
        <v>23630</v>
      </c>
    </row>
    <row r="65" spans="1:24" x14ac:dyDescent="0.3">
      <c r="A65">
        <v>352</v>
      </c>
      <c r="B65" t="s">
        <v>292</v>
      </c>
      <c r="C65" t="s">
        <v>1322</v>
      </c>
      <c r="D65" t="s">
        <v>32</v>
      </c>
      <c r="E65" t="s">
        <v>742</v>
      </c>
      <c r="F65" t="s">
        <v>1219</v>
      </c>
      <c r="G65" t="s">
        <v>292</v>
      </c>
      <c r="H65" t="b">
        <v>0</v>
      </c>
      <c r="I65" t="s">
        <v>1797</v>
      </c>
      <c r="J65" t="s">
        <v>1323</v>
      </c>
      <c r="K65" t="s">
        <v>1324</v>
      </c>
      <c r="L65">
        <v>6800</v>
      </c>
      <c r="M65">
        <v>1964</v>
      </c>
      <c r="N65">
        <v>3</v>
      </c>
      <c r="O65">
        <v>9</v>
      </c>
      <c r="P65">
        <v>117.24</v>
      </c>
      <c r="Q65">
        <v>21427700000000</v>
      </c>
      <c r="R65">
        <v>78.5</v>
      </c>
      <c r="S65">
        <v>9.6</v>
      </c>
      <c r="T65">
        <v>36.6</v>
      </c>
      <c r="U65">
        <v>328239523</v>
      </c>
      <c r="V65">
        <v>61.331979157467103</v>
      </c>
      <c r="W65" s="3">
        <v>45847</v>
      </c>
      <c r="X65" s="3">
        <v>23445</v>
      </c>
    </row>
    <row r="66" spans="1:24" x14ac:dyDescent="0.3">
      <c r="A66">
        <v>344</v>
      </c>
      <c r="B66" t="s">
        <v>38</v>
      </c>
      <c r="C66" t="s">
        <v>1307</v>
      </c>
      <c r="D66" t="s">
        <v>105</v>
      </c>
      <c r="E66" t="s">
        <v>1308</v>
      </c>
      <c r="F66" t="s">
        <v>1309</v>
      </c>
      <c r="G66" t="s">
        <v>38</v>
      </c>
      <c r="H66" t="b">
        <v>1</v>
      </c>
      <c r="I66" t="s">
        <v>1796</v>
      </c>
      <c r="J66" t="s">
        <v>657</v>
      </c>
      <c r="K66" t="s">
        <v>1310</v>
      </c>
      <c r="L66">
        <v>6900</v>
      </c>
      <c r="M66">
        <v>1964</v>
      </c>
      <c r="N66">
        <v>9</v>
      </c>
      <c r="O66">
        <v>22</v>
      </c>
      <c r="P66">
        <v>125.08</v>
      </c>
      <c r="Q66">
        <v>19910000000000</v>
      </c>
      <c r="R66">
        <v>77</v>
      </c>
      <c r="S66">
        <v>9.4</v>
      </c>
      <c r="T66">
        <v>59.2</v>
      </c>
      <c r="U66">
        <v>1397715000</v>
      </c>
      <c r="V66">
        <v>60.792634460831934</v>
      </c>
      <c r="W66" s="3">
        <v>45847</v>
      </c>
      <c r="X66" s="3">
        <v>23642</v>
      </c>
    </row>
    <row r="67" spans="1:24" x14ac:dyDescent="0.3">
      <c r="A67">
        <v>332</v>
      </c>
      <c r="B67" t="s">
        <v>103</v>
      </c>
      <c r="C67" t="s">
        <v>1289</v>
      </c>
      <c r="D67" t="s">
        <v>32</v>
      </c>
      <c r="E67" t="s">
        <v>301</v>
      </c>
      <c r="F67" t="s">
        <v>1286</v>
      </c>
      <c r="G67" t="s">
        <v>103</v>
      </c>
      <c r="H67" t="b">
        <v>1</v>
      </c>
      <c r="I67" t="s">
        <v>1796</v>
      </c>
      <c r="J67" t="s">
        <v>1287</v>
      </c>
      <c r="K67" t="s">
        <v>1290</v>
      </c>
      <c r="L67">
        <v>7000</v>
      </c>
      <c r="M67">
        <v>1955</v>
      </c>
      <c r="N67">
        <v>9</v>
      </c>
      <c r="O67">
        <v>16</v>
      </c>
      <c r="P67">
        <v>117.24</v>
      </c>
      <c r="Q67">
        <v>21427700000000</v>
      </c>
      <c r="R67">
        <v>78.5</v>
      </c>
      <c r="S67">
        <v>9.6</v>
      </c>
      <c r="T67">
        <v>36.6</v>
      </c>
      <c r="U67">
        <v>328239523</v>
      </c>
      <c r="V67">
        <v>69.811784213164685</v>
      </c>
      <c r="W67" s="3">
        <v>45847</v>
      </c>
      <c r="X67" s="3">
        <v>20348</v>
      </c>
    </row>
    <row r="68" spans="1:24" x14ac:dyDescent="0.3">
      <c r="A68">
        <v>332</v>
      </c>
      <c r="B68" t="s">
        <v>72</v>
      </c>
      <c r="C68" t="s">
        <v>1282</v>
      </c>
      <c r="D68" t="s">
        <v>74</v>
      </c>
      <c r="E68" t="s">
        <v>75</v>
      </c>
      <c r="F68" t="s">
        <v>72</v>
      </c>
      <c r="G68" t="s">
        <v>72</v>
      </c>
      <c r="H68" t="b">
        <v>0</v>
      </c>
      <c r="I68" t="s">
        <v>1796</v>
      </c>
      <c r="J68" t="s">
        <v>1280</v>
      </c>
      <c r="K68" t="s">
        <v>1283</v>
      </c>
      <c r="L68">
        <v>7000</v>
      </c>
      <c r="M68">
        <v>1964</v>
      </c>
      <c r="N68">
        <v>9</v>
      </c>
      <c r="O68">
        <v>6</v>
      </c>
      <c r="P68">
        <v>180.44</v>
      </c>
      <c r="Q68">
        <v>2611000000000</v>
      </c>
      <c r="R68">
        <v>69.400000000000006</v>
      </c>
      <c r="S68">
        <v>11.2</v>
      </c>
      <c r="T68">
        <v>49.7</v>
      </c>
      <c r="U68">
        <v>1366417754</v>
      </c>
      <c r="V68">
        <v>60.83643910624393</v>
      </c>
      <c r="W68" s="3">
        <v>45847</v>
      </c>
      <c r="X68" s="3">
        <v>23626</v>
      </c>
    </row>
    <row r="69" spans="1:24" x14ac:dyDescent="0.3">
      <c r="A69">
        <v>332</v>
      </c>
      <c r="B69" t="s">
        <v>38</v>
      </c>
      <c r="C69" t="s">
        <v>1260</v>
      </c>
      <c r="D69" t="s">
        <v>32</v>
      </c>
      <c r="E69" t="s">
        <v>856</v>
      </c>
      <c r="F69" t="s">
        <v>739</v>
      </c>
      <c r="G69" t="s">
        <v>38</v>
      </c>
      <c r="H69" t="b">
        <v>1</v>
      </c>
      <c r="I69" t="s">
        <v>1796</v>
      </c>
      <c r="J69" t="s">
        <v>1261</v>
      </c>
      <c r="K69" t="s">
        <v>1262</v>
      </c>
      <c r="L69">
        <v>7000</v>
      </c>
      <c r="M69">
        <v>1964</v>
      </c>
      <c r="N69">
        <v>9</v>
      </c>
      <c r="O69">
        <v>25</v>
      </c>
      <c r="P69">
        <v>117.24</v>
      </c>
      <c r="Q69">
        <v>21427700000000</v>
      </c>
      <c r="R69">
        <v>78.5</v>
      </c>
      <c r="S69">
        <v>9.6</v>
      </c>
      <c r="T69">
        <v>36.6</v>
      </c>
      <c r="U69">
        <v>328239523</v>
      </c>
      <c r="V69">
        <v>60.784421089817187</v>
      </c>
      <c r="W69" s="3">
        <v>45847</v>
      </c>
      <c r="X69" s="3">
        <v>23645</v>
      </c>
    </row>
    <row r="70" spans="1:24" x14ac:dyDescent="0.3">
      <c r="A70">
        <v>69</v>
      </c>
      <c r="B70" t="s">
        <v>65</v>
      </c>
      <c r="C70" t="s">
        <v>357</v>
      </c>
      <c r="D70" t="s">
        <v>219</v>
      </c>
      <c r="E70" t="s">
        <v>220</v>
      </c>
      <c r="F70" t="s">
        <v>358</v>
      </c>
      <c r="G70" t="s">
        <v>65</v>
      </c>
      <c r="H70" t="b">
        <v>1</v>
      </c>
      <c r="I70" t="s">
        <v>1796</v>
      </c>
      <c r="J70" t="s">
        <v>359</v>
      </c>
      <c r="K70" t="s">
        <v>360</v>
      </c>
      <c r="L70">
        <v>22400</v>
      </c>
      <c r="M70">
        <v>1957</v>
      </c>
      <c r="N70">
        <v>8</v>
      </c>
      <c r="O70">
        <v>11</v>
      </c>
      <c r="P70">
        <v>105.48</v>
      </c>
      <c r="Q70">
        <v>5081769542380</v>
      </c>
      <c r="R70">
        <v>84.2</v>
      </c>
      <c r="S70">
        <v>11.9</v>
      </c>
      <c r="T70">
        <v>46.7</v>
      </c>
      <c r="U70">
        <v>126226568</v>
      </c>
      <c r="V70">
        <v>67.910324577414499</v>
      </c>
      <c r="W70" s="3">
        <v>45847</v>
      </c>
      <c r="X70" s="3">
        <v>21043</v>
      </c>
    </row>
    <row r="71" spans="1:24" x14ac:dyDescent="0.3">
      <c r="A71">
        <v>70</v>
      </c>
      <c r="B71" t="s">
        <v>272</v>
      </c>
      <c r="C71" t="s">
        <v>361</v>
      </c>
      <c r="D71" t="s">
        <v>327</v>
      </c>
      <c r="E71" t="s">
        <v>328</v>
      </c>
      <c r="F71" t="s">
        <v>362</v>
      </c>
      <c r="G71" t="s">
        <v>272</v>
      </c>
      <c r="H71" t="b">
        <v>1</v>
      </c>
      <c r="I71" t="s">
        <v>1796</v>
      </c>
      <c r="J71" t="s">
        <v>363</v>
      </c>
      <c r="K71" t="s">
        <v>331</v>
      </c>
      <c r="L71">
        <v>22100</v>
      </c>
      <c r="M71">
        <v>1956</v>
      </c>
      <c r="N71">
        <v>5</v>
      </c>
      <c r="O71">
        <v>7</v>
      </c>
      <c r="P71">
        <v>180.75</v>
      </c>
      <c r="Q71">
        <v>1699876578871</v>
      </c>
      <c r="R71">
        <v>72.7</v>
      </c>
      <c r="S71">
        <v>11.4</v>
      </c>
      <c r="T71">
        <v>46.2</v>
      </c>
      <c r="U71">
        <v>144373535</v>
      </c>
      <c r="V71">
        <v>69.170447434292868</v>
      </c>
      <c r="W71" s="3">
        <v>45847</v>
      </c>
      <c r="X71" s="3">
        <v>20582</v>
      </c>
    </row>
    <row r="72" spans="1:24" x14ac:dyDescent="0.3">
      <c r="A72">
        <v>325</v>
      </c>
      <c r="B72" t="s">
        <v>250</v>
      </c>
      <c r="C72" t="s">
        <v>1245</v>
      </c>
      <c r="D72" t="s">
        <v>105</v>
      </c>
      <c r="E72" t="s">
        <v>575</v>
      </c>
      <c r="F72" t="s">
        <v>1246</v>
      </c>
      <c r="G72" t="s">
        <v>250</v>
      </c>
      <c r="H72" t="b">
        <v>1</v>
      </c>
      <c r="I72" t="s">
        <v>1796</v>
      </c>
      <c r="J72" t="s">
        <v>1247</v>
      </c>
      <c r="K72" t="s">
        <v>1248</v>
      </c>
      <c r="L72">
        <v>7100</v>
      </c>
      <c r="M72">
        <v>1956</v>
      </c>
      <c r="N72">
        <v>12</v>
      </c>
      <c r="O72">
        <v>14</v>
      </c>
      <c r="P72">
        <v>125.08</v>
      </c>
      <c r="Q72">
        <v>19910000000000</v>
      </c>
      <c r="R72">
        <v>77</v>
      </c>
      <c r="S72">
        <v>9.4</v>
      </c>
      <c r="T72">
        <v>59.2</v>
      </c>
      <c r="U72">
        <v>1397715000</v>
      </c>
      <c r="V72">
        <v>68.565394242803507</v>
      </c>
      <c r="W72" s="3">
        <v>45847</v>
      </c>
      <c r="X72" s="3">
        <v>20803</v>
      </c>
    </row>
    <row r="73" spans="1:24" x14ac:dyDescent="0.3">
      <c r="A73">
        <v>72</v>
      </c>
      <c r="B73" t="s">
        <v>49</v>
      </c>
      <c r="C73" t="s">
        <v>369</v>
      </c>
      <c r="D73" t="s">
        <v>32</v>
      </c>
      <c r="E73" t="s">
        <v>370</v>
      </c>
      <c r="F73" t="s">
        <v>371</v>
      </c>
      <c r="G73" t="s">
        <v>49</v>
      </c>
      <c r="H73" t="b">
        <v>0</v>
      </c>
      <c r="I73" t="s">
        <v>1797</v>
      </c>
      <c r="J73" t="s">
        <v>372</v>
      </c>
      <c r="K73" t="s">
        <v>373</v>
      </c>
      <c r="L73">
        <v>21600</v>
      </c>
      <c r="M73">
        <v>1961</v>
      </c>
      <c r="N73">
        <v>12</v>
      </c>
      <c r="O73">
        <v>19</v>
      </c>
      <c r="P73">
        <v>117.24</v>
      </c>
      <c r="Q73">
        <v>21427700000000</v>
      </c>
      <c r="R73">
        <v>78.5</v>
      </c>
      <c r="S73">
        <v>9.6</v>
      </c>
      <c r="T73">
        <v>36.6</v>
      </c>
      <c r="U73">
        <v>328239523</v>
      </c>
      <c r="V73">
        <v>63.554399561939263</v>
      </c>
      <c r="W73" s="3">
        <v>45847</v>
      </c>
      <c r="X73" s="3">
        <v>22634</v>
      </c>
    </row>
    <row r="74" spans="1:24" x14ac:dyDescent="0.3">
      <c r="A74">
        <v>72</v>
      </c>
      <c r="B74" t="s">
        <v>292</v>
      </c>
      <c r="C74" t="s">
        <v>374</v>
      </c>
      <c r="D74" t="s">
        <v>327</v>
      </c>
      <c r="E74" t="s">
        <v>328</v>
      </c>
      <c r="F74" t="s">
        <v>375</v>
      </c>
      <c r="G74" t="s">
        <v>292</v>
      </c>
      <c r="H74" t="b">
        <v>1</v>
      </c>
      <c r="I74" t="s">
        <v>1796</v>
      </c>
      <c r="J74" t="s">
        <v>376</v>
      </c>
      <c r="K74" t="s">
        <v>377</v>
      </c>
      <c r="L74">
        <v>21600</v>
      </c>
      <c r="M74">
        <v>1955</v>
      </c>
      <c r="N74">
        <v>8</v>
      </c>
      <c r="O74">
        <v>11</v>
      </c>
      <c r="P74">
        <v>180.75</v>
      </c>
      <c r="Q74">
        <v>1699876578871</v>
      </c>
      <c r="R74">
        <v>72.7</v>
      </c>
      <c r="S74">
        <v>11.4</v>
      </c>
      <c r="T74">
        <v>46.2</v>
      </c>
      <c r="U74">
        <v>144373535</v>
      </c>
      <c r="V74">
        <v>69.910345891335368</v>
      </c>
      <c r="W74" s="3">
        <v>45847</v>
      </c>
      <c r="X74" s="3">
        <v>20312</v>
      </c>
    </row>
    <row r="75" spans="1:24" x14ac:dyDescent="0.3">
      <c r="A75">
        <v>325</v>
      </c>
      <c r="B75" t="s">
        <v>381</v>
      </c>
      <c r="C75" t="s">
        <v>1240</v>
      </c>
      <c r="D75" t="s">
        <v>32</v>
      </c>
      <c r="E75" t="s">
        <v>1241</v>
      </c>
      <c r="F75" t="s">
        <v>1242</v>
      </c>
      <c r="G75" t="s">
        <v>381</v>
      </c>
      <c r="H75" t="b">
        <v>0</v>
      </c>
      <c r="I75" t="s">
        <v>1797</v>
      </c>
      <c r="J75" t="s">
        <v>1243</v>
      </c>
      <c r="K75" t="s">
        <v>1244</v>
      </c>
      <c r="L75">
        <v>7100</v>
      </c>
      <c r="M75">
        <v>1961</v>
      </c>
      <c r="N75">
        <v>11</v>
      </c>
      <c r="O75">
        <v>16</v>
      </c>
      <c r="P75">
        <v>117.24</v>
      </c>
      <c r="Q75">
        <v>21427700000000</v>
      </c>
      <c r="R75">
        <v>78.5</v>
      </c>
      <c r="S75">
        <v>9.6</v>
      </c>
      <c r="T75">
        <v>36.6</v>
      </c>
      <c r="U75">
        <v>328239523</v>
      </c>
      <c r="V75">
        <v>63.64474958931806</v>
      </c>
      <c r="W75" s="3">
        <v>45847</v>
      </c>
      <c r="X75" s="3">
        <v>22601</v>
      </c>
    </row>
    <row r="76" spans="1:24" x14ac:dyDescent="0.3">
      <c r="A76">
        <v>317</v>
      </c>
      <c r="B76" t="s">
        <v>21</v>
      </c>
      <c r="C76" t="s">
        <v>1225</v>
      </c>
      <c r="D76" t="s">
        <v>219</v>
      </c>
      <c r="E76" t="s">
        <v>220</v>
      </c>
      <c r="F76" t="s">
        <v>1226</v>
      </c>
      <c r="G76" t="s">
        <v>21</v>
      </c>
      <c r="H76" t="b">
        <v>0</v>
      </c>
      <c r="I76" t="s">
        <v>1796</v>
      </c>
      <c r="J76" t="s">
        <v>1227</v>
      </c>
      <c r="K76" t="s">
        <v>1228</v>
      </c>
      <c r="L76">
        <v>7200</v>
      </c>
      <c r="M76">
        <v>1961</v>
      </c>
      <c r="N76">
        <v>7</v>
      </c>
      <c r="O76">
        <v>12</v>
      </c>
      <c r="P76">
        <v>105.48</v>
      </c>
      <c r="Q76">
        <v>5081769542380</v>
      </c>
      <c r="R76">
        <v>84.2</v>
      </c>
      <c r="S76">
        <v>11.9</v>
      </c>
      <c r="T76">
        <v>46.7</v>
      </c>
      <c r="U76">
        <v>126226568</v>
      </c>
      <c r="V76">
        <v>63.992460300745549</v>
      </c>
      <c r="W76" s="3">
        <v>45847</v>
      </c>
      <c r="X76" s="3">
        <v>22474</v>
      </c>
    </row>
    <row r="77" spans="1:24" x14ac:dyDescent="0.3">
      <c r="A77">
        <v>76</v>
      </c>
      <c r="B77" t="s">
        <v>38</v>
      </c>
      <c r="C77" t="s">
        <v>386</v>
      </c>
      <c r="D77" t="s">
        <v>32</v>
      </c>
      <c r="E77" t="s">
        <v>100</v>
      </c>
      <c r="F77" t="s">
        <v>387</v>
      </c>
      <c r="G77" t="s">
        <v>38</v>
      </c>
      <c r="H77" t="b">
        <v>1</v>
      </c>
      <c r="I77" t="s">
        <v>1796</v>
      </c>
      <c r="J77" t="s">
        <v>248</v>
      </c>
      <c r="K77" t="s">
        <v>388</v>
      </c>
      <c r="L77">
        <v>21100</v>
      </c>
      <c r="M77">
        <v>1963</v>
      </c>
      <c r="N77">
        <v>2</v>
      </c>
      <c r="O77">
        <v>17</v>
      </c>
      <c r="P77">
        <v>117.24</v>
      </c>
      <c r="Q77">
        <v>21427700000000</v>
      </c>
      <c r="R77">
        <v>78.5</v>
      </c>
      <c r="S77">
        <v>9.6</v>
      </c>
      <c r="T77">
        <v>36.6</v>
      </c>
      <c r="U77">
        <v>328239523</v>
      </c>
      <c r="V77">
        <v>62.389465907609406</v>
      </c>
      <c r="W77" s="3">
        <v>45847</v>
      </c>
      <c r="X77" s="3">
        <v>23059</v>
      </c>
    </row>
    <row r="78" spans="1:24" x14ac:dyDescent="0.3">
      <c r="A78">
        <v>317</v>
      </c>
      <c r="B78" t="s">
        <v>49</v>
      </c>
      <c r="C78" t="s">
        <v>1207</v>
      </c>
      <c r="D78" t="s">
        <v>32</v>
      </c>
      <c r="E78" t="s">
        <v>1208</v>
      </c>
      <c r="F78" t="s">
        <v>258</v>
      </c>
      <c r="G78" t="s">
        <v>49</v>
      </c>
      <c r="H78" t="b">
        <v>1</v>
      </c>
      <c r="I78" t="s">
        <v>1796</v>
      </c>
      <c r="J78" t="s">
        <v>1209</v>
      </c>
      <c r="K78" t="s">
        <v>1145</v>
      </c>
      <c r="L78">
        <v>7200</v>
      </c>
      <c r="M78">
        <v>1957</v>
      </c>
      <c r="N78">
        <v>11</v>
      </c>
      <c r="O78">
        <v>25</v>
      </c>
      <c r="P78">
        <v>117.24</v>
      </c>
      <c r="Q78">
        <v>21427700000000</v>
      </c>
      <c r="R78">
        <v>78.5</v>
      </c>
      <c r="S78">
        <v>9.6</v>
      </c>
      <c r="T78">
        <v>36.6</v>
      </c>
      <c r="U78">
        <v>328239523</v>
      </c>
      <c r="V78">
        <v>67.620109515117846</v>
      </c>
      <c r="W78" s="3">
        <v>45847</v>
      </c>
      <c r="X78" s="3">
        <v>21149</v>
      </c>
    </row>
    <row r="79" spans="1:24" x14ac:dyDescent="0.3">
      <c r="A79">
        <v>312</v>
      </c>
      <c r="B79" t="s">
        <v>168</v>
      </c>
      <c r="C79" t="s">
        <v>1200</v>
      </c>
      <c r="D79" t="s">
        <v>967</v>
      </c>
      <c r="E79" t="s">
        <v>968</v>
      </c>
      <c r="F79" t="s">
        <v>1201</v>
      </c>
      <c r="G79" t="s">
        <v>168</v>
      </c>
      <c r="H79" t="b">
        <v>0</v>
      </c>
      <c r="I79" t="s">
        <v>1796</v>
      </c>
      <c r="J79" t="s">
        <v>1202</v>
      </c>
      <c r="K79" t="s">
        <v>1203</v>
      </c>
      <c r="L79">
        <v>7300</v>
      </c>
      <c r="M79">
        <v>1960</v>
      </c>
      <c r="N79">
        <v>3</v>
      </c>
      <c r="O79">
        <v>3</v>
      </c>
      <c r="P79">
        <v>129.61000000000001</v>
      </c>
      <c r="Q79">
        <v>376795508680</v>
      </c>
      <c r="R79">
        <v>71.099999999999994</v>
      </c>
      <c r="S79">
        <v>14</v>
      </c>
      <c r="T79">
        <v>43.1</v>
      </c>
      <c r="U79">
        <v>108116615</v>
      </c>
      <c r="V79">
        <v>65.348405027585343</v>
      </c>
      <c r="W79" s="3">
        <v>45847</v>
      </c>
      <c r="X79" s="3">
        <v>21978</v>
      </c>
    </row>
    <row r="80" spans="1:24" x14ac:dyDescent="0.3">
      <c r="A80">
        <v>312</v>
      </c>
      <c r="B80" t="s">
        <v>272</v>
      </c>
      <c r="C80" t="s">
        <v>1190</v>
      </c>
      <c r="D80" t="s">
        <v>327</v>
      </c>
      <c r="E80" t="s">
        <v>328</v>
      </c>
      <c r="F80" t="s">
        <v>1191</v>
      </c>
      <c r="G80" t="s">
        <v>272</v>
      </c>
      <c r="H80" t="b">
        <v>1</v>
      </c>
      <c r="I80" t="s">
        <v>1796</v>
      </c>
      <c r="J80" t="s">
        <v>1192</v>
      </c>
      <c r="K80" t="s">
        <v>1193</v>
      </c>
      <c r="L80">
        <v>7300</v>
      </c>
      <c r="M80">
        <v>1963</v>
      </c>
      <c r="N80">
        <v>12</v>
      </c>
      <c r="O80">
        <v>5</v>
      </c>
      <c r="P80">
        <v>180.75</v>
      </c>
      <c r="Q80">
        <v>1699876578871</v>
      </c>
      <c r="R80">
        <v>72.7</v>
      </c>
      <c r="S80">
        <v>11.4</v>
      </c>
      <c r="T80">
        <v>46.2</v>
      </c>
      <c r="U80">
        <v>144373535</v>
      </c>
      <c r="V80">
        <v>61.592759984355311</v>
      </c>
      <c r="W80" s="3">
        <v>45847</v>
      </c>
      <c r="X80" s="3">
        <v>23350</v>
      </c>
    </row>
    <row r="81" spans="1:24" x14ac:dyDescent="0.3">
      <c r="A81">
        <v>305</v>
      </c>
      <c r="B81" t="s">
        <v>580</v>
      </c>
      <c r="C81" t="s">
        <v>1174</v>
      </c>
      <c r="D81" t="s">
        <v>1175</v>
      </c>
      <c r="E81" t="s">
        <v>1176</v>
      </c>
      <c r="F81" t="s">
        <v>1177</v>
      </c>
      <c r="G81" t="s">
        <v>580</v>
      </c>
      <c r="H81" t="b">
        <v>0</v>
      </c>
      <c r="I81" t="s">
        <v>1796</v>
      </c>
      <c r="J81" t="s">
        <v>1178</v>
      </c>
      <c r="K81" t="s">
        <v>1179</v>
      </c>
      <c r="L81">
        <v>7400</v>
      </c>
      <c r="M81">
        <v>1961</v>
      </c>
      <c r="N81">
        <v>1</v>
      </c>
      <c r="O81">
        <v>19</v>
      </c>
      <c r="P81">
        <v>288.57</v>
      </c>
      <c r="Q81">
        <v>303175127598</v>
      </c>
      <c r="R81">
        <v>71.8</v>
      </c>
      <c r="S81">
        <v>12.5</v>
      </c>
      <c r="T81">
        <v>44.4</v>
      </c>
      <c r="U81">
        <v>100388073</v>
      </c>
      <c r="V81">
        <v>64.468851354197383</v>
      </c>
      <c r="W81" s="3">
        <v>45847</v>
      </c>
      <c r="X81" s="3">
        <v>22300</v>
      </c>
    </row>
    <row r="82" spans="1:24" x14ac:dyDescent="0.3">
      <c r="A82">
        <v>305</v>
      </c>
      <c r="B82" t="s">
        <v>21</v>
      </c>
      <c r="C82" t="s">
        <v>1165</v>
      </c>
      <c r="D82" t="s">
        <v>105</v>
      </c>
      <c r="E82" t="s">
        <v>827</v>
      </c>
      <c r="F82" t="s">
        <v>1166</v>
      </c>
      <c r="G82" t="s">
        <v>21</v>
      </c>
      <c r="H82" t="b">
        <v>1</v>
      </c>
      <c r="I82" t="s">
        <v>1796</v>
      </c>
      <c r="J82" t="s">
        <v>194</v>
      </c>
      <c r="K82" t="s">
        <v>1167</v>
      </c>
      <c r="L82">
        <v>7400</v>
      </c>
      <c r="M82">
        <v>1964</v>
      </c>
      <c r="N82">
        <v>1</v>
      </c>
      <c r="O82">
        <v>1</v>
      </c>
      <c r="P82">
        <v>125.08</v>
      </c>
      <c r="Q82">
        <v>19910000000000</v>
      </c>
      <c r="R82">
        <v>77</v>
      </c>
      <c r="S82">
        <v>9.4</v>
      </c>
      <c r="T82">
        <v>59.2</v>
      </c>
      <c r="U82">
        <v>1397715000</v>
      </c>
      <c r="V82">
        <v>61.518148900468077</v>
      </c>
      <c r="W82" s="3">
        <v>45847</v>
      </c>
      <c r="X82" s="3">
        <v>23377</v>
      </c>
    </row>
    <row r="83" spans="1:24" x14ac:dyDescent="0.3">
      <c r="A83">
        <v>82</v>
      </c>
      <c r="B83" t="s">
        <v>272</v>
      </c>
      <c r="C83" t="s">
        <v>410</v>
      </c>
      <c r="D83" t="s">
        <v>274</v>
      </c>
      <c r="E83" t="s">
        <v>275</v>
      </c>
      <c r="F83" t="s">
        <v>276</v>
      </c>
      <c r="G83" t="s">
        <v>272</v>
      </c>
      <c r="H83" t="b">
        <v>1</v>
      </c>
      <c r="I83" t="s">
        <v>1796</v>
      </c>
      <c r="J83" t="s">
        <v>411</v>
      </c>
      <c r="K83" t="s">
        <v>412</v>
      </c>
      <c r="L83">
        <v>19600</v>
      </c>
      <c r="M83">
        <v>1961</v>
      </c>
      <c r="N83">
        <v>11</v>
      </c>
      <c r="O83">
        <v>18</v>
      </c>
      <c r="P83">
        <v>119.8</v>
      </c>
      <c r="Q83">
        <v>1392680589329</v>
      </c>
      <c r="R83">
        <v>82.7</v>
      </c>
      <c r="S83">
        <v>23</v>
      </c>
      <c r="T83">
        <v>47.4</v>
      </c>
      <c r="U83">
        <v>25766605</v>
      </c>
      <c r="V83">
        <v>63.639273830082978</v>
      </c>
      <c r="W83" s="3">
        <v>45847</v>
      </c>
      <c r="X83" s="3">
        <v>22603</v>
      </c>
    </row>
    <row r="84" spans="1:24" x14ac:dyDescent="0.3">
      <c r="A84">
        <v>299</v>
      </c>
      <c r="B84" t="s">
        <v>21</v>
      </c>
      <c r="C84" t="s">
        <v>1150</v>
      </c>
      <c r="D84" t="s">
        <v>105</v>
      </c>
      <c r="E84" t="s">
        <v>1061</v>
      </c>
      <c r="F84" t="s">
        <v>1062</v>
      </c>
      <c r="G84" t="s">
        <v>21</v>
      </c>
      <c r="H84" t="b">
        <v>1</v>
      </c>
      <c r="I84" t="s">
        <v>1796</v>
      </c>
      <c r="J84" t="s">
        <v>282</v>
      </c>
      <c r="K84" t="s">
        <v>1151</v>
      </c>
      <c r="L84">
        <v>7500</v>
      </c>
      <c r="M84">
        <v>1964</v>
      </c>
      <c r="N84">
        <v>1</v>
      </c>
      <c r="O84">
        <v>1</v>
      </c>
      <c r="P84">
        <v>125.08</v>
      </c>
      <c r="Q84">
        <v>19910000000000</v>
      </c>
      <c r="R84">
        <v>77</v>
      </c>
      <c r="S84">
        <v>9.4</v>
      </c>
      <c r="T84">
        <v>59.2</v>
      </c>
      <c r="U84">
        <v>1397715000</v>
      </c>
      <c r="V84">
        <v>61.518148900468077</v>
      </c>
      <c r="W84" s="3">
        <v>45847</v>
      </c>
      <c r="X84" s="3">
        <v>23377</v>
      </c>
    </row>
    <row r="85" spans="1:24" x14ac:dyDescent="0.3">
      <c r="A85">
        <v>84</v>
      </c>
      <c r="B85" t="s">
        <v>30</v>
      </c>
      <c r="C85" t="s">
        <v>417</v>
      </c>
      <c r="D85" t="s">
        <v>105</v>
      </c>
      <c r="E85" t="s">
        <v>106</v>
      </c>
      <c r="F85" t="s">
        <v>418</v>
      </c>
      <c r="G85" t="s">
        <v>30</v>
      </c>
      <c r="H85" t="b">
        <v>1</v>
      </c>
      <c r="I85" t="s">
        <v>1796</v>
      </c>
      <c r="J85" t="s">
        <v>419</v>
      </c>
      <c r="K85" t="s">
        <v>420</v>
      </c>
      <c r="L85">
        <v>19000</v>
      </c>
      <c r="M85">
        <v>1963</v>
      </c>
      <c r="N85">
        <v>6</v>
      </c>
      <c r="O85">
        <v>1</v>
      </c>
      <c r="P85">
        <v>125.08</v>
      </c>
      <c r="Q85">
        <v>19910000000000</v>
      </c>
      <c r="R85">
        <v>77</v>
      </c>
      <c r="S85">
        <v>9.4</v>
      </c>
      <c r="T85">
        <v>59.2</v>
      </c>
      <c r="U85">
        <v>1397715000</v>
      </c>
      <c r="V85">
        <v>62.104732519229934</v>
      </c>
      <c r="W85" s="3">
        <v>45847</v>
      </c>
      <c r="X85" s="3">
        <v>23163</v>
      </c>
    </row>
    <row r="86" spans="1:24" x14ac:dyDescent="0.3">
      <c r="A86">
        <v>290</v>
      </c>
      <c r="B86" t="s">
        <v>351</v>
      </c>
      <c r="C86" t="s">
        <v>1141</v>
      </c>
      <c r="D86" t="s">
        <v>105</v>
      </c>
      <c r="E86" t="s">
        <v>246</v>
      </c>
      <c r="F86" t="s">
        <v>517</v>
      </c>
      <c r="G86" t="s">
        <v>351</v>
      </c>
      <c r="H86" t="b">
        <v>1</v>
      </c>
      <c r="I86" t="s">
        <v>1797</v>
      </c>
      <c r="J86" t="s">
        <v>108</v>
      </c>
      <c r="K86" t="s">
        <v>1142</v>
      </c>
      <c r="L86">
        <v>7600</v>
      </c>
      <c r="M86">
        <v>1961</v>
      </c>
      <c r="N86">
        <v>1</v>
      </c>
      <c r="O86">
        <v>1</v>
      </c>
      <c r="P86">
        <v>125.08</v>
      </c>
      <c r="Q86">
        <v>19910000000000</v>
      </c>
      <c r="R86">
        <v>77</v>
      </c>
      <c r="S86">
        <v>9.4</v>
      </c>
      <c r="T86">
        <v>59.2</v>
      </c>
      <c r="U86">
        <v>1397715000</v>
      </c>
      <c r="V86">
        <v>64.518133187313083</v>
      </c>
      <c r="W86" s="3">
        <v>45847</v>
      </c>
      <c r="X86" s="3">
        <v>22282</v>
      </c>
    </row>
    <row r="87" spans="1:24" x14ac:dyDescent="0.3">
      <c r="A87">
        <v>86</v>
      </c>
      <c r="B87" t="s">
        <v>103</v>
      </c>
      <c r="C87" t="s">
        <v>424</v>
      </c>
      <c r="D87" t="s">
        <v>105</v>
      </c>
      <c r="E87" t="s">
        <v>425</v>
      </c>
      <c r="F87" t="s">
        <v>426</v>
      </c>
      <c r="G87" t="s">
        <v>103</v>
      </c>
      <c r="H87" t="b">
        <v>1</v>
      </c>
      <c r="I87" t="s">
        <v>1796</v>
      </c>
      <c r="J87" t="s">
        <v>427</v>
      </c>
      <c r="K87" t="s">
        <v>428</v>
      </c>
      <c r="L87">
        <v>18900</v>
      </c>
      <c r="M87">
        <v>1965</v>
      </c>
      <c r="N87">
        <v>4</v>
      </c>
      <c r="O87">
        <v>17</v>
      </c>
      <c r="P87">
        <v>125.08</v>
      </c>
      <c r="Q87">
        <v>19910000000000</v>
      </c>
      <c r="R87">
        <v>77</v>
      </c>
      <c r="S87">
        <v>9.4</v>
      </c>
      <c r="T87">
        <v>59.2</v>
      </c>
      <c r="U87">
        <v>1397715000</v>
      </c>
      <c r="V87">
        <v>60.227917414721723</v>
      </c>
      <c r="W87" s="3">
        <v>45847</v>
      </c>
      <c r="X87" s="3">
        <v>23849</v>
      </c>
    </row>
    <row r="88" spans="1:24" x14ac:dyDescent="0.3">
      <c r="A88">
        <v>290</v>
      </c>
      <c r="B88" t="s">
        <v>250</v>
      </c>
      <c r="C88" t="s">
        <v>1137</v>
      </c>
      <c r="D88" t="s">
        <v>226</v>
      </c>
      <c r="E88" t="s">
        <v>227</v>
      </c>
      <c r="F88" t="s">
        <v>348</v>
      </c>
      <c r="G88" t="s">
        <v>250</v>
      </c>
      <c r="H88" t="b">
        <v>1</v>
      </c>
      <c r="I88" t="s">
        <v>1796</v>
      </c>
      <c r="J88" t="s">
        <v>1138</v>
      </c>
      <c r="K88" t="s">
        <v>190</v>
      </c>
      <c r="L88">
        <v>7600</v>
      </c>
      <c r="M88">
        <v>1957</v>
      </c>
      <c r="N88">
        <v>3</v>
      </c>
      <c r="O88">
        <v>7</v>
      </c>
      <c r="P88">
        <v>119.62</v>
      </c>
      <c r="Q88">
        <v>2827113184696</v>
      </c>
      <c r="R88">
        <v>81.3</v>
      </c>
      <c r="S88">
        <v>25.5</v>
      </c>
      <c r="T88">
        <v>30.6</v>
      </c>
      <c r="U88">
        <v>66834405</v>
      </c>
      <c r="V88">
        <v>68.340171414967074</v>
      </c>
      <c r="W88" s="3">
        <v>45847</v>
      </c>
      <c r="X88" s="3">
        <v>20886</v>
      </c>
    </row>
    <row r="89" spans="1:24" x14ac:dyDescent="0.3">
      <c r="A89">
        <v>290</v>
      </c>
      <c r="B89" t="s">
        <v>462</v>
      </c>
      <c r="C89" t="s">
        <v>1135</v>
      </c>
      <c r="D89" t="s">
        <v>555</v>
      </c>
      <c r="E89" t="s">
        <v>555</v>
      </c>
      <c r="F89" t="s">
        <v>462</v>
      </c>
      <c r="G89" t="s">
        <v>462</v>
      </c>
      <c r="H89" t="b">
        <v>0</v>
      </c>
      <c r="I89" t="s">
        <v>1796</v>
      </c>
      <c r="J89" t="s">
        <v>1136</v>
      </c>
      <c r="K89" t="s">
        <v>696</v>
      </c>
      <c r="L89">
        <v>7600</v>
      </c>
      <c r="M89">
        <v>1959</v>
      </c>
      <c r="N89">
        <v>1</v>
      </c>
      <c r="O89">
        <v>1</v>
      </c>
      <c r="P89">
        <v>114.41</v>
      </c>
      <c r="Q89">
        <v>372062527489</v>
      </c>
      <c r="R89">
        <v>83.1</v>
      </c>
      <c r="S89">
        <v>13.1</v>
      </c>
      <c r="T89">
        <v>21</v>
      </c>
      <c r="U89">
        <v>5703569</v>
      </c>
      <c r="V89">
        <v>66.518143184047076</v>
      </c>
      <c r="W89" s="3">
        <v>45847</v>
      </c>
      <c r="X89" s="3">
        <v>21551</v>
      </c>
    </row>
    <row r="90" spans="1:24" x14ac:dyDescent="0.3">
      <c r="A90">
        <v>89</v>
      </c>
      <c r="B90" t="s">
        <v>49</v>
      </c>
      <c r="C90" t="s">
        <v>437</v>
      </c>
      <c r="D90" t="s">
        <v>32</v>
      </c>
      <c r="E90" t="s">
        <v>301</v>
      </c>
      <c r="F90" t="s">
        <v>204</v>
      </c>
      <c r="G90" t="s">
        <v>49</v>
      </c>
      <c r="H90" t="b">
        <v>1</v>
      </c>
      <c r="I90" t="s">
        <v>1796</v>
      </c>
      <c r="J90" t="s">
        <v>438</v>
      </c>
      <c r="K90" t="s">
        <v>137</v>
      </c>
      <c r="L90">
        <v>18500</v>
      </c>
      <c r="M90">
        <v>1957</v>
      </c>
      <c r="N90">
        <v>9</v>
      </c>
      <c r="O90">
        <v>11</v>
      </c>
      <c r="P90">
        <v>117.24</v>
      </c>
      <c r="Q90">
        <v>21427700000000</v>
      </c>
      <c r="R90">
        <v>78.5</v>
      </c>
      <c r="S90">
        <v>9.6</v>
      </c>
      <c r="T90">
        <v>36.6</v>
      </c>
      <c r="U90">
        <v>328239523</v>
      </c>
      <c r="V90">
        <v>67.82545036108246</v>
      </c>
      <c r="W90" s="3">
        <v>45847</v>
      </c>
      <c r="X90" s="3">
        <v>21074</v>
      </c>
    </row>
    <row r="91" spans="1:24" x14ac:dyDescent="0.3">
      <c r="A91">
        <v>290</v>
      </c>
      <c r="B91" t="s">
        <v>250</v>
      </c>
      <c r="C91" t="s">
        <v>1130</v>
      </c>
      <c r="D91" t="s">
        <v>226</v>
      </c>
      <c r="E91" t="s">
        <v>227</v>
      </c>
      <c r="F91" t="s">
        <v>348</v>
      </c>
      <c r="G91" t="s">
        <v>250</v>
      </c>
      <c r="H91" t="b">
        <v>1</v>
      </c>
      <c r="I91" t="s">
        <v>1796</v>
      </c>
      <c r="J91" t="s">
        <v>1131</v>
      </c>
      <c r="K91" t="s">
        <v>412</v>
      </c>
      <c r="L91">
        <v>7600</v>
      </c>
      <c r="M91">
        <v>1955</v>
      </c>
      <c r="N91">
        <v>12</v>
      </c>
      <c r="O91">
        <v>4</v>
      </c>
      <c r="P91">
        <v>119.62</v>
      </c>
      <c r="Q91">
        <v>2827113184696</v>
      </c>
      <c r="R91">
        <v>81.3</v>
      </c>
      <c r="S91">
        <v>25.5</v>
      </c>
      <c r="T91">
        <v>30.6</v>
      </c>
      <c r="U91">
        <v>66834405</v>
      </c>
      <c r="V91">
        <v>69.595496086067939</v>
      </c>
      <c r="W91" s="3">
        <v>45847</v>
      </c>
      <c r="X91" s="3">
        <v>20427</v>
      </c>
    </row>
    <row r="92" spans="1:24" x14ac:dyDescent="0.3">
      <c r="A92">
        <v>92</v>
      </c>
      <c r="B92" t="s">
        <v>49</v>
      </c>
      <c r="C92" t="s">
        <v>443</v>
      </c>
      <c r="D92" t="s">
        <v>32</v>
      </c>
      <c r="E92" t="s">
        <v>444</v>
      </c>
      <c r="F92" t="s">
        <v>445</v>
      </c>
      <c r="G92" t="s">
        <v>49</v>
      </c>
      <c r="H92" t="b">
        <v>1</v>
      </c>
      <c r="I92" t="s">
        <v>1796</v>
      </c>
      <c r="J92" t="s">
        <v>446</v>
      </c>
      <c r="K92" t="s">
        <v>447</v>
      </c>
      <c r="L92">
        <v>18000</v>
      </c>
      <c r="M92">
        <v>1962</v>
      </c>
      <c r="N92">
        <v>1</v>
      </c>
      <c r="O92">
        <v>17</v>
      </c>
      <c r="P92">
        <v>117.24</v>
      </c>
      <c r="Q92">
        <v>21427700000000</v>
      </c>
      <c r="R92">
        <v>78.5</v>
      </c>
      <c r="S92">
        <v>9.6</v>
      </c>
      <c r="T92">
        <v>36.6</v>
      </c>
      <c r="U92">
        <v>328239523</v>
      </c>
      <c r="V92">
        <v>63.474332648870636</v>
      </c>
      <c r="W92" s="3">
        <v>45847</v>
      </c>
      <c r="X92" s="3">
        <v>22663</v>
      </c>
    </row>
    <row r="93" spans="1:24" x14ac:dyDescent="0.3">
      <c r="A93">
        <v>282</v>
      </c>
      <c r="B93" t="s">
        <v>462</v>
      </c>
      <c r="C93" t="s">
        <v>1116</v>
      </c>
      <c r="D93" t="s">
        <v>1117</v>
      </c>
      <c r="E93" t="s">
        <v>1118</v>
      </c>
      <c r="F93" t="s">
        <v>465</v>
      </c>
      <c r="G93" t="s">
        <v>462</v>
      </c>
      <c r="H93" t="b">
        <v>1</v>
      </c>
      <c r="I93" t="s">
        <v>1796</v>
      </c>
      <c r="J93" t="s">
        <v>1119</v>
      </c>
      <c r="K93" t="s">
        <v>1120</v>
      </c>
      <c r="L93">
        <v>7700</v>
      </c>
      <c r="M93">
        <v>1961</v>
      </c>
      <c r="N93">
        <v>6</v>
      </c>
      <c r="O93">
        <v>23</v>
      </c>
      <c r="P93">
        <v>120.27</v>
      </c>
      <c r="Q93">
        <v>403336363636</v>
      </c>
      <c r="R93">
        <v>82.8</v>
      </c>
      <c r="S93">
        <v>23.9</v>
      </c>
      <c r="T93">
        <v>36.200000000000003</v>
      </c>
      <c r="U93">
        <v>5347896</v>
      </c>
      <c r="V93">
        <v>64.04448001347879</v>
      </c>
      <c r="W93" s="3">
        <v>45847</v>
      </c>
      <c r="X93" s="3">
        <v>22455</v>
      </c>
    </row>
    <row r="94" spans="1:24" x14ac:dyDescent="0.3">
      <c r="A94">
        <v>94</v>
      </c>
      <c r="B94" t="s">
        <v>49</v>
      </c>
      <c r="C94" t="s">
        <v>452</v>
      </c>
      <c r="D94" t="s">
        <v>32</v>
      </c>
      <c r="E94" t="s">
        <v>414</v>
      </c>
      <c r="F94" t="s">
        <v>204</v>
      </c>
      <c r="G94" t="s">
        <v>49</v>
      </c>
      <c r="H94" t="b">
        <v>1</v>
      </c>
      <c r="I94" t="s">
        <v>1796</v>
      </c>
      <c r="J94" t="s">
        <v>453</v>
      </c>
      <c r="K94" t="s">
        <v>82</v>
      </c>
      <c r="L94">
        <v>17500</v>
      </c>
      <c r="M94">
        <v>1956</v>
      </c>
      <c r="N94">
        <v>6</v>
      </c>
      <c r="O94">
        <v>11</v>
      </c>
      <c r="P94">
        <v>117.24</v>
      </c>
      <c r="Q94">
        <v>21427700000000</v>
      </c>
      <c r="R94">
        <v>78.5</v>
      </c>
      <c r="S94">
        <v>9.6</v>
      </c>
      <c r="T94">
        <v>36.6</v>
      </c>
      <c r="U94">
        <v>328239523</v>
      </c>
      <c r="V94">
        <v>69.074624530663328</v>
      </c>
      <c r="W94" s="3">
        <v>45847</v>
      </c>
      <c r="X94" s="3">
        <v>20617</v>
      </c>
    </row>
    <row r="95" spans="1:24" x14ac:dyDescent="0.3">
      <c r="A95">
        <v>276</v>
      </c>
      <c r="B95" t="s">
        <v>250</v>
      </c>
      <c r="C95" t="s">
        <v>1095</v>
      </c>
      <c r="D95" t="s">
        <v>105</v>
      </c>
      <c r="E95" t="s">
        <v>602</v>
      </c>
      <c r="F95" t="s">
        <v>1096</v>
      </c>
      <c r="G95" t="s">
        <v>250</v>
      </c>
      <c r="H95" t="b">
        <v>1</v>
      </c>
      <c r="I95" t="s">
        <v>1796</v>
      </c>
      <c r="J95" t="s">
        <v>1097</v>
      </c>
      <c r="K95" t="s">
        <v>1098</v>
      </c>
      <c r="L95">
        <v>7800</v>
      </c>
      <c r="M95">
        <v>1964</v>
      </c>
      <c r="N95">
        <v>8</v>
      </c>
      <c r="O95">
        <v>1</v>
      </c>
      <c r="P95">
        <v>125.08</v>
      </c>
      <c r="Q95">
        <v>19910000000000</v>
      </c>
      <c r="R95">
        <v>77</v>
      </c>
      <c r="S95">
        <v>9.4</v>
      </c>
      <c r="T95">
        <v>59.2</v>
      </c>
      <c r="U95">
        <v>1397715000</v>
      </c>
      <c r="V95">
        <v>60.934999558420913</v>
      </c>
      <c r="W95" s="3">
        <v>45847</v>
      </c>
      <c r="X95" s="3">
        <v>23590</v>
      </c>
    </row>
    <row r="96" spans="1:24" x14ac:dyDescent="0.3">
      <c r="A96">
        <v>276</v>
      </c>
      <c r="B96" t="s">
        <v>250</v>
      </c>
      <c r="C96" t="s">
        <v>1088</v>
      </c>
      <c r="D96" t="s">
        <v>105</v>
      </c>
      <c r="E96" t="s">
        <v>106</v>
      </c>
      <c r="F96" t="s">
        <v>1089</v>
      </c>
      <c r="G96" t="s">
        <v>250</v>
      </c>
      <c r="H96" t="b">
        <v>1</v>
      </c>
      <c r="I96" t="s">
        <v>1796</v>
      </c>
      <c r="J96" t="s">
        <v>419</v>
      </c>
      <c r="K96" t="s">
        <v>1090</v>
      </c>
      <c r="L96">
        <v>7800</v>
      </c>
      <c r="M96">
        <v>1956</v>
      </c>
      <c r="N96">
        <v>7</v>
      </c>
      <c r="O96">
        <v>1</v>
      </c>
      <c r="P96">
        <v>125.08</v>
      </c>
      <c r="Q96">
        <v>19910000000000</v>
      </c>
      <c r="R96">
        <v>77</v>
      </c>
      <c r="S96">
        <v>9.4</v>
      </c>
      <c r="T96">
        <v>59.2</v>
      </c>
      <c r="U96">
        <v>1397715000</v>
      </c>
      <c r="V96">
        <v>69.019868585732169</v>
      </c>
      <c r="W96" s="3">
        <v>45847</v>
      </c>
      <c r="X96" s="3">
        <v>20637</v>
      </c>
    </row>
    <row r="97" spans="1:24" x14ac:dyDescent="0.3">
      <c r="A97">
        <v>261</v>
      </c>
      <c r="B97" t="s">
        <v>272</v>
      </c>
      <c r="C97" t="s">
        <v>1053</v>
      </c>
      <c r="D97" t="s">
        <v>487</v>
      </c>
      <c r="E97" t="s">
        <v>488</v>
      </c>
      <c r="F97" t="s">
        <v>1054</v>
      </c>
      <c r="G97" t="s">
        <v>272</v>
      </c>
      <c r="H97" t="b">
        <v>1</v>
      </c>
      <c r="I97" t="s">
        <v>1796</v>
      </c>
      <c r="J97" t="s">
        <v>1055</v>
      </c>
      <c r="K97" t="s">
        <v>648</v>
      </c>
      <c r="L97">
        <v>8000</v>
      </c>
      <c r="M97">
        <v>1964</v>
      </c>
      <c r="N97">
        <v>5</v>
      </c>
      <c r="O97">
        <v>15</v>
      </c>
      <c r="P97">
        <v>116.48</v>
      </c>
      <c r="Q97">
        <v>246489245495</v>
      </c>
      <c r="R97">
        <v>79</v>
      </c>
      <c r="S97">
        <v>14.9</v>
      </c>
      <c r="T97">
        <v>46.1</v>
      </c>
      <c r="U97">
        <v>10669709</v>
      </c>
      <c r="V97">
        <v>61.14854720480438</v>
      </c>
      <c r="W97" s="3">
        <v>45847</v>
      </c>
      <c r="X97" s="3">
        <v>23512</v>
      </c>
    </row>
    <row r="98" spans="1:24" x14ac:dyDescent="0.3">
      <c r="A98">
        <v>261</v>
      </c>
      <c r="B98" t="s">
        <v>49</v>
      </c>
      <c r="C98" t="s">
        <v>1050</v>
      </c>
      <c r="D98" t="s">
        <v>32</v>
      </c>
      <c r="E98" t="s">
        <v>33</v>
      </c>
      <c r="F98" t="s">
        <v>802</v>
      </c>
      <c r="G98" t="s">
        <v>49</v>
      </c>
      <c r="H98" t="b">
        <v>1</v>
      </c>
      <c r="I98" t="s">
        <v>1796</v>
      </c>
      <c r="J98" t="s">
        <v>1051</v>
      </c>
      <c r="K98" t="s">
        <v>1052</v>
      </c>
      <c r="L98">
        <v>8000</v>
      </c>
      <c r="M98">
        <v>1962</v>
      </c>
      <c r="N98">
        <v>12</v>
      </c>
      <c r="O98">
        <v>1</v>
      </c>
      <c r="P98">
        <v>117.24</v>
      </c>
      <c r="Q98">
        <v>21427700000000</v>
      </c>
      <c r="R98">
        <v>78.5</v>
      </c>
      <c r="S98">
        <v>9.6</v>
      </c>
      <c r="T98">
        <v>36.6</v>
      </c>
      <c r="U98">
        <v>328239523</v>
      </c>
      <c r="V98">
        <v>62.603696098562629</v>
      </c>
      <c r="W98" s="3">
        <v>45847</v>
      </c>
      <c r="X98" s="3">
        <v>22981</v>
      </c>
    </row>
    <row r="99" spans="1:24" x14ac:dyDescent="0.3">
      <c r="A99">
        <v>261</v>
      </c>
      <c r="B99" t="s">
        <v>292</v>
      </c>
      <c r="C99" t="s">
        <v>1040</v>
      </c>
      <c r="D99" t="s">
        <v>327</v>
      </c>
      <c r="E99" t="s">
        <v>328</v>
      </c>
      <c r="F99" t="s">
        <v>403</v>
      </c>
      <c r="G99" t="s">
        <v>292</v>
      </c>
      <c r="H99" t="b">
        <v>1</v>
      </c>
      <c r="I99" t="s">
        <v>1796</v>
      </c>
      <c r="J99" t="s">
        <v>1041</v>
      </c>
      <c r="K99" t="s">
        <v>377</v>
      </c>
      <c r="L99">
        <v>8000</v>
      </c>
      <c r="M99">
        <v>1956</v>
      </c>
      <c r="N99">
        <v>4</v>
      </c>
      <c r="O99">
        <v>5</v>
      </c>
      <c r="P99">
        <v>180.75</v>
      </c>
      <c r="Q99">
        <v>1699876578871</v>
      </c>
      <c r="R99">
        <v>72.7</v>
      </c>
      <c r="S99">
        <v>11.4</v>
      </c>
      <c r="T99">
        <v>46.2</v>
      </c>
      <c r="U99">
        <v>144373535</v>
      </c>
      <c r="V99">
        <v>69.25805694618272</v>
      </c>
      <c r="W99" s="3">
        <v>45847</v>
      </c>
      <c r="X99" s="3">
        <v>20550</v>
      </c>
    </row>
    <row r="100" spans="1:24" x14ac:dyDescent="0.3">
      <c r="A100">
        <v>256</v>
      </c>
      <c r="B100" t="s">
        <v>72</v>
      </c>
      <c r="C100" t="s">
        <v>1029</v>
      </c>
      <c r="D100" t="s">
        <v>23</v>
      </c>
      <c r="E100" t="s">
        <v>24</v>
      </c>
      <c r="F100" t="s">
        <v>72</v>
      </c>
      <c r="G100" t="s">
        <v>72</v>
      </c>
      <c r="H100" t="b">
        <v>0</v>
      </c>
      <c r="I100" t="s">
        <v>1797</v>
      </c>
      <c r="J100" t="s">
        <v>1030</v>
      </c>
      <c r="K100" t="s">
        <v>1031</v>
      </c>
      <c r="L100">
        <v>8100</v>
      </c>
      <c r="M100">
        <v>1965</v>
      </c>
      <c r="N100">
        <v>4</v>
      </c>
      <c r="O100">
        <v>4</v>
      </c>
      <c r="P100">
        <v>110.05</v>
      </c>
      <c r="Q100">
        <v>2715518274227</v>
      </c>
      <c r="R100">
        <v>82.5</v>
      </c>
      <c r="S100">
        <v>24.2</v>
      </c>
      <c r="T100">
        <v>60.7</v>
      </c>
      <c r="U100">
        <v>67059887</v>
      </c>
      <c r="V100">
        <v>60.263509874326751</v>
      </c>
      <c r="W100" s="3">
        <v>45847</v>
      </c>
      <c r="X100" s="3">
        <v>23836</v>
      </c>
    </row>
    <row r="101" spans="1:24" x14ac:dyDescent="0.3">
      <c r="A101">
        <v>256</v>
      </c>
      <c r="B101" t="s">
        <v>103</v>
      </c>
      <c r="C101" t="s">
        <v>1025</v>
      </c>
      <c r="D101" t="s">
        <v>32</v>
      </c>
      <c r="E101" t="s">
        <v>742</v>
      </c>
      <c r="F101" t="s">
        <v>1026</v>
      </c>
      <c r="G101" t="s">
        <v>103</v>
      </c>
      <c r="H101" t="b">
        <v>1</v>
      </c>
      <c r="I101" t="s">
        <v>1796</v>
      </c>
      <c r="J101" t="s">
        <v>1027</v>
      </c>
      <c r="K101" t="s">
        <v>1028</v>
      </c>
      <c r="L101">
        <v>8100</v>
      </c>
      <c r="M101">
        <v>1957</v>
      </c>
      <c r="N101">
        <v>6</v>
      </c>
      <c r="O101">
        <v>25</v>
      </c>
      <c r="P101">
        <v>117.24</v>
      </c>
      <c r="Q101">
        <v>21427700000000</v>
      </c>
      <c r="R101">
        <v>78.5</v>
      </c>
      <c r="S101">
        <v>9.6</v>
      </c>
      <c r="T101">
        <v>36.6</v>
      </c>
      <c r="U101">
        <v>328239523</v>
      </c>
      <c r="V101">
        <v>68.039004840885653</v>
      </c>
      <c r="W101" s="3">
        <v>45847</v>
      </c>
      <c r="X101" s="3">
        <v>20996</v>
      </c>
    </row>
    <row r="102" spans="1:24" x14ac:dyDescent="0.3">
      <c r="A102">
        <v>256</v>
      </c>
      <c r="B102" t="s">
        <v>72</v>
      </c>
      <c r="C102" t="s">
        <v>1023</v>
      </c>
      <c r="D102" t="s">
        <v>23</v>
      </c>
      <c r="E102" t="s">
        <v>24</v>
      </c>
      <c r="F102" t="s">
        <v>72</v>
      </c>
      <c r="G102" t="s">
        <v>72</v>
      </c>
      <c r="H102" t="b">
        <v>0</v>
      </c>
      <c r="I102" t="s">
        <v>1796</v>
      </c>
      <c r="J102" t="s">
        <v>1021</v>
      </c>
      <c r="K102" t="s">
        <v>1024</v>
      </c>
      <c r="L102">
        <v>8100</v>
      </c>
      <c r="M102">
        <v>1957</v>
      </c>
      <c r="N102">
        <v>3</v>
      </c>
      <c r="O102">
        <v>26</v>
      </c>
      <c r="P102">
        <v>110.05</v>
      </c>
      <c r="Q102">
        <v>2715518274227</v>
      </c>
      <c r="R102">
        <v>82.5</v>
      </c>
      <c r="S102">
        <v>24.2</v>
      </c>
      <c r="T102">
        <v>60.7</v>
      </c>
      <c r="U102">
        <v>67059887</v>
      </c>
      <c r="V102">
        <v>68.288151733989366</v>
      </c>
      <c r="W102" s="3">
        <v>45847</v>
      </c>
      <c r="X102" s="3">
        <v>20905</v>
      </c>
    </row>
    <row r="103" spans="1:24" x14ac:dyDescent="0.3">
      <c r="A103">
        <v>249</v>
      </c>
      <c r="B103" t="s">
        <v>72</v>
      </c>
      <c r="C103" t="s">
        <v>1007</v>
      </c>
      <c r="D103" t="s">
        <v>565</v>
      </c>
      <c r="E103" t="s">
        <v>566</v>
      </c>
      <c r="F103" t="s">
        <v>567</v>
      </c>
      <c r="G103" t="s">
        <v>72</v>
      </c>
      <c r="H103" t="b">
        <v>0</v>
      </c>
      <c r="I103" t="s">
        <v>1796</v>
      </c>
      <c r="J103" t="s">
        <v>1008</v>
      </c>
      <c r="K103" t="s">
        <v>1009</v>
      </c>
      <c r="L103">
        <v>8200</v>
      </c>
      <c r="M103">
        <v>1960</v>
      </c>
      <c r="N103">
        <v>8</v>
      </c>
      <c r="O103">
        <v>4</v>
      </c>
      <c r="P103">
        <v>267.51</v>
      </c>
      <c r="Q103">
        <v>448120428859</v>
      </c>
      <c r="R103">
        <v>54.3</v>
      </c>
      <c r="S103">
        <v>1.5</v>
      </c>
      <c r="T103">
        <v>34.799999999999997</v>
      </c>
      <c r="U103">
        <v>200963599</v>
      </c>
      <c r="V103">
        <v>64.926784751317044</v>
      </c>
      <c r="W103" s="3">
        <v>45847</v>
      </c>
      <c r="X103" s="3">
        <v>22132</v>
      </c>
    </row>
    <row r="104" spans="1:24" x14ac:dyDescent="0.3">
      <c r="A104">
        <v>249</v>
      </c>
      <c r="B104" t="s">
        <v>292</v>
      </c>
      <c r="C104" t="s">
        <v>1005</v>
      </c>
      <c r="D104" t="s">
        <v>327</v>
      </c>
      <c r="E104" t="s">
        <v>328</v>
      </c>
      <c r="F104" t="s">
        <v>619</v>
      </c>
      <c r="G104" t="s">
        <v>292</v>
      </c>
      <c r="H104" t="b">
        <v>1</v>
      </c>
      <c r="I104" t="s">
        <v>1796</v>
      </c>
      <c r="J104" t="s">
        <v>636</v>
      </c>
      <c r="K104" t="s">
        <v>1006</v>
      </c>
      <c r="L104">
        <v>8200</v>
      </c>
      <c r="M104">
        <v>1961</v>
      </c>
      <c r="N104">
        <v>10</v>
      </c>
      <c r="O104">
        <v>24</v>
      </c>
      <c r="P104">
        <v>180.75</v>
      </c>
      <c r="Q104">
        <v>1699876578871</v>
      </c>
      <c r="R104">
        <v>72.7</v>
      </c>
      <c r="S104">
        <v>11.4</v>
      </c>
      <c r="T104">
        <v>46.2</v>
      </c>
      <c r="U104">
        <v>144373535</v>
      </c>
      <c r="V104">
        <v>63.707720820521459</v>
      </c>
      <c r="W104" s="3">
        <v>45847</v>
      </c>
      <c r="X104" s="3">
        <v>22578</v>
      </c>
    </row>
    <row r="105" spans="1:24" x14ac:dyDescent="0.3">
      <c r="A105">
        <v>232</v>
      </c>
      <c r="B105" t="s">
        <v>38</v>
      </c>
      <c r="C105" t="s">
        <v>972</v>
      </c>
      <c r="D105" t="s">
        <v>32</v>
      </c>
      <c r="E105" t="s">
        <v>89</v>
      </c>
      <c r="F105" t="s">
        <v>90</v>
      </c>
      <c r="G105" t="s">
        <v>38</v>
      </c>
      <c r="H105" t="b">
        <v>1</v>
      </c>
      <c r="I105" t="s">
        <v>1796</v>
      </c>
      <c r="J105" t="s">
        <v>973</v>
      </c>
      <c r="K105" t="s">
        <v>652</v>
      </c>
      <c r="L105">
        <v>8600</v>
      </c>
      <c r="M105">
        <v>1955</v>
      </c>
      <c r="N105">
        <v>9</v>
      </c>
      <c r="O105">
        <v>30</v>
      </c>
      <c r="P105">
        <v>117.24</v>
      </c>
      <c r="Q105">
        <v>21427700000000</v>
      </c>
      <c r="R105">
        <v>78.5</v>
      </c>
      <c r="S105">
        <v>9.6</v>
      </c>
      <c r="T105">
        <v>36.6</v>
      </c>
      <c r="U105">
        <v>328239523</v>
      </c>
      <c r="V105">
        <v>69.77345467165388</v>
      </c>
      <c r="W105" s="3">
        <v>45847</v>
      </c>
      <c r="X105" s="3">
        <v>20362</v>
      </c>
    </row>
    <row r="106" spans="1:24" x14ac:dyDescent="0.3">
      <c r="A106">
        <v>223</v>
      </c>
      <c r="B106" t="s">
        <v>292</v>
      </c>
      <c r="C106" t="s">
        <v>934</v>
      </c>
      <c r="D106" t="s">
        <v>105</v>
      </c>
      <c r="E106" t="s">
        <v>214</v>
      </c>
      <c r="F106" t="s">
        <v>215</v>
      </c>
      <c r="G106" t="s">
        <v>292</v>
      </c>
      <c r="H106" t="b">
        <v>1</v>
      </c>
      <c r="I106" t="s">
        <v>1796</v>
      </c>
      <c r="J106" t="s">
        <v>935</v>
      </c>
      <c r="K106" t="s">
        <v>936</v>
      </c>
      <c r="L106">
        <v>8800</v>
      </c>
      <c r="M106">
        <v>1959</v>
      </c>
      <c r="N106">
        <v>1</v>
      </c>
      <c r="O106">
        <v>1</v>
      </c>
      <c r="P106">
        <v>125.08</v>
      </c>
      <c r="Q106">
        <v>19910000000000</v>
      </c>
      <c r="R106">
        <v>77</v>
      </c>
      <c r="S106">
        <v>9.4</v>
      </c>
      <c r="T106">
        <v>59.2</v>
      </c>
      <c r="U106">
        <v>1397715000</v>
      </c>
      <c r="V106">
        <v>66.518143184047076</v>
      </c>
      <c r="W106" s="3">
        <v>45847</v>
      </c>
      <c r="X106" s="3">
        <v>21551</v>
      </c>
    </row>
    <row r="107" spans="1:24" x14ac:dyDescent="0.3">
      <c r="A107">
        <v>107</v>
      </c>
      <c r="B107" t="s">
        <v>103</v>
      </c>
      <c r="C107" t="s">
        <v>507</v>
      </c>
      <c r="D107" t="s">
        <v>105</v>
      </c>
      <c r="E107" t="s">
        <v>336</v>
      </c>
      <c r="F107" t="s">
        <v>508</v>
      </c>
      <c r="G107" t="s">
        <v>103</v>
      </c>
      <c r="H107" t="b">
        <v>1</v>
      </c>
      <c r="I107" t="s">
        <v>1796</v>
      </c>
      <c r="J107" t="s">
        <v>509</v>
      </c>
      <c r="K107" t="s">
        <v>510</v>
      </c>
      <c r="L107">
        <v>15900</v>
      </c>
      <c r="M107">
        <v>1956</v>
      </c>
      <c r="N107">
        <v>1</v>
      </c>
      <c r="O107">
        <v>19</v>
      </c>
      <c r="P107">
        <v>125.08</v>
      </c>
      <c r="Q107">
        <v>19910000000000</v>
      </c>
      <c r="R107">
        <v>77</v>
      </c>
      <c r="S107">
        <v>9.4</v>
      </c>
      <c r="T107">
        <v>59.2</v>
      </c>
      <c r="U107">
        <v>1397715000</v>
      </c>
      <c r="V107">
        <v>69.468867334167712</v>
      </c>
      <c r="W107" s="3">
        <v>45847</v>
      </c>
      <c r="X107" s="3">
        <v>20473</v>
      </c>
    </row>
    <row r="108" spans="1:24" x14ac:dyDescent="0.3">
      <c r="A108">
        <v>220</v>
      </c>
      <c r="B108" t="s">
        <v>103</v>
      </c>
      <c r="C108" t="s">
        <v>910</v>
      </c>
      <c r="D108" t="s">
        <v>226</v>
      </c>
      <c r="E108" t="s">
        <v>911</v>
      </c>
      <c r="F108" t="s">
        <v>907</v>
      </c>
      <c r="G108" t="s">
        <v>103</v>
      </c>
      <c r="H108" t="b">
        <v>0</v>
      </c>
      <c r="I108" t="s">
        <v>1796</v>
      </c>
      <c r="J108" t="s">
        <v>908</v>
      </c>
      <c r="K108" t="s">
        <v>912</v>
      </c>
      <c r="L108">
        <v>8900</v>
      </c>
      <c r="M108">
        <v>1960</v>
      </c>
      <c r="N108">
        <v>1</v>
      </c>
      <c r="O108">
        <v>1</v>
      </c>
      <c r="P108">
        <v>119.62</v>
      </c>
      <c r="Q108">
        <v>2827113184696</v>
      </c>
      <c r="R108">
        <v>81.3</v>
      </c>
      <c r="S108">
        <v>25.5</v>
      </c>
      <c r="T108">
        <v>30.6</v>
      </c>
      <c r="U108">
        <v>66834405</v>
      </c>
      <c r="V108">
        <v>65.518148255693362</v>
      </c>
      <c r="W108" s="3">
        <v>45847</v>
      </c>
      <c r="X108" s="3">
        <v>21916</v>
      </c>
    </row>
    <row r="109" spans="1:24" x14ac:dyDescent="0.3">
      <c r="A109">
        <v>112</v>
      </c>
      <c r="B109" t="s">
        <v>351</v>
      </c>
      <c r="C109" t="s">
        <v>516</v>
      </c>
      <c r="D109" t="s">
        <v>74</v>
      </c>
      <c r="E109" t="s">
        <v>75</v>
      </c>
      <c r="F109" t="s">
        <v>517</v>
      </c>
      <c r="G109" t="s">
        <v>351</v>
      </c>
      <c r="H109" t="b">
        <v>1</v>
      </c>
      <c r="I109" t="s">
        <v>1796</v>
      </c>
      <c r="J109" t="s">
        <v>518</v>
      </c>
      <c r="K109" t="s">
        <v>519</v>
      </c>
      <c r="L109">
        <v>15600</v>
      </c>
      <c r="M109">
        <v>1955</v>
      </c>
      <c r="N109">
        <v>10</v>
      </c>
      <c r="O109">
        <v>1</v>
      </c>
      <c r="P109">
        <v>180.44</v>
      </c>
      <c r="Q109">
        <v>2611000000000</v>
      </c>
      <c r="R109">
        <v>69.400000000000006</v>
      </c>
      <c r="S109">
        <v>11.2</v>
      </c>
      <c r="T109">
        <v>49.7</v>
      </c>
      <c r="U109">
        <v>1366417754</v>
      </c>
      <c r="V109">
        <v>69.770716847260246</v>
      </c>
      <c r="W109" s="3">
        <v>45847</v>
      </c>
      <c r="X109" s="3">
        <v>20363</v>
      </c>
    </row>
    <row r="110" spans="1:24" x14ac:dyDescent="0.3">
      <c r="A110">
        <v>215</v>
      </c>
      <c r="B110" t="s">
        <v>272</v>
      </c>
      <c r="C110" t="s">
        <v>891</v>
      </c>
      <c r="D110" t="s">
        <v>170</v>
      </c>
      <c r="E110" t="s">
        <v>892</v>
      </c>
      <c r="F110" t="s">
        <v>276</v>
      </c>
      <c r="G110" t="s">
        <v>272</v>
      </c>
      <c r="H110" t="b">
        <v>1</v>
      </c>
      <c r="I110" t="s">
        <v>1796</v>
      </c>
      <c r="J110" t="s">
        <v>893</v>
      </c>
      <c r="K110" t="s">
        <v>894</v>
      </c>
      <c r="L110">
        <v>9000</v>
      </c>
      <c r="M110">
        <v>1957</v>
      </c>
      <c r="N110">
        <v>1</v>
      </c>
      <c r="O110">
        <v>7</v>
      </c>
      <c r="P110">
        <v>99.55</v>
      </c>
      <c r="Q110">
        <v>703082435360</v>
      </c>
      <c r="R110">
        <v>83.6</v>
      </c>
      <c r="S110">
        <v>10.1</v>
      </c>
      <c r="T110">
        <v>28.8</v>
      </c>
      <c r="U110">
        <v>8574832</v>
      </c>
      <c r="V110">
        <v>68.501706213792559</v>
      </c>
      <c r="W110" s="3">
        <v>45847</v>
      </c>
      <c r="X110" s="3">
        <v>20827</v>
      </c>
    </row>
    <row r="111" spans="1:24" x14ac:dyDescent="0.3">
      <c r="A111">
        <v>208</v>
      </c>
      <c r="B111" t="s">
        <v>21</v>
      </c>
      <c r="C111" t="s">
        <v>885</v>
      </c>
      <c r="D111" t="s">
        <v>32</v>
      </c>
      <c r="E111" t="s">
        <v>886</v>
      </c>
      <c r="F111" t="s">
        <v>887</v>
      </c>
      <c r="G111" t="s">
        <v>21</v>
      </c>
      <c r="H111" t="b">
        <v>1</v>
      </c>
      <c r="I111" t="s">
        <v>1796</v>
      </c>
      <c r="J111" t="s">
        <v>888</v>
      </c>
      <c r="K111" t="s">
        <v>420</v>
      </c>
      <c r="L111">
        <v>9200</v>
      </c>
      <c r="M111">
        <v>1960</v>
      </c>
      <c r="N111">
        <v>1</v>
      </c>
      <c r="O111">
        <v>1</v>
      </c>
      <c r="P111">
        <v>117.24</v>
      </c>
      <c r="Q111">
        <v>21427700000000</v>
      </c>
      <c r="R111">
        <v>78.5</v>
      </c>
      <c r="S111">
        <v>9.6</v>
      </c>
      <c r="T111">
        <v>36.6</v>
      </c>
      <c r="U111">
        <v>328239523</v>
      </c>
      <c r="V111">
        <v>65.518148255693362</v>
      </c>
      <c r="W111" s="3">
        <v>45847</v>
      </c>
      <c r="X111" s="3">
        <v>21916</v>
      </c>
    </row>
    <row r="112" spans="1:24" x14ac:dyDescent="0.3">
      <c r="A112">
        <v>195</v>
      </c>
      <c r="B112" t="s">
        <v>103</v>
      </c>
      <c r="C112" t="s">
        <v>838</v>
      </c>
      <c r="D112" t="s">
        <v>32</v>
      </c>
      <c r="E112" t="s">
        <v>839</v>
      </c>
      <c r="F112" t="s">
        <v>185</v>
      </c>
      <c r="G112" t="s">
        <v>103</v>
      </c>
      <c r="H112" t="b">
        <v>0</v>
      </c>
      <c r="I112" t="s">
        <v>1797</v>
      </c>
      <c r="J112" t="s">
        <v>186</v>
      </c>
      <c r="K112" t="s">
        <v>840</v>
      </c>
      <c r="L112">
        <v>9600</v>
      </c>
      <c r="M112">
        <v>1956</v>
      </c>
      <c r="N112">
        <v>12</v>
      </c>
      <c r="O112">
        <v>15</v>
      </c>
      <c r="P112">
        <v>117.24</v>
      </c>
      <c r="Q112">
        <v>21427700000000</v>
      </c>
      <c r="R112">
        <v>78.5</v>
      </c>
      <c r="S112">
        <v>9.6</v>
      </c>
      <c r="T112">
        <v>36.6</v>
      </c>
      <c r="U112">
        <v>328239523</v>
      </c>
      <c r="V112">
        <v>68.562656445556939</v>
      </c>
      <c r="W112" s="3">
        <v>45847</v>
      </c>
      <c r="X112" s="3">
        <v>20804</v>
      </c>
    </row>
    <row r="113" spans="1:24" x14ac:dyDescent="0.3">
      <c r="A113">
        <v>195</v>
      </c>
      <c r="B113" t="s">
        <v>103</v>
      </c>
      <c r="C113" t="s">
        <v>836</v>
      </c>
      <c r="D113" t="s">
        <v>32</v>
      </c>
      <c r="E113" t="s">
        <v>61</v>
      </c>
      <c r="F113" t="s">
        <v>185</v>
      </c>
      <c r="G113" t="s">
        <v>103</v>
      </c>
      <c r="H113" t="b">
        <v>0</v>
      </c>
      <c r="I113" t="s">
        <v>1797</v>
      </c>
      <c r="J113" t="s">
        <v>186</v>
      </c>
      <c r="K113" t="s">
        <v>837</v>
      </c>
      <c r="L113">
        <v>9600</v>
      </c>
      <c r="M113">
        <v>1959</v>
      </c>
      <c r="N113">
        <v>1</v>
      </c>
      <c r="O113">
        <v>26</v>
      </c>
      <c r="P113">
        <v>117.24</v>
      </c>
      <c r="Q113">
        <v>21427700000000</v>
      </c>
      <c r="R113">
        <v>78.5</v>
      </c>
      <c r="S113">
        <v>9.6</v>
      </c>
      <c r="T113">
        <v>36.6</v>
      </c>
      <c r="U113">
        <v>328239523</v>
      </c>
      <c r="V113">
        <v>66.449697613599213</v>
      </c>
      <c r="W113" s="3">
        <v>45847</v>
      </c>
      <c r="X113" s="3">
        <v>21576</v>
      </c>
    </row>
    <row r="114" spans="1:24" x14ac:dyDescent="0.3">
      <c r="A114">
        <v>195</v>
      </c>
      <c r="B114" t="s">
        <v>103</v>
      </c>
      <c r="C114" t="s">
        <v>833</v>
      </c>
      <c r="D114" t="s">
        <v>32</v>
      </c>
      <c r="E114" t="s">
        <v>834</v>
      </c>
      <c r="F114" t="s">
        <v>185</v>
      </c>
      <c r="G114" t="s">
        <v>103</v>
      </c>
      <c r="H114" t="b">
        <v>0</v>
      </c>
      <c r="I114" t="s">
        <v>1797</v>
      </c>
      <c r="J114" t="s">
        <v>186</v>
      </c>
      <c r="K114" t="s">
        <v>835</v>
      </c>
      <c r="L114">
        <v>9600</v>
      </c>
      <c r="M114">
        <v>1960</v>
      </c>
      <c r="N114">
        <v>8</v>
      </c>
      <c r="O114">
        <v>1</v>
      </c>
      <c r="P114">
        <v>117.24</v>
      </c>
      <c r="Q114">
        <v>21427700000000</v>
      </c>
      <c r="R114">
        <v>78.5</v>
      </c>
      <c r="S114">
        <v>9.6</v>
      </c>
      <c r="T114">
        <v>36.6</v>
      </c>
      <c r="U114">
        <v>328239523</v>
      </c>
      <c r="V114">
        <v>64.934998133322267</v>
      </c>
      <c r="W114" s="3">
        <v>45847</v>
      </c>
      <c r="X114" s="3">
        <v>22129</v>
      </c>
    </row>
    <row r="115" spans="1:24" x14ac:dyDescent="0.3">
      <c r="A115">
        <v>195</v>
      </c>
      <c r="B115" t="s">
        <v>103</v>
      </c>
      <c r="C115" t="s">
        <v>830</v>
      </c>
      <c r="D115" t="s">
        <v>32</v>
      </c>
      <c r="E115" t="s">
        <v>831</v>
      </c>
      <c r="F115" t="s">
        <v>185</v>
      </c>
      <c r="G115" t="s">
        <v>103</v>
      </c>
      <c r="H115" t="b">
        <v>0</v>
      </c>
      <c r="I115" t="s">
        <v>1797</v>
      </c>
      <c r="J115" t="s">
        <v>186</v>
      </c>
      <c r="K115" t="s">
        <v>832</v>
      </c>
      <c r="L115">
        <v>9600</v>
      </c>
      <c r="M115">
        <v>1964</v>
      </c>
      <c r="N115">
        <v>7</v>
      </c>
      <c r="O115">
        <v>28</v>
      </c>
      <c r="P115">
        <v>117.24</v>
      </c>
      <c r="Q115">
        <v>21427700000000</v>
      </c>
      <c r="R115">
        <v>78.5</v>
      </c>
      <c r="S115">
        <v>9.6</v>
      </c>
      <c r="T115">
        <v>36.6</v>
      </c>
      <c r="U115">
        <v>328239523</v>
      </c>
      <c r="V115">
        <v>60.945950719773911</v>
      </c>
      <c r="W115" s="3">
        <v>45847</v>
      </c>
      <c r="X115" s="3">
        <v>23586</v>
      </c>
    </row>
    <row r="116" spans="1:24" x14ac:dyDescent="0.3">
      <c r="A116">
        <v>195</v>
      </c>
      <c r="B116" t="s">
        <v>250</v>
      </c>
      <c r="C116" t="s">
        <v>826</v>
      </c>
      <c r="D116" t="s">
        <v>105</v>
      </c>
      <c r="E116" t="s">
        <v>827</v>
      </c>
      <c r="F116" t="s">
        <v>348</v>
      </c>
      <c r="G116" t="s">
        <v>250</v>
      </c>
      <c r="H116" t="b">
        <v>1</v>
      </c>
      <c r="I116" t="s">
        <v>1796</v>
      </c>
      <c r="J116" t="s">
        <v>828</v>
      </c>
      <c r="K116" t="s">
        <v>829</v>
      </c>
      <c r="L116">
        <v>9600</v>
      </c>
      <c r="M116">
        <v>1956</v>
      </c>
      <c r="N116">
        <v>3</v>
      </c>
      <c r="O116">
        <v>1</v>
      </c>
      <c r="P116">
        <v>125.08</v>
      </c>
      <c r="Q116">
        <v>19910000000000</v>
      </c>
      <c r="R116">
        <v>77</v>
      </c>
      <c r="S116">
        <v>9.4</v>
      </c>
      <c r="T116">
        <v>59.2</v>
      </c>
      <c r="U116">
        <v>1397715000</v>
      </c>
      <c r="V116">
        <v>69.353879849812259</v>
      </c>
      <c r="W116" s="3">
        <v>45847</v>
      </c>
      <c r="X116" s="3">
        <v>20515</v>
      </c>
    </row>
    <row r="117" spans="1:24" x14ac:dyDescent="0.3">
      <c r="A117">
        <v>120</v>
      </c>
      <c r="B117" t="s">
        <v>351</v>
      </c>
      <c r="C117" t="s">
        <v>547</v>
      </c>
      <c r="D117" t="s">
        <v>105</v>
      </c>
      <c r="E117" t="s">
        <v>192</v>
      </c>
      <c r="F117" t="s">
        <v>548</v>
      </c>
      <c r="G117" t="s">
        <v>351</v>
      </c>
      <c r="H117" t="b">
        <v>1</v>
      </c>
      <c r="I117" t="s">
        <v>1796</v>
      </c>
      <c r="J117" t="s">
        <v>549</v>
      </c>
      <c r="K117" t="s">
        <v>550</v>
      </c>
      <c r="L117">
        <v>14600</v>
      </c>
      <c r="M117">
        <v>1962</v>
      </c>
      <c r="N117">
        <v>5</v>
      </c>
      <c r="O117">
        <v>22</v>
      </c>
      <c r="P117">
        <v>125.08</v>
      </c>
      <c r="Q117">
        <v>19910000000000</v>
      </c>
      <c r="R117">
        <v>77</v>
      </c>
      <c r="S117">
        <v>9.4</v>
      </c>
      <c r="T117">
        <v>59.2</v>
      </c>
      <c r="U117">
        <v>1397715000</v>
      </c>
      <c r="V117">
        <v>63.132101300479121</v>
      </c>
      <c r="W117" s="3">
        <v>45847</v>
      </c>
      <c r="X117" s="3">
        <v>22788</v>
      </c>
    </row>
    <row r="118" spans="1:24" x14ac:dyDescent="0.3">
      <c r="A118">
        <v>121</v>
      </c>
      <c r="B118" t="s">
        <v>30</v>
      </c>
      <c r="C118" t="s">
        <v>551</v>
      </c>
      <c r="D118" t="s">
        <v>105</v>
      </c>
      <c r="E118" t="s">
        <v>552</v>
      </c>
      <c r="F118" t="s">
        <v>418</v>
      </c>
      <c r="G118" t="s">
        <v>30</v>
      </c>
      <c r="H118" t="b">
        <v>1</v>
      </c>
      <c r="I118" t="s">
        <v>1796</v>
      </c>
      <c r="J118" t="s">
        <v>385</v>
      </c>
      <c r="K118" t="s">
        <v>553</v>
      </c>
      <c r="L118">
        <v>14500</v>
      </c>
      <c r="M118">
        <v>1964</v>
      </c>
      <c r="N118">
        <v>3</v>
      </c>
      <c r="O118">
        <v>1</v>
      </c>
      <c r="P118">
        <v>125.08</v>
      </c>
      <c r="Q118">
        <v>19910000000000</v>
      </c>
      <c r="R118">
        <v>77</v>
      </c>
      <c r="S118">
        <v>9.4</v>
      </c>
      <c r="T118">
        <v>59.2</v>
      </c>
      <c r="U118">
        <v>1397715000</v>
      </c>
      <c r="V118">
        <v>61.353881480173101</v>
      </c>
      <c r="W118" s="3">
        <v>45847</v>
      </c>
      <c r="X118" s="3">
        <v>23437</v>
      </c>
    </row>
    <row r="119" spans="1:24" x14ac:dyDescent="0.3">
      <c r="A119">
        <v>190</v>
      </c>
      <c r="B119" t="s">
        <v>351</v>
      </c>
      <c r="C119" t="s">
        <v>813</v>
      </c>
      <c r="D119" t="s">
        <v>105</v>
      </c>
      <c r="E119" t="s">
        <v>814</v>
      </c>
      <c r="F119" t="s">
        <v>517</v>
      </c>
      <c r="G119" t="s">
        <v>351</v>
      </c>
      <c r="H119" t="b">
        <v>1</v>
      </c>
      <c r="I119" t="s">
        <v>1796</v>
      </c>
      <c r="J119" t="s">
        <v>815</v>
      </c>
      <c r="K119" t="s">
        <v>816</v>
      </c>
      <c r="L119">
        <v>9700</v>
      </c>
      <c r="M119">
        <v>1958</v>
      </c>
      <c r="N119">
        <v>9</v>
      </c>
      <c r="O119">
        <v>1</v>
      </c>
      <c r="P119">
        <v>125.08</v>
      </c>
      <c r="Q119">
        <v>19910000000000</v>
      </c>
      <c r="R119">
        <v>77</v>
      </c>
      <c r="S119">
        <v>9.4</v>
      </c>
      <c r="T119">
        <v>59.2</v>
      </c>
      <c r="U119">
        <v>1397715000</v>
      </c>
      <c r="V119">
        <v>66.852840520191648</v>
      </c>
      <c r="W119" s="3">
        <v>45847</v>
      </c>
      <c r="X119" s="3">
        <v>21429</v>
      </c>
    </row>
    <row r="120" spans="1:24" x14ac:dyDescent="0.3">
      <c r="A120">
        <v>190</v>
      </c>
      <c r="B120" t="s">
        <v>49</v>
      </c>
      <c r="C120" t="s">
        <v>799</v>
      </c>
      <c r="D120" t="s">
        <v>800</v>
      </c>
      <c r="E120" t="s">
        <v>801</v>
      </c>
      <c r="F120" t="s">
        <v>802</v>
      </c>
      <c r="G120" t="s">
        <v>49</v>
      </c>
      <c r="H120" t="b">
        <v>1</v>
      </c>
      <c r="I120" t="s">
        <v>1796</v>
      </c>
      <c r="J120" t="s">
        <v>803</v>
      </c>
      <c r="K120" t="s">
        <v>64</v>
      </c>
      <c r="L120">
        <v>9700</v>
      </c>
      <c r="M120">
        <v>1963</v>
      </c>
      <c r="N120">
        <v>10</v>
      </c>
      <c r="O120">
        <v>1</v>
      </c>
      <c r="P120">
        <v>115.16</v>
      </c>
      <c r="Q120">
        <v>2029000000000</v>
      </c>
      <c r="R120">
        <v>82.6</v>
      </c>
      <c r="S120">
        <v>15.6</v>
      </c>
      <c r="T120">
        <v>33.200000000000003</v>
      </c>
      <c r="U120">
        <v>51709098</v>
      </c>
      <c r="V120">
        <v>61.77071835209248</v>
      </c>
      <c r="W120" s="3">
        <v>45847</v>
      </c>
      <c r="X120" s="3">
        <v>23285</v>
      </c>
    </row>
    <row r="121" spans="1:24" x14ac:dyDescent="0.3">
      <c r="A121">
        <v>124</v>
      </c>
      <c r="B121" t="s">
        <v>250</v>
      </c>
      <c r="C121" t="s">
        <v>564</v>
      </c>
      <c r="D121" t="s">
        <v>565</v>
      </c>
      <c r="E121" t="s">
        <v>566</v>
      </c>
      <c r="F121" t="s">
        <v>567</v>
      </c>
      <c r="G121" t="s">
        <v>250</v>
      </c>
      <c r="H121" t="b">
        <v>1</v>
      </c>
      <c r="I121" t="s">
        <v>1796</v>
      </c>
      <c r="J121" t="s">
        <v>568</v>
      </c>
      <c r="K121" t="s">
        <v>569</v>
      </c>
      <c r="L121">
        <v>14200</v>
      </c>
      <c r="M121">
        <v>1957</v>
      </c>
      <c r="N121">
        <v>4</v>
      </c>
      <c r="O121">
        <v>10</v>
      </c>
      <c r="P121">
        <v>267.51</v>
      </c>
      <c r="Q121">
        <v>448120428859</v>
      </c>
      <c r="R121">
        <v>54.3</v>
      </c>
      <c r="S121">
        <v>1.5</v>
      </c>
      <c r="T121">
        <v>34.799999999999997</v>
      </c>
      <c r="U121">
        <v>200963599</v>
      </c>
      <c r="V121">
        <v>68.247083564796441</v>
      </c>
      <c r="W121" s="3">
        <v>45847</v>
      </c>
      <c r="X121" s="3">
        <v>20920</v>
      </c>
    </row>
    <row r="122" spans="1:24" x14ac:dyDescent="0.3">
      <c r="A122">
        <v>127</v>
      </c>
      <c r="B122" t="s">
        <v>72</v>
      </c>
      <c r="C122" t="s">
        <v>571</v>
      </c>
      <c r="D122" t="s">
        <v>226</v>
      </c>
      <c r="E122" t="s">
        <v>227</v>
      </c>
      <c r="F122" t="s">
        <v>172</v>
      </c>
      <c r="G122" t="s">
        <v>72</v>
      </c>
      <c r="H122" t="b">
        <v>0</v>
      </c>
      <c r="I122" t="s">
        <v>1796</v>
      </c>
      <c r="J122" t="s">
        <v>572</v>
      </c>
      <c r="K122" t="s">
        <v>573</v>
      </c>
      <c r="L122">
        <v>14000</v>
      </c>
      <c r="M122">
        <v>1955</v>
      </c>
      <c r="N122">
        <v>10</v>
      </c>
      <c r="O122">
        <v>2</v>
      </c>
      <c r="P122">
        <v>119.62</v>
      </c>
      <c r="Q122">
        <v>2827113184696</v>
      </c>
      <c r="R122">
        <v>81.3</v>
      </c>
      <c r="S122">
        <v>25.5</v>
      </c>
      <c r="T122">
        <v>30.6</v>
      </c>
      <c r="U122">
        <v>66834405</v>
      </c>
      <c r="V122">
        <v>69.767979022866612</v>
      </c>
      <c r="W122" s="3">
        <v>45847</v>
      </c>
      <c r="X122" s="3">
        <v>20364</v>
      </c>
    </row>
    <row r="123" spans="1:24" x14ac:dyDescent="0.3">
      <c r="A123">
        <v>190</v>
      </c>
      <c r="B123" t="s">
        <v>250</v>
      </c>
      <c r="C123" t="s">
        <v>795</v>
      </c>
      <c r="D123" t="s">
        <v>327</v>
      </c>
      <c r="E123" t="s">
        <v>328</v>
      </c>
      <c r="F123" t="s">
        <v>796</v>
      </c>
      <c r="G123" t="s">
        <v>250</v>
      </c>
      <c r="H123" t="b">
        <v>1</v>
      </c>
      <c r="I123" t="s">
        <v>1796</v>
      </c>
      <c r="J123" t="s">
        <v>797</v>
      </c>
      <c r="K123" t="s">
        <v>798</v>
      </c>
      <c r="L123">
        <v>9700</v>
      </c>
      <c r="M123">
        <v>1960</v>
      </c>
      <c r="N123">
        <v>3</v>
      </c>
      <c r="O123">
        <v>24</v>
      </c>
      <c r="P123">
        <v>180.75</v>
      </c>
      <c r="Q123">
        <v>1699876578871</v>
      </c>
      <c r="R123">
        <v>72.7</v>
      </c>
      <c r="S123">
        <v>11.4</v>
      </c>
      <c r="T123">
        <v>46.2</v>
      </c>
      <c r="U123">
        <v>144373535</v>
      </c>
      <c r="V123">
        <v>65.290911353548765</v>
      </c>
      <c r="W123" s="3">
        <v>45847</v>
      </c>
      <c r="X123" s="3">
        <v>21999</v>
      </c>
    </row>
    <row r="124" spans="1:24" x14ac:dyDescent="0.3">
      <c r="A124">
        <v>179</v>
      </c>
      <c r="B124" t="s">
        <v>462</v>
      </c>
      <c r="C124" t="s">
        <v>767</v>
      </c>
      <c r="D124" t="s">
        <v>105</v>
      </c>
      <c r="E124" t="s">
        <v>153</v>
      </c>
      <c r="F124" t="s">
        <v>465</v>
      </c>
      <c r="G124" t="s">
        <v>462</v>
      </c>
      <c r="H124" t="b">
        <v>1</v>
      </c>
      <c r="I124" t="s">
        <v>1797</v>
      </c>
      <c r="J124" t="s">
        <v>768</v>
      </c>
      <c r="K124" t="s">
        <v>769</v>
      </c>
      <c r="L124">
        <v>10100</v>
      </c>
      <c r="M124">
        <v>1964</v>
      </c>
      <c r="N124">
        <v>1</v>
      </c>
      <c r="O124">
        <v>1</v>
      </c>
      <c r="P124">
        <v>125.08</v>
      </c>
      <c r="Q124">
        <v>19910000000000</v>
      </c>
      <c r="R124">
        <v>77</v>
      </c>
      <c r="S124">
        <v>9.4</v>
      </c>
      <c r="T124">
        <v>59.2</v>
      </c>
      <c r="U124">
        <v>1397715000</v>
      </c>
      <c r="V124">
        <v>61.518148900468077</v>
      </c>
      <c r="W124" s="3">
        <v>45847</v>
      </c>
      <c r="X124" s="3">
        <v>23377</v>
      </c>
    </row>
    <row r="125" spans="1:24" x14ac:dyDescent="0.3">
      <c r="A125">
        <v>171</v>
      </c>
      <c r="B125" t="s">
        <v>30</v>
      </c>
      <c r="C125" t="s">
        <v>752</v>
      </c>
      <c r="D125" t="s">
        <v>158</v>
      </c>
      <c r="E125" t="s">
        <v>753</v>
      </c>
      <c r="F125" t="s">
        <v>635</v>
      </c>
      <c r="G125" t="s">
        <v>30</v>
      </c>
      <c r="H125" t="b">
        <v>0</v>
      </c>
      <c r="I125" t="s">
        <v>1796</v>
      </c>
      <c r="J125" t="s">
        <v>754</v>
      </c>
      <c r="K125" t="s">
        <v>755</v>
      </c>
      <c r="L125">
        <v>10200</v>
      </c>
      <c r="M125">
        <v>1964</v>
      </c>
      <c r="N125">
        <v>10</v>
      </c>
      <c r="O125">
        <v>19</v>
      </c>
      <c r="P125">
        <v>112.85</v>
      </c>
      <c r="Q125">
        <v>3845630030824</v>
      </c>
      <c r="R125">
        <v>80.900000000000006</v>
      </c>
      <c r="S125">
        <v>11.5</v>
      </c>
      <c r="T125">
        <v>48.8</v>
      </c>
      <c r="U125">
        <v>83132799</v>
      </c>
      <c r="V125">
        <v>60.7187141216992</v>
      </c>
      <c r="W125" s="3">
        <v>45847</v>
      </c>
      <c r="X125" s="3">
        <v>23669</v>
      </c>
    </row>
    <row r="126" spans="1:24" x14ac:dyDescent="0.3">
      <c r="A126">
        <v>171</v>
      </c>
      <c r="B126" t="s">
        <v>292</v>
      </c>
      <c r="C126" t="s">
        <v>741</v>
      </c>
      <c r="D126" t="s">
        <v>32</v>
      </c>
      <c r="E126" t="s">
        <v>742</v>
      </c>
      <c r="F126" t="s">
        <v>403</v>
      </c>
      <c r="G126" t="s">
        <v>292</v>
      </c>
      <c r="H126" t="b">
        <v>1</v>
      </c>
      <c r="I126" t="s">
        <v>1796</v>
      </c>
      <c r="J126" t="s">
        <v>743</v>
      </c>
      <c r="K126" t="s">
        <v>744</v>
      </c>
      <c r="L126">
        <v>10200</v>
      </c>
      <c r="M126">
        <v>1959</v>
      </c>
      <c r="N126">
        <v>3</v>
      </c>
      <c r="O126">
        <v>5</v>
      </c>
      <c r="P126">
        <v>117.24</v>
      </c>
      <c r="Q126">
        <v>21427700000000</v>
      </c>
      <c r="R126">
        <v>78.5</v>
      </c>
      <c r="S126">
        <v>9.6</v>
      </c>
      <c r="T126">
        <v>36.6</v>
      </c>
      <c r="U126">
        <v>328239523</v>
      </c>
      <c r="V126">
        <v>66.345660346518471</v>
      </c>
      <c r="W126" s="3">
        <v>45847</v>
      </c>
      <c r="X126" s="3">
        <v>21614</v>
      </c>
    </row>
    <row r="127" spans="1:24" x14ac:dyDescent="0.3">
      <c r="A127">
        <v>171</v>
      </c>
      <c r="B127" t="s">
        <v>351</v>
      </c>
      <c r="C127" t="s">
        <v>734</v>
      </c>
      <c r="D127" t="s">
        <v>32</v>
      </c>
      <c r="E127" t="s">
        <v>735</v>
      </c>
      <c r="F127" t="s">
        <v>548</v>
      </c>
      <c r="G127" t="s">
        <v>351</v>
      </c>
      <c r="H127" t="b">
        <v>0</v>
      </c>
      <c r="I127" t="s">
        <v>1796</v>
      </c>
      <c r="J127" t="s">
        <v>736</v>
      </c>
      <c r="K127" t="s">
        <v>457</v>
      </c>
      <c r="L127">
        <v>10200</v>
      </c>
      <c r="M127">
        <v>1962</v>
      </c>
      <c r="N127">
        <v>8</v>
      </c>
      <c r="O127">
        <v>19</v>
      </c>
      <c r="P127">
        <v>117.24</v>
      </c>
      <c r="Q127">
        <v>21427700000000</v>
      </c>
      <c r="R127">
        <v>78.5</v>
      </c>
      <c r="S127">
        <v>9.6</v>
      </c>
      <c r="T127">
        <v>36.6</v>
      </c>
      <c r="U127">
        <v>328239523</v>
      </c>
      <c r="V127">
        <v>62.888432580424364</v>
      </c>
      <c r="W127" s="3">
        <v>45847</v>
      </c>
      <c r="X127" s="3">
        <v>22877</v>
      </c>
    </row>
    <row r="128" spans="1:24" x14ac:dyDescent="0.3">
      <c r="A128">
        <v>161</v>
      </c>
      <c r="B128" t="s">
        <v>21</v>
      </c>
      <c r="C128" t="s">
        <v>701</v>
      </c>
      <c r="D128" t="s">
        <v>67</v>
      </c>
      <c r="E128" t="s">
        <v>68</v>
      </c>
      <c r="F128" t="s">
        <v>702</v>
      </c>
      <c r="G128" t="s">
        <v>21</v>
      </c>
      <c r="H128" t="b">
        <v>0</v>
      </c>
      <c r="I128" t="s">
        <v>1796</v>
      </c>
      <c r="J128" t="s">
        <v>703</v>
      </c>
      <c r="K128" t="s">
        <v>704</v>
      </c>
      <c r="L128">
        <v>10900</v>
      </c>
      <c r="M128">
        <v>1955</v>
      </c>
      <c r="N128">
        <v>10</v>
      </c>
      <c r="O128">
        <v>19</v>
      </c>
      <c r="P128">
        <v>141.54</v>
      </c>
      <c r="Q128">
        <v>1258286717125</v>
      </c>
      <c r="R128">
        <v>75</v>
      </c>
      <c r="S128">
        <v>13.1</v>
      </c>
      <c r="T128">
        <v>55.1</v>
      </c>
      <c r="U128">
        <v>126014024</v>
      </c>
      <c r="V128">
        <v>69.721436008174905</v>
      </c>
      <c r="W128" s="3">
        <v>45847</v>
      </c>
      <c r="X128" s="3">
        <v>20381</v>
      </c>
    </row>
    <row r="129" spans="1:24" x14ac:dyDescent="0.3">
      <c r="A129">
        <v>136</v>
      </c>
      <c r="B129" t="s">
        <v>30</v>
      </c>
      <c r="C129" t="s">
        <v>601</v>
      </c>
      <c r="D129" t="s">
        <v>105</v>
      </c>
      <c r="E129" t="s">
        <v>602</v>
      </c>
      <c r="F129" t="s">
        <v>603</v>
      </c>
      <c r="G129" t="s">
        <v>30</v>
      </c>
      <c r="H129" t="b">
        <v>1</v>
      </c>
      <c r="I129" t="s">
        <v>1796</v>
      </c>
      <c r="J129" t="s">
        <v>604</v>
      </c>
      <c r="K129" t="s">
        <v>605</v>
      </c>
      <c r="L129">
        <v>13200</v>
      </c>
      <c r="M129">
        <v>1962</v>
      </c>
      <c r="N129">
        <v>12</v>
      </c>
      <c r="O129">
        <v>28</v>
      </c>
      <c r="P129">
        <v>125.08</v>
      </c>
      <c r="Q129">
        <v>19910000000000</v>
      </c>
      <c r="R129">
        <v>77</v>
      </c>
      <c r="S129">
        <v>9.4</v>
      </c>
      <c r="T129">
        <v>59.2</v>
      </c>
      <c r="U129">
        <v>1397715000</v>
      </c>
      <c r="V129">
        <v>62.529774127310063</v>
      </c>
      <c r="W129" s="3">
        <v>45847</v>
      </c>
      <c r="X129" s="3">
        <v>23008</v>
      </c>
    </row>
    <row r="130" spans="1:24" x14ac:dyDescent="0.3">
      <c r="A130">
        <v>153</v>
      </c>
      <c r="B130" t="s">
        <v>49</v>
      </c>
      <c r="C130" t="s">
        <v>676</v>
      </c>
      <c r="D130" t="s">
        <v>170</v>
      </c>
      <c r="E130" t="s">
        <v>677</v>
      </c>
      <c r="F130" t="s">
        <v>264</v>
      </c>
      <c r="G130" t="s">
        <v>49</v>
      </c>
      <c r="H130" t="b">
        <v>1</v>
      </c>
      <c r="I130" t="s">
        <v>1796</v>
      </c>
      <c r="J130" t="s">
        <v>678</v>
      </c>
      <c r="K130" t="s">
        <v>621</v>
      </c>
      <c r="L130">
        <v>11300</v>
      </c>
      <c r="M130">
        <v>1965</v>
      </c>
      <c r="N130">
        <v>5</v>
      </c>
      <c r="O130">
        <v>3</v>
      </c>
      <c r="P130">
        <v>99.55</v>
      </c>
      <c r="Q130">
        <v>703082435360</v>
      </c>
      <c r="R130">
        <v>83.6</v>
      </c>
      <c r="S130">
        <v>10.1</v>
      </c>
      <c r="T130">
        <v>28.8</v>
      </c>
      <c r="U130">
        <v>8574832</v>
      </c>
      <c r="V130">
        <v>60.184111310592463</v>
      </c>
      <c r="W130" s="3">
        <v>45847</v>
      </c>
      <c r="X130" s="3">
        <v>23865</v>
      </c>
    </row>
    <row r="131" spans="1:24" x14ac:dyDescent="0.3">
      <c r="A131">
        <v>138</v>
      </c>
      <c r="B131" t="s">
        <v>49</v>
      </c>
      <c r="C131" t="s">
        <v>610</v>
      </c>
      <c r="D131" t="s">
        <v>74</v>
      </c>
      <c r="E131" t="s">
        <v>75</v>
      </c>
      <c r="F131" t="s">
        <v>478</v>
      </c>
      <c r="G131" t="s">
        <v>49</v>
      </c>
      <c r="H131" t="b">
        <v>1</v>
      </c>
      <c r="I131" t="s">
        <v>1796</v>
      </c>
      <c r="J131" t="s">
        <v>611</v>
      </c>
      <c r="K131" t="s">
        <v>612</v>
      </c>
      <c r="L131">
        <v>12900</v>
      </c>
      <c r="M131">
        <v>1959</v>
      </c>
      <c r="N131">
        <v>3</v>
      </c>
      <c r="O131">
        <v>15</v>
      </c>
      <c r="P131">
        <v>180.44</v>
      </c>
      <c r="Q131">
        <v>2611000000000</v>
      </c>
      <c r="R131">
        <v>69.400000000000006</v>
      </c>
      <c r="S131">
        <v>11.2</v>
      </c>
      <c r="T131">
        <v>49.7</v>
      </c>
      <c r="U131">
        <v>1366417754</v>
      </c>
      <c r="V131">
        <v>66.318282118339326</v>
      </c>
      <c r="W131" s="3">
        <v>45847</v>
      </c>
      <c r="X131" s="3">
        <v>21624</v>
      </c>
    </row>
    <row r="132" spans="1:24" x14ac:dyDescent="0.3">
      <c r="A132">
        <v>153</v>
      </c>
      <c r="B132" t="s">
        <v>250</v>
      </c>
      <c r="C132" t="s">
        <v>672</v>
      </c>
      <c r="D132" t="s">
        <v>274</v>
      </c>
      <c r="E132" t="s">
        <v>673</v>
      </c>
      <c r="F132" t="s">
        <v>250</v>
      </c>
      <c r="G132" t="s">
        <v>250</v>
      </c>
      <c r="H132" t="b">
        <v>0</v>
      </c>
      <c r="I132" t="s">
        <v>1796</v>
      </c>
      <c r="J132" t="s">
        <v>674</v>
      </c>
      <c r="K132" t="s">
        <v>675</v>
      </c>
      <c r="L132">
        <v>11300</v>
      </c>
      <c r="M132">
        <v>1960</v>
      </c>
      <c r="N132">
        <v>4</v>
      </c>
      <c r="O132">
        <v>11</v>
      </c>
      <c r="P132">
        <v>119.8</v>
      </c>
      <c r="Q132">
        <v>1392680589329</v>
      </c>
      <c r="R132">
        <v>82.7</v>
      </c>
      <c r="S132">
        <v>23</v>
      </c>
      <c r="T132">
        <v>47.4</v>
      </c>
      <c r="U132">
        <v>25766605</v>
      </c>
      <c r="V132">
        <v>65.24163106151741</v>
      </c>
      <c r="W132" s="3">
        <v>45847</v>
      </c>
      <c r="X132" s="3">
        <v>22017</v>
      </c>
    </row>
    <row r="133" spans="1:24" x14ac:dyDescent="0.3">
      <c r="A133">
        <v>140</v>
      </c>
      <c r="B133" t="s">
        <v>292</v>
      </c>
      <c r="C133" t="s">
        <v>618</v>
      </c>
      <c r="D133" t="s">
        <v>226</v>
      </c>
      <c r="E133" t="s">
        <v>227</v>
      </c>
      <c r="F133" t="s">
        <v>619</v>
      </c>
      <c r="G133" t="s">
        <v>292</v>
      </c>
      <c r="H133" t="b">
        <v>1</v>
      </c>
      <c r="I133" t="s">
        <v>1796</v>
      </c>
      <c r="J133" t="s">
        <v>620</v>
      </c>
      <c r="K133" t="s">
        <v>621</v>
      </c>
      <c r="L133">
        <v>12600</v>
      </c>
      <c r="M133">
        <v>1964</v>
      </c>
      <c r="N133">
        <v>4</v>
      </c>
      <c r="O133">
        <v>21</v>
      </c>
      <c r="P133">
        <v>119.62</v>
      </c>
      <c r="Q133">
        <v>2827113184696</v>
      </c>
      <c r="R133">
        <v>81.3</v>
      </c>
      <c r="S133">
        <v>25.5</v>
      </c>
      <c r="T133">
        <v>30.6</v>
      </c>
      <c r="U133">
        <v>66834405</v>
      </c>
      <c r="V133">
        <v>61.214254172922374</v>
      </c>
      <c r="W133" s="3">
        <v>45847</v>
      </c>
      <c r="X133" s="3">
        <v>23488</v>
      </c>
    </row>
    <row r="134" spans="1:24" x14ac:dyDescent="0.3">
      <c r="A134">
        <v>151</v>
      </c>
      <c r="B134" t="s">
        <v>103</v>
      </c>
      <c r="C134" t="s">
        <v>654</v>
      </c>
      <c r="D134" t="s">
        <v>105</v>
      </c>
      <c r="E134" t="s">
        <v>655</v>
      </c>
      <c r="F134" t="s">
        <v>656</v>
      </c>
      <c r="G134" t="s">
        <v>103</v>
      </c>
      <c r="H134" t="b">
        <v>1</v>
      </c>
      <c r="I134" t="s">
        <v>1796</v>
      </c>
      <c r="J134" t="s">
        <v>657</v>
      </c>
      <c r="K134" t="s">
        <v>658</v>
      </c>
      <c r="L134">
        <v>11400</v>
      </c>
      <c r="M134">
        <v>1964</v>
      </c>
      <c r="N134">
        <v>1</v>
      </c>
      <c r="O134">
        <v>1</v>
      </c>
      <c r="P134">
        <v>125.08</v>
      </c>
      <c r="Q134">
        <v>19910000000000</v>
      </c>
      <c r="R134">
        <v>77</v>
      </c>
      <c r="S134">
        <v>9.4</v>
      </c>
      <c r="T134">
        <v>59.2</v>
      </c>
      <c r="U134">
        <v>1397715000</v>
      </c>
      <c r="V134">
        <v>61.518148900468077</v>
      </c>
      <c r="W134" s="3">
        <v>45847</v>
      </c>
      <c r="X134" s="3">
        <v>23377</v>
      </c>
    </row>
    <row r="135" spans="1:24" x14ac:dyDescent="0.3">
      <c r="A135">
        <v>145</v>
      </c>
      <c r="B135" t="s">
        <v>38</v>
      </c>
      <c r="C135" t="s">
        <v>638</v>
      </c>
      <c r="D135" t="s">
        <v>32</v>
      </c>
      <c r="E135" t="s">
        <v>89</v>
      </c>
      <c r="F135" t="s">
        <v>639</v>
      </c>
      <c r="G135" t="s">
        <v>38</v>
      </c>
      <c r="H135" t="b">
        <v>0</v>
      </c>
      <c r="I135" t="s">
        <v>1797</v>
      </c>
      <c r="J135" t="s">
        <v>640</v>
      </c>
      <c r="K135" t="s">
        <v>641</v>
      </c>
      <c r="L135">
        <v>12000</v>
      </c>
      <c r="M135">
        <v>1963</v>
      </c>
      <c r="N135">
        <v>11</v>
      </c>
      <c r="O135">
        <v>6</v>
      </c>
      <c r="P135">
        <v>117.24</v>
      </c>
      <c r="Q135">
        <v>21427700000000</v>
      </c>
      <c r="R135">
        <v>78.5</v>
      </c>
      <c r="S135">
        <v>9.6</v>
      </c>
      <c r="T135">
        <v>36.6</v>
      </c>
      <c r="U135">
        <v>328239523</v>
      </c>
      <c r="V135">
        <v>61.672156794576509</v>
      </c>
      <c r="W135" s="3">
        <v>45847</v>
      </c>
      <c r="X135" s="3">
        <v>23321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Before Cleaning the Data</vt:lpstr>
      <vt:lpstr>After Cleaning the Data</vt:lpstr>
      <vt:lpstr>Descriptive statistics </vt:lpstr>
      <vt:lpstr>Pivot Tables</vt:lpstr>
      <vt:lpstr>Detail1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VIGNESH DOKKU</cp:lastModifiedBy>
  <dcterms:created xsi:type="dcterms:W3CDTF">2024-04-01T06:54:26Z</dcterms:created>
  <dcterms:modified xsi:type="dcterms:W3CDTF">2025-07-09T17:34:57Z</dcterms:modified>
</cp:coreProperties>
</file>