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/Desktop/DukeLab/+Code/MEMS_tilt/"/>
    </mc:Choice>
  </mc:AlternateContent>
  <xr:revisionPtr revIDLastSave="0" documentId="13_ncr:1_{94E316DB-5166-874F-A01A-680F03512127}" xr6:coauthVersionLast="47" xr6:coauthVersionMax="47" xr10:uidLastSave="{00000000-0000-0000-0000-000000000000}"/>
  <bookViews>
    <workbookView xWindow="0" yWindow="460" windowWidth="33600" windowHeight="19160" xr2:uid="{AC24D10B-B403-9941-8095-B66C80E8A2F5}"/>
  </bookViews>
  <sheets>
    <sheet name="C1A3U" sheetId="6" r:id="rId1"/>
    <sheet name="C1A3D" sheetId="5" r:id="rId2"/>
    <sheet name="Chip2 " sheetId="4" r:id="rId3"/>
    <sheet name="C3A2U" sheetId="2" r:id="rId4"/>
    <sheet name="C3A2D" sheetId="3" r:id="rId5"/>
    <sheet name="C4A3U" sheetId="1" r:id="rId6"/>
    <sheet name="C4A3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E8" i="7"/>
  <c r="F7" i="7"/>
  <c r="E7" i="7"/>
  <c r="F6" i="7"/>
  <c r="E6" i="7"/>
  <c r="F5" i="7"/>
  <c r="E5" i="7"/>
  <c r="F4" i="7"/>
  <c r="E4" i="7"/>
  <c r="F3" i="7"/>
  <c r="E3" i="7"/>
  <c r="E2" i="7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11" i="2"/>
  <c r="F11" i="2"/>
  <c r="E12" i="2"/>
  <c r="F12" i="2"/>
  <c r="E13" i="2"/>
  <c r="F13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2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3" i="6"/>
  <c r="E4" i="6"/>
  <c r="E5" i="6"/>
  <c r="E6" i="6"/>
  <c r="E7" i="6"/>
  <c r="E8" i="6"/>
  <c r="E9" i="6"/>
  <c r="E10" i="6"/>
  <c r="E2" i="6"/>
  <c r="F3" i="6"/>
  <c r="F4" i="6"/>
  <c r="F5" i="6"/>
  <c r="F6" i="6"/>
  <c r="F7" i="6"/>
  <c r="F8" i="6"/>
  <c r="F9" i="6"/>
  <c r="F10" i="6"/>
  <c r="F2" i="6"/>
</calcChain>
</file>

<file path=xl/sharedStrings.xml><?xml version="1.0" encoding="utf-8"?>
<sst xmlns="http://schemas.openxmlformats.org/spreadsheetml/2006/main" count="65" uniqueCount="27">
  <si>
    <t>Spark and breakdown</t>
  </si>
  <si>
    <t>A3U wirebond broken</t>
  </si>
  <si>
    <t>Meas 1</t>
  </si>
  <si>
    <t>Meas 2</t>
  </si>
  <si>
    <t>Meas 3</t>
  </si>
  <si>
    <t>C3A2U</t>
  </si>
  <si>
    <t>C4A3U</t>
  </si>
  <si>
    <t>Breakdown</t>
  </si>
  <si>
    <t>Wirebond seems fine</t>
  </si>
  <si>
    <t>C3A2D</t>
  </si>
  <si>
    <t>Electrode seems fine</t>
  </si>
  <si>
    <t>C2E2D</t>
  </si>
  <si>
    <t>C2E2U</t>
  </si>
  <si>
    <t>C2E5U</t>
  </si>
  <si>
    <t>C2E5D</t>
  </si>
  <si>
    <t>C1A3D</t>
  </si>
  <si>
    <t>Flat</t>
  </si>
  <si>
    <t>We stopped the test</t>
  </si>
  <si>
    <t>The mirrors in this chip don’t tilt</t>
  </si>
  <si>
    <t>std (Deg)</t>
  </si>
  <si>
    <t>C1A3U (V)</t>
  </si>
  <si>
    <t>Avg angle (Deg)</t>
  </si>
  <si>
    <t xml:space="preserve">When Voltage is applied as 90 V, the mirror becomes flat </t>
  </si>
  <si>
    <t>V = 130</t>
  </si>
  <si>
    <t>V = 100</t>
  </si>
  <si>
    <t>C4A3D</t>
  </si>
  <si>
    <t>V =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</si>
</sst>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8467-8B5D-7D4C-8FBE-CA785ED9A8C9}">
  <dimension ref="A1:J11"/>
  <sheetViews>
    <sheetView tabSelected="1" zoomScale="150" workbookViewId="0">
      <selection activeCell="G12" sqref="G12"/>
    </sheetView>
  </sheetViews>
  <sheetFormatPr baseColWidth="10" defaultRowHeight="16" x14ac:dyDescent="0.2"/>
  <cols>
    <col min="5" max="5" width="13.5" customWidth="1"/>
  </cols>
  <sheetData>
    <row r="1" spans="1:10" x14ac:dyDescent="0.2">
      <c r="A1" t="s">
        <v>20</v>
      </c>
      <c r="B1" t="s">
        <v>2</v>
      </c>
      <c r="C1" t="s">
        <v>3</v>
      </c>
      <c r="D1" t="s">
        <v>4</v>
      </c>
      <c r="E1" t="s">
        <v>21</v>
      </c>
      <c r="F1" t="s">
        <v>19</v>
      </c>
    </row>
    <row r="2" spans="1:10" x14ac:dyDescent="0.2">
      <c r="A2">
        <v>0</v>
      </c>
      <c r="B2">
        <v>-5.45E-3</v>
      </c>
      <c r="C2">
        <v>-4.47E-3</v>
      </c>
      <c r="D2">
        <v>-4.5399999999999998E-3</v>
      </c>
      <c r="E2">
        <f>AVERAGE(B2:D2)</f>
        <v>-4.8200000000000005E-3</v>
      </c>
      <c r="F2">
        <f>STDEV(B2:D2)</f>
        <v>5.4671747731346583E-4</v>
      </c>
    </row>
    <row r="3" spans="1:10" x14ac:dyDescent="0.2">
      <c r="A3">
        <v>10</v>
      </c>
      <c r="B3">
        <v>3.5699999999999998E-3</v>
      </c>
      <c r="C3">
        <v>-1.32E-3</v>
      </c>
      <c r="D3">
        <v>1.2099999999999999E-3</v>
      </c>
      <c r="E3">
        <f t="shared" ref="E3:E11" si="0">AVERAGE(B3:D3)</f>
        <v>1.1533333333333333E-3</v>
      </c>
      <c r="F3">
        <f t="shared" ref="F3:F11" si="1">STDEV(B3:D3)</f>
        <v>2.445492452111299E-3</v>
      </c>
    </row>
    <row r="4" spans="1:10" x14ac:dyDescent="0.2">
      <c r="A4">
        <v>20</v>
      </c>
      <c r="B4">
        <v>1.932E-2</v>
      </c>
      <c r="C4">
        <v>1.5689999999999999E-2</v>
      </c>
      <c r="D4">
        <v>1.89E-2</v>
      </c>
      <c r="E4">
        <f t="shared" si="0"/>
        <v>1.797E-2</v>
      </c>
      <c r="F4">
        <f t="shared" si="1"/>
        <v>1.98567368920475E-3</v>
      </c>
    </row>
    <row r="5" spans="1:10" x14ac:dyDescent="0.2">
      <c r="A5">
        <v>30</v>
      </c>
      <c r="B5">
        <v>4.5409999999999999E-2</v>
      </c>
      <c r="C5">
        <v>4.8719999999999999E-2</v>
      </c>
      <c r="D5">
        <v>4.4249999999999998E-2</v>
      </c>
      <c r="E5">
        <f t="shared" si="0"/>
        <v>4.612666666666667E-2</v>
      </c>
      <c r="F5">
        <f t="shared" si="1"/>
        <v>2.3195761107006893E-3</v>
      </c>
    </row>
    <row r="6" spans="1:10" x14ac:dyDescent="0.2">
      <c r="A6">
        <v>40</v>
      </c>
      <c r="B6">
        <v>8.4290000000000004E-2</v>
      </c>
      <c r="C6">
        <v>8.1600000000000006E-2</v>
      </c>
      <c r="D6">
        <v>8.1659999999999996E-2</v>
      </c>
      <c r="E6">
        <f t="shared" si="0"/>
        <v>8.2516666666666669E-2</v>
      </c>
      <c r="F6">
        <f t="shared" si="1"/>
        <v>1.5360447042105701E-3</v>
      </c>
    </row>
    <row r="7" spans="1:10" x14ac:dyDescent="0.2">
      <c r="A7">
        <v>50</v>
      </c>
      <c r="B7">
        <v>0.14186000000000001</v>
      </c>
      <c r="C7">
        <v>0.14521999999999999</v>
      </c>
      <c r="D7">
        <v>0.14147999999999999</v>
      </c>
      <c r="E7">
        <f t="shared" si="0"/>
        <v>0.14285333333333333</v>
      </c>
      <c r="F7">
        <f t="shared" si="1"/>
        <v>2.0583812410079182E-3</v>
      </c>
    </row>
    <row r="8" spans="1:10" x14ac:dyDescent="0.2">
      <c r="A8">
        <v>60</v>
      </c>
      <c r="B8">
        <v>0.22989000000000001</v>
      </c>
      <c r="C8">
        <v>0.22492999999999999</v>
      </c>
      <c r="D8">
        <v>0.22828999999999999</v>
      </c>
      <c r="E8">
        <f t="shared" si="0"/>
        <v>0.22770333333333334</v>
      </c>
      <c r="F8">
        <f t="shared" si="1"/>
        <v>2.5315081144119166E-3</v>
      </c>
    </row>
    <row r="9" spans="1:10" x14ac:dyDescent="0.2">
      <c r="A9">
        <v>70</v>
      </c>
      <c r="B9">
        <v>0.41541</v>
      </c>
      <c r="C9">
        <v>0.41609000000000002</v>
      </c>
      <c r="D9">
        <v>0.41256999999999999</v>
      </c>
      <c r="E9">
        <f t="shared" si="0"/>
        <v>0.41469</v>
      </c>
      <c r="F9">
        <f t="shared" si="1"/>
        <v>1.8671904027174194E-3</v>
      </c>
    </row>
    <row r="10" spans="1:10" x14ac:dyDescent="0.2">
      <c r="A10">
        <v>80</v>
      </c>
      <c r="B10">
        <v>0.70960999999999996</v>
      </c>
      <c r="C10">
        <v>0.71860999999999997</v>
      </c>
      <c r="D10">
        <v>0.70821000000000001</v>
      </c>
      <c r="E10">
        <f t="shared" si="0"/>
        <v>0.71214333333333324</v>
      </c>
      <c r="F10">
        <f t="shared" si="1"/>
        <v>5.6438757368791545E-3</v>
      </c>
      <c r="J10" t="s">
        <v>17</v>
      </c>
    </row>
    <row r="11" spans="1:10" x14ac:dyDescent="0.2">
      <c r="I11">
        <v>0</v>
      </c>
      <c r="J11">
        <v>1.17187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E132-A010-6144-AB74-A6DE2AF53EBA}">
  <dimension ref="A1:I13"/>
  <sheetViews>
    <sheetView zoomScale="159" workbookViewId="0">
      <selection activeCell="E1" sqref="E1:F11"/>
    </sheetView>
  </sheetViews>
  <sheetFormatPr baseColWidth="10" defaultRowHeight="16" x14ac:dyDescent="0.2"/>
  <sheetData>
    <row r="1" spans="1:9" x14ac:dyDescent="0.2">
      <c r="A1" t="s">
        <v>15</v>
      </c>
      <c r="B1" t="s">
        <v>2</v>
      </c>
      <c r="C1" t="s">
        <v>3</v>
      </c>
      <c r="D1" t="s">
        <v>4</v>
      </c>
      <c r="E1" t="s">
        <v>21</v>
      </c>
      <c r="F1" t="s">
        <v>19</v>
      </c>
    </row>
    <row r="2" spans="1:9" x14ac:dyDescent="0.2">
      <c r="A2">
        <v>0</v>
      </c>
      <c r="B2">
        <v>-8.9800000000000001E-3</v>
      </c>
      <c r="C2">
        <v>-1.448E-2</v>
      </c>
      <c r="D2">
        <v>-8.7399999999999995E-3</v>
      </c>
      <c r="E2">
        <f>AVERAGE(B2:D2)</f>
        <v>-1.0733333333333333E-2</v>
      </c>
      <c r="F2">
        <f>STDEV(B2:D2)</f>
        <v>3.2469267520739259E-3</v>
      </c>
    </row>
    <row r="3" spans="1:9" x14ac:dyDescent="0.2">
      <c r="A3">
        <v>10</v>
      </c>
      <c r="B3">
        <v>-9.1999999999999998E-3</v>
      </c>
      <c r="C3">
        <v>-1.221E-2</v>
      </c>
      <c r="D3">
        <v>-8.8900000000000003E-3</v>
      </c>
      <c r="E3">
        <f t="shared" ref="E3:E10" si="0">AVERAGE(B3:D3)</f>
        <v>-1.01E-2</v>
      </c>
      <c r="F3">
        <f t="shared" ref="F3:F10" si="1">STDEV(B3:D3)</f>
        <v>1.8338756773565652E-3</v>
      </c>
    </row>
    <row r="4" spans="1:9" x14ac:dyDescent="0.2">
      <c r="A4">
        <v>20</v>
      </c>
      <c r="B4">
        <v>-1.5049999999999999E-2</v>
      </c>
      <c r="C4">
        <v>-2.1649999999999999E-2</v>
      </c>
      <c r="D4">
        <v>-1.3849999999999999E-2</v>
      </c>
      <c r="E4">
        <f t="shared" si="0"/>
        <v>-1.685E-2</v>
      </c>
      <c r="F4">
        <f t="shared" si="1"/>
        <v>4.1999999999999971E-3</v>
      </c>
    </row>
    <row r="5" spans="1:9" x14ac:dyDescent="0.2">
      <c r="A5">
        <v>30</v>
      </c>
      <c r="B5">
        <v>-3.6450000000000003E-2</v>
      </c>
      <c r="C5">
        <v>-3.7670000000000002E-2</v>
      </c>
      <c r="D5">
        <v>-3.789E-2</v>
      </c>
      <c r="E5">
        <f t="shared" si="0"/>
        <v>-3.7336666666666664E-2</v>
      </c>
      <c r="F5">
        <f t="shared" si="1"/>
        <v>7.7571472419526186E-4</v>
      </c>
    </row>
    <row r="6" spans="1:9" x14ac:dyDescent="0.2">
      <c r="A6">
        <v>40</v>
      </c>
      <c r="B6">
        <v>-6.676E-2</v>
      </c>
      <c r="C6">
        <v>-6.7129999999999995E-2</v>
      </c>
      <c r="D6">
        <v>-6.5689999999999998E-2</v>
      </c>
      <c r="E6">
        <f t="shared" si="0"/>
        <v>-6.6526666666666665E-2</v>
      </c>
      <c r="F6">
        <f t="shared" si="1"/>
        <v>7.4781905119710064E-4</v>
      </c>
    </row>
    <row r="7" spans="1:9" x14ac:dyDescent="0.2">
      <c r="A7">
        <v>50</v>
      </c>
      <c r="B7">
        <v>-0.11753</v>
      </c>
      <c r="C7">
        <v>-0.12116</v>
      </c>
      <c r="D7">
        <v>-0.11845</v>
      </c>
      <c r="E7">
        <f t="shared" si="0"/>
        <v>-0.11904666666666668</v>
      </c>
      <c r="F7">
        <f t="shared" si="1"/>
        <v>1.8871230307887581E-3</v>
      </c>
    </row>
    <row r="8" spans="1:9" x14ac:dyDescent="0.2">
      <c r="A8">
        <v>60</v>
      </c>
      <c r="B8">
        <v>-0.18378</v>
      </c>
      <c r="C8">
        <v>-0.18035999999999999</v>
      </c>
      <c r="D8">
        <v>-0.1852</v>
      </c>
      <c r="E8">
        <f t="shared" si="0"/>
        <v>-0.18311333333333335</v>
      </c>
      <c r="F8">
        <f t="shared" si="1"/>
        <v>2.4879174691563545E-3</v>
      </c>
    </row>
    <row r="9" spans="1:9" x14ac:dyDescent="0.2">
      <c r="A9">
        <v>70</v>
      </c>
      <c r="B9">
        <v>-0.27382000000000001</v>
      </c>
      <c r="C9">
        <v>-0.27392</v>
      </c>
      <c r="D9">
        <v>-0.27489999999999998</v>
      </c>
      <c r="E9">
        <f t="shared" si="0"/>
        <v>-0.27421333333333336</v>
      </c>
      <c r="F9">
        <f t="shared" si="1"/>
        <v>5.9676907873424203E-4</v>
      </c>
    </row>
    <row r="10" spans="1:9" x14ac:dyDescent="0.2">
      <c r="A10">
        <v>80</v>
      </c>
      <c r="B10">
        <v>-0.39201000000000003</v>
      </c>
      <c r="C10">
        <v>-0.38650000000000001</v>
      </c>
      <c r="D10">
        <v>-0.39015</v>
      </c>
      <c r="E10">
        <f t="shared" si="0"/>
        <v>-0.38955333333333336</v>
      </c>
      <c r="F10">
        <f t="shared" si="1"/>
        <v>2.8030400163631917E-3</v>
      </c>
    </row>
    <row r="12" spans="1:9" x14ac:dyDescent="0.2">
      <c r="G12" s="1" t="s">
        <v>22</v>
      </c>
      <c r="H12" s="1"/>
      <c r="I12" s="1"/>
    </row>
    <row r="13" spans="1:9" x14ac:dyDescent="0.2">
      <c r="G13" s="1"/>
      <c r="H13" s="1"/>
      <c r="I13" s="1"/>
    </row>
  </sheetData>
  <mergeCells count="1">
    <mergeCell ref="G12:I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A7D9-D41B-CD47-AC31-08BDF4AA845E}">
  <dimension ref="A1:P30"/>
  <sheetViews>
    <sheetView workbookViewId="0">
      <selection activeCell="A30" sqref="A30:F30"/>
    </sheetView>
  </sheetViews>
  <sheetFormatPr baseColWidth="10" defaultRowHeight="16" x14ac:dyDescent="0.2"/>
  <sheetData>
    <row r="1" spans="1:16" x14ac:dyDescent="0.2">
      <c r="A1" t="s">
        <v>11</v>
      </c>
      <c r="B1" t="s">
        <v>2</v>
      </c>
      <c r="C1" t="s">
        <v>3</v>
      </c>
      <c r="D1" t="s">
        <v>4</v>
      </c>
      <c r="E1" t="s">
        <v>12</v>
      </c>
      <c r="F1" t="s">
        <v>2</v>
      </c>
      <c r="G1" t="s">
        <v>3</v>
      </c>
      <c r="H1" t="s">
        <v>4</v>
      </c>
      <c r="I1" t="s">
        <v>13</v>
      </c>
      <c r="J1" t="s">
        <v>2</v>
      </c>
      <c r="K1" t="s">
        <v>3</v>
      </c>
      <c r="L1" t="s">
        <v>4</v>
      </c>
      <c r="M1" t="s">
        <v>14</v>
      </c>
      <c r="N1" t="s">
        <v>2</v>
      </c>
      <c r="O1" t="s">
        <v>3</v>
      </c>
      <c r="P1" t="s">
        <v>4</v>
      </c>
    </row>
    <row r="2" spans="1:16" x14ac:dyDescent="0.2">
      <c r="A2">
        <v>0</v>
      </c>
      <c r="B2">
        <v>-2.9999999999999997E-4</v>
      </c>
      <c r="C2">
        <v>1.0200000000000001E-3</v>
      </c>
      <c r="D2">
        <v>9.8200000000000006E-3</v>
      </c>
      <c r="E2">
        <v>0</v>
      </c>
      <c r="I2">
        <v>0</v>
      </c>
      <c r="M2">
        <v>0</v>
      </c>
    </row>
    <row r="3" spans="1:16" x14ac:dyDescent="0.2">
      <c r="A3">
        <v>10</v>
      </c>
      <c r="B3">
        <v>8.1999999999999998E-4</v>
      </c>
      <c r="C3">
        <v>2.0999999999999999E-3</v>
      </c>
      <c r="D3">
        <v>2.1700000000000001E-3</v>
      </c>
      <c r="E3">
        <v>10</v>
      </c>
      <c r="I3">
        <v>10</v>
      </c>
      <c r="M3">
        <v>10</v>
      </c>
    </row>
    <row r="4" spans="1:16" x14ac:dyDescent="0.2">
      <c r="A4">
        <v>15</v>
      </c>
      <c r="E4">
        <v>15</v>
      </c>
      <c r="I4">
        <v>15</v>
      </c>
      <c r="M4">
        <v>15</v>
      </c>
    </row>
    <row r="5" spans="1:16" x14ac:dyDescent="0.2">
      <c r="A5">
        <v>20</v>
      </c>
      <c r="B5">
        <v>-1.265E-2</v>
      </c>
      <c r="C5">
        <v>3.1099999999999999E-3</v>
      </c>
      <c r="D5">
        <v>3.0000000000000001E-3</v>
      </c>
      <c r="E5">
        <v>20</v>
      </c>
      <c r="I5">
        <v>20</v>
      </c>
      <c r="M5">
        <v>20</v>
      </c>
    </row>
    <row r="6" spans="1:16" x14ac:dyDescent="0.2">
      <c r="A6">
        <v>25</v>
      </c>
      <c r="E6">
        <v>25</v>
      </c>
      <c r="I6">
        <v>25</v>
      </c>
      <c r="M6">
        <v>25</v>
      </c>
    </row>
    <row r="7" spans="1:16" x14ac:dyDescent="0.2">
      <c r="A7">
        <v>30</v>
      </c>
      <c r="B7">
        <v>2.0600000000000002E-3</v>
      </c>
      <c r="C7">
        <v>3.0899999999999999E-3</v>
      </c>
      <c r="D7">
        <v>3.2499999999999999E-3</v>
      </c>
      <c r="E7">
        <v>30</v>
      </c>
      <c r="I7">
        <v>30</v>
      </c>
      <c r="M7">
        <v>30</v>
      </c>
    </row>
    <row r="8" spans="1:16" x14ac:dyDescent="0.2">
      <c r="A8">
        <v>35</v>
      </c>
      <c r="E8">
        <v>35</v>
      </c>
      <c r="I8">
        <v>35</v>
      </c>
      <c r="M8">
        <v>35</v>
      </c>
    </row>
    <row r="9" spans="1:16" x14ac:dyDescent="0.2">
      <c r="A9">
        <v>40</v>
      </c>
      <c r="B9">
        <v>1.1299999999999999E-3</v>
      </c>
      <c r="E9">
        <v>40</v>
      </c>
      <c r="F9">
        <v>-3.4099999999999998E-3</v>
      </c>
      <c r="I9">
        <v>40</v>
      </c>
      <c r="M9">
        <v>40</v>
      </c>
    </row>
    <row r="10" spans="1:16" x14ac:dyDescent="0.2">
      <c r="A10">
        <v>45</v>
      </c>
      <c r="E10">
        <v>45</v>
      </c>
      <c r="I10">
        <v>45</v>
      </c>
      <c r="M10">
        <v>45</v>
      </c>
    </row>
    <row r="11" spans="1:16" x14ac:dyDescent="0.2">
      <c r="A11">
        <v>50</v>
      </c>
      <c r="B11">
        <v>-6.2E-4</v>
      </c>
      <c r="E11">
        <v>50</v>
      </c>
      <c r="I11">
        <v>50</v>
      </c>
      <c r="M11">
        <v>50</v>
      </c>
      <c r="N11">
        <v>3.143E-2</v>
      </c>
    </row>
    <row r="12" spans="1:16" x14ac:dyDescent="0.2">
      <c r="A12">
        <v>55</v>
      </c>
      <c r="E12">
        <v>55</v>
      </c>
      <c r="I12">
        <v>55</v>
      </c>
      <c r="M12">
        <v>55</v>
      </c>
    </row>
    <row r="13" spans="1:16" x14ac:dyDescent="0.2">
      <c r="A13">
        <v>60</v>
      </c>
      <c r="E13">
        <v>60</v>
      </c>
      <c r="I13">
        <v>60</v>
      </c>
      <c r="J13">
        <v>-1.472E-2</v>
      </c>
      <c r="M13">
        <v>60</v>
      </c>
    </row>
    <row r="14" spans="1:16" x14ac:dyDescent="0.2">
      <c r="A14">
        <v>65</v>
      </c>
      <c r="E14">
        <v>65</v>
      </c>
      <c r="I14">
        <v>65</v>
      </c>
      <c r="M14">
        <v>65</v>
      </c>
    </row>
    <row r="15" spans="1:16" x14ac:dyDescent="0.2">
      <c r="A15">
        <v>70</v>
      </c>
      <c r="E15">
        <v>70</v>
      </c>
      <c r="I15">
        <v>70</v>
      </c>
      <c r="M15">
        <v>70</v>
      </c>
    </row>
    <row r="16" spans="1:16" x14ac:dyDescent="0.2">
      <c r="A16">
        <v>75</v>
      </c>
      <c r="E16">
        <v>75</v>
      </c>
      <c r="I16">
        <v>75</v>
      </c>
      <c r="M16">
        <v>75</v>
      </c>
    </row>
    <row r="17" spans="1:13" x14ac:dyDescent="0.2">
      <c r="A17">
        <v>80</v>
      </c>
      <c r="E17">
        <v>80</v>
      </c>
      <c r="I17">
        <v>80</v>
      </c>
      <c r="M17">
        <v>80</v>
      </c>
    </row>
    <row r="18" spans="1:13" x14ac:dyDescent="0.2">
      <c r="A18">
        <v>85</v>
      </c>
      <c r="E18">
        <v>85</v>
      </c>
      <c r="I18">
        <v>85</v>
      </c>
      <c r="M18">
        <v>85</v>
      </c>
    </row>
    <row r="19" spans="1:13" x14ac:dyDescent="0.2">
      <c r="A19">
        <v>90</v>
      </c>
      <c r="E19">
        <v>90</v>
      </c>
      <c r="I19">
        <v>90</v>
      </c>
      <c r="M19">
        <v>90</v>
      </c>
    </row>
    <row r="20" spans="1:13" x14ac:dyDescent="0.2">
      <c r="A20">
        <v>95</v>
      </c>
      <c r="E20">
        <v>95</v>
      </c>
      <c r="I20">
        <v>95</v>
      </c>
      <c r="M20">
        <v>95</v>
      </c>
    </row>
    <row r="21" spans="1:13" x14ac:dyDescent="0.2">
      <c r="A21">
        <v>100</v>
      </c>
      <c r="E21">
        <v>100</v>
      </c>
      <c r="I21">
        <v>100</v>
      </c>
      <c r="M21">
        <v>100</v>
      </c>
    </row>
    <row r="22" spans="1:13" x14ac:dyDescent="0.2">
      <c r="A22">
        <v>105</v>
      </c>
      <c r="E22">
        <v>105</v>
      </c>
      <c r="I22">
        <v>105</v>
      </c>
      <c r="M22">
        <v>105</v>
      </c>
    </row>
    <row r="23" spans="1:13" x14ac:dyDescent="0.2">
      <c r="A23">
        <v>110</v>
      </c>
      <c r="E23">
        <v>110</v>
      </c>
      <c r="I23">
        <v>110</v>
      </c>
      <c r="M23">
        <v>110</v>
      </c>
    </row>
    <row r="24" spans="1:13" x14ac:dyDescent="0.2">
      <c r="A24">
        <v>115</v>
      </c>
      <c r="E24">
        <v>115</v>
      </c>
      <c r="I24">
        <v>115</v>
      </c>
      <c r="M24">
        <v>115</v>
      </c>
    </row>
    <row r="25" spans="1:13" x14ac:dyDescent="0.2">
      <c r="A25">
        <v>120</v>
      </c>
      <c r="E25">
        <v>120</v>
      </c>
      <c r="I25">
        <v>120</v>
      </c>
      <c r="M25">
        <v>120</v>
      </c>
    </row>
    <row r="26" spans="1:13" x14ac:dyDescent="0.2">
      <c r="A26">
        <v>125</v>
      </c>
      <c r="E26">
        <v>125</v>
      </c>
      <c r="I26">
        <v>125</v>
      </c>
      <c r="M26">
        <v>125</v>
      </c>
    </row>
    <row r="27" spans="1:13" x14ac:dyDescent="0.2">
      <c r="A27">
        <v>130</v>
      </c>
      <c r="E27">
        <v>130</v>
      </c>
      <c r="I27">
        <v>130</v>
      </c>
      <c r="M27">
        <v>130</v>
      </c>
    </row>
    <row r="28" spans="1:13" x14ac:dyDescent="0.2">
      <c r="A28">
        <v>135</v>
      </c>
      <c r="E28">
        <v>135</v>
      </c>
      <c r="I28">
        <v>135</v>
      </c>
      <c r="M28">
        <v>135</v>
      </c>
    </row>
    <row r="30" spans="1:13" x14ac:dyDescent="0.2">
      <c r="A30" s="2" t="s">
        <v>18</v>
      </c>
      <c r="B30" s="2"/>
      <c r="C30" s="2"/>
      <c r="D30" s="2"/>
      <c r="E30" s="2"/>
      <c r="F30" s="2"/>
    </row>
  </sheetData>
  <mergeCells count="1">
    <mergeCell ref="A30:F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494C-4AAB-5841-8B44-FA748BA6D99C}">
  <dimension ref="A1:J13"/>
  <sheetViews>
    <sheetView workbookViewId="0">
      <selection activeCell="H13" sqref="H13:K13"/>
    </sheetView>
  </sheetViews>
  <sheetFormatPr baseColWidth="10" defaultRowHeight="16" x14ac:dyDescent="0.2"/>
  <sheetData>
    <row r="1" spans="1:10" x14ac:dyDescent="0.2">
      <c r="A1" t="s">
        <v>5</v>
      </c>
      <c r="B1" t="s">
        <v>2</v>
      </c>
      <c r="C1" t="s">
        <v>3</v>
      </c>
      <c r="D1" t="s">
        <v>4</v>
      </c>
      <c r="E1" t="s">
        <v>21</v>
      </c>
      <c r="F1" t="s">
        <v>19</v>
      </c>
    </row>
    <row r="2" spans="1:10" x14ac:dyDescent="0.2">
      <c r="A2">
        <v>0</v>
      </c>
      <c r="B2">
        <v>-3.3700000000000002E-3</v>
      </c>
      <c r="C2">
        <v>-4.9899999999999996E-3</v>
      </c>
      <c r="D2">
        <v>-4.8900000000000002E-3</v>
      </c>
      <c r="E2">
        <f>AVERAGE(B2:D2)</f>
        <v>-4.4166666666666668E-3</v>
      </c>
      <c r="F2">
        <f>STDEV(B2:D2)</f>
        <v>9.0781789657030508E-4</v>
      </c>
    </row>
    <row r="3" spans="1:10" x14ac:dyDescent="0.2">
      <c r="A3">
        <v>10</v>
      </c>
      <c r="B3">
        <v>-1.15E-3</v>
      </c>
      <c r="C3">
        <v>-1.58E-3</v>
      </c>
      <c r="D3">
        <v>3.2499999999999999E-3</v>
      </c>
      <c r="E3">
        <f t="shared" ref="E3:E10" si="0">AVERAGE(B3:D3)</f>
        <v>1.7333333333333336E-4</v>
      </c>
      <c r="F3">
        <f t="shared" ref="F3:F10" si="1">STDEV(B3:D3)</f>
        <v>2.6731317463479674E-3</v>
      </c>
    </row>
    <row r="4" spans="1:10" x14ac:dyDescent="0.2">
      <c r="A4">
        <v>20</v>
      </c>
      <c r="B4">
        <v>7.79E-3</v>
      </c>
      <c r="C4">
        <v>8.7100000000000007E-3</v>
      </c>
      <c r="D4">
        <v>3.2399999999999998E-3</v>
      </c>
      <c r="E4">
        <f t="shared" si="0"/>
        <v>6.5799999999999999E-3</v>
      </c>
      <c r="F4">
        <f t="shared" si="1"/>
        <v>2.9288735035846131E-3</v>
      </c>
    </row>
    <row r="5" spans="1:10" x14ac:dyDescent="0.2">
      <c r="A5">
        <v>30</v>
      </c>
      <c r="B5">
        <v>1.873E-2</v>
      </c>
      <c r="C5">
        <v>2.5819999999999999E-2</v>
      </c>
      <c r="D5">
        <v>2.3380000000000001E-2</v>
      </c>
      <c r="E5">
        <f t="shared" si="0"/>
        <v>2.2643333333333335E-2</v>
      </c>
      <c r="F5">
        <f t="shared" si="1"/>
        <v>3.6019485467359649E-3</v>
      </c>
    </row>
    <row r="6" spans="1:10" x14ac:dyDescent="0.2">
      <c r="A6">
        <v>40</v>
      </c>
      <c r="B6">
        <v>4.6010000000000002E-2</v>
      </c>
      <c r="C6">
        <v>5.2970000000000003E-2</v>
      </c>
      <c r="D6">
        <v>5.0009999999999999E-2</v>
      </c>
      <c r="E6">
        <f t="shared" si="0"/>
        <v>4.9663333333333337E-2</v>
      </c>
      <c r="F6">
        <f t="shared" si="1"/>
        <v>3.4929261849248024E-3</v>
      </c>
    </row>
    <row r="7" spans="1:10" x14ac:dyDescent="0.2">
      <c r="A7">
        <v>50</v>
      </c>
      <c r="B7">
        <v>8.9450000000000002E-2</v>
      </c>
      <c r="C7">
        <v>0.10327</v>
      </c>
      <c r="D7">
        <v>9.8430000000000004E-2</v>
      </c>
      <c r="E7">
        <f t="shared" si="0"/>
        <v>9.7050000000000011E-2</v>
      </c>
      <c r="F7">
        <f t="shared" si="1"/>
        <v>7.012588680366188E-3</v>
      </c>
    </row>
    <row r="8" spans="1:10" x14ac:dyDescent="0.2">
      <c r="A8">
        <v>60</v>
      </c>
      <c r="B8">
        <v>0.15168999999999999</v>
      </c>
      <c r="C8">
        <v>0.16386000000000001</v>
      </c>
      <c r="D8">
        <v>0.16102</v>
      </c>
      <c r="E8">
        <f t="shared" si="0"/>
        <v>0.15885666666666667</v>
      </c>
      <c r="F8">
        <f t="shared" si="1"/>
        <v>6.3668856855870612E-3</v>
      </c>
    </row>
    <row r="9" spans="1:10" x14ac:dyDescent="0.2">
      <c r="A9">
        <v>70</v>
      </c>
      <c r="B9">
        <v>0.24389</v>
      </c>
      <c r="C9">
        <v>0.25494</v>
      </c>
      <c r="D9">
        <v>0.25130000000000002</v>
      </c>
      <c r="E9">
        <f t="shared" si="0"/>
        <v>0.25004333333333334</v>
      </c>
      <c r="F9">
        <f t="shared" si="1"/>
        <v>5.6311662498396715E-3</v>
      </c>
    </row>
    <row r="10" spans="1:10" x14ac:dyDescent="0.2">
      <c r="A10">
        <v>80</v>
      </c>
      <c r="B10">
        <v>0.39428000000000002</v>
      </c>
      <c r="C10">
        <v>0.39933000000000002</v>
      </c>
      <c r="D10">
        <v>0.39898</v>
      </c>
      <c r="E10">
        <f t="shared" si="0"/>
        <v>0.39752999999999999</v>
      </c>
      <c r="F10">
        <f t="shared" si="1"/>
        <v>2.8200177304407098E-3</v>
      </c>
    </row>
    <row r="11" spans="1:10" x14ac:dyDescent="0.2">
      <c r="A11">
        <v>90</v>
      </c>
      <c r="B11">
        <v>0.54310999999999998</v>
      </c>
      <c r="C11">
        <v>0.55191000000000001</v>
      </c>
      <c r="D11">
        <v>0.54981999999999998</v>
      </c>
      <c r="E11">
        <f>AVERAGE(B11:D11)</f>
        <v>0.54827999999999999</v>
      </c>
      <c r="F11">
        <f>STDEV(B11:D11)</f>
        <v>4.5976841996814115E-3</v>
      </c>
    </row>
    <row r="12" spans="1:10" x14ac:dyDescent="0.2">
      <c r="A12">
        <v>100</v>
      </c>
      <c r="B12">
        <v>0.75182000000000004</v>
      </c>
      <c r="C12">
        <v>0.76088999999999996</v>
      </c>
      <c r="D12">
        <v>0.76475000000000004</v>
      </c>
      <c r="E12">
        <f t="shared" ref="E12:E15" si="2">AVERAGE(B12:D12)</f>
        <v>0.75915333333333335</v>
      </c>
      <c r="F12">
        <f t="shared" ref="F12:F15" si="3">STDEV(B12:D12)</f>
        <v>6.6376376319691611E-3</v>
      </c>
    </row>
    <row r="13" spans="1:10" x14ac:dyDescent="0.2">
      <c r="A13">
        <v>110</v>
      </c>
      <c r="B13">
        <v>1.12568</v>
      </c>
      <c r="C13">
        <v>1.1325799999999999</v>
      </c>
      <c r="D13">
        <v>1.13042</v>
      </c>
      <c r="E13">
        <f t="shared" si="2"/>
        <v>1.1295599999999999</v>
      </c>
      <c r="F13">
        <f t="shared" si="3"/>
        <v>3.5294758817705054E-3</v>
      </c>
      <c r="H13" t="s">
        <v>23</v>
      </c>
      <c r="I13" t="s">
        <v>7</v>
      </c>
      <c r="J1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95D0-6EA6-F949-B1A6-3D00DA1BF16C}">
  <dimension ref="A1:J13"/>
  <sheetViews>
    <sheetView workbookViewId="0">
      <selection activeCell="E1" sqref="E1:F11"/>
    </sheetView>
  </sheetViews>
  <sheetFormatPr baseColWidth="10" defaultRowHeight="16" x14ac:dyDescent="0.2"/>
  <sheetData>
    <row r="1" spans="1:10" x14ac:dyDescent="0.2">
      <c r="A1" t="s">
        <v>9</v>
      </c>
      <c r="B1" t="s">
        <v>2</v>
      </c>
      <c r="C1" t="s">
        <v>3</v>
      </c>
      <c r="D1" t="s">
        <v>4</v>
      </c>
      <c r="E1" t="s">
        <v>21</v>
      </c>
      <c r="F1" t="s">
        <v>19</v>
      </c>
    </row>
    <row r="2" spans="1:10" x14ac:dyDescent="0.2">
      <c r="A2">
        <v>0</v>
      </c>
      <c r="B2">
        <v>1.23E-3</v>
      </c>
      <c r="C2">
        <v>-4.2000000000000002E-4</v>
      </c>
      <c r="D2">
        <v>4.9399999999999999E-3</v>
      </c>
      <c r="E2">
        <f>AVERAGE(B2:D2)</f>
        <v>1.9166666666666666E-3</v>
      </c>
      <c r="F2">
        <f>STDEV(B2:D2)</f>
        <v>2.7451836611296762E-3</v>
      </c>
    </row>
    <row r="3" spans="1:10" x14ac:dyDescent="0.2">
      <c r="A3">
        <v>10</v>
      </c>
      <c r="B3">
        <v>-4.7200000000000002E-3</v>
      </c>
      <c r="C3">
        <v>-8.5999999999999998E-4</v>
      </c>
      <c r="D3">
        <v>-4.1999999999999997E-3</v>
      </c>
      <c r="E3">
        <f t="shared" ref="E3:E10" si="0">AVERAGE(B3:D3)</f>
        <v>-3.2600000000000003E-3</v>
      </c>
      <c r="F3">
        <f t="shared" ref="F3:F10" si="1">STDEV(B3:D3)</f>
        <v>2.0946598769251302E-3</v>
      </c>
    </row>
    <row r="4" spans="1:10" x14ac:dyDescent="0.2">
      <c r="A4">
        <v>20</v>
      </c>
      <c r="B4">
        <v>-5.3800000000000002E-3</v>
      </c>
      <c r="C4">
        <v>-4.8199999999999996E-3</v>
      </c>
      <c r="D4">
        <v>-2.1299999999999999E-3</v>
      </c>
      <c r="E4">
        <f t="shared" si="0"/>
        <v>-4.1099999999999999E-3</v>
      </c>
      <c r="F4">
        <f t="shared" si="1"/>
        <v>1.737440646468247E-3</v>
      </c>
    </row>
    <row r="5" spans="1:10" x14ac:dyDescent="0.2">
      <c r="A5">
        <v>30</v>
      </c>
      <c r="B5">
        <v>-2.8250000000000001E-2</v>
      </c>
      <c r="C5">
        <v>-2.2620000000000001E-2</v>
      </c>
      <c r="D5">
        <v>-1.9210000000000001E-2</v>
      </c>
      <c r="E5">
        <f t="shared" si="0"/>
        <v>-2.3360000000000002E-2</v>
      </c>
      <c r="F5">
        <f t="shared" si="1"/>
        <v>4.5652053623029924E-3</v>
      </c>
    </row>
    <row r="6" spans="1:10" x14ac:dyDescent="0.2">
      <c r="A6">
        <v>40</v>
      </c>
      <c r="B6">
        <v>-5.5989999999999998E-2</v>
      </c>
      <c r="C6">
        <v>-5.4699999999999999E-2</v>
      </c>
      <c r="D6">
        <v>-5.713E-2</v>
      </c>
      <c r="E6">
        <f t="shared" si="0"/>
        <v>-5.5939999999999997E-2</v>
      </c>
      <c r="F6">
        <f t="shared" si="1"/>
        <v>1.2157713600837955E-3</v>
      </c>
    </row>
    <row r="7" spans="1:10" x14ac:dyDescent="0.2">
      <c r="A7">
        <v>50</v>
      </c>
      <c r="B7">
        <v>-0.11015</v>
      </c>
      <c r="C7">
        <v>-0.10527</v>
      </c>
      <c r="D7">
        <v>-0.10621</v>
      </c>
      <c r="E7">
        <f t="shared" si="0"/>
        <v>-0.10720999999999999</v>
      </c>
      <c r="F7">
        <f t="shared" si="1"/>
        <v>2.5891311283903697E-3</v>
      </c>
    </row>
    <row r="8" spans="1:10" x14ac:dyDescent="0.2">
      <c r="A8">
        <v>60</v>
      </c>
      <c r="B8">
        <v>-0.18578</v>
      </c>
      <c r="C8">
        <v>-0.17713999999999999</v>
      </c>
      <c r="D8">
        <v>-0.17630000000000001</v>
      </c>
      <c r="E8">
        <f t="shared" si="0"/>
        <v>-0.17974000000000001</v>
      </c>
      <c r="F8">
        <f t="shared" si="1"/>
        <v>5.2476280355985587E-3</v>
      </c>
    </row>
    <row r="9" spans="1:10" x14ac:dyDescent="0.2">
      <c r="A9">
        <v>70</v>
      </c>
      <c r="B9">
        <v>-0.28075</v>
      </c>
      <c r="C9">
        <v>-0.27378000000000002</v>
      </c>
      <c r="D9">
        <v>-0.27030999999999999</v>
      </c>
      <c r="E9">
        <f t="shared" si="0"/>
        <v>-0.27494666666666667</v>
      </c>
      <c r="F9">
        <f t="shared" si="1"/>
        <v>5.3168819183176648E-3</v>
      </c>
    </row>
    <row r="10" spans="1:10" x14ac:dyDescent="0.2">
      <c r="A10">
        <v>80</v>
      </c>
      <c r="B10">
        <v>-0.39293</v>
      </c>
      <c r="C10">
        <v>-0.38773999999999997</v>
      </c>
      <c r="D10">
        <v>-0.38778000000000001</v>
      </c>
      <c r="E10">
        <f t="shared" si="0"/>
        <v>-0.38948333333333335</v>
      </c>
      <c r="F10">
        <f t="shared" si="1"/>
        <v>2.9849678948580607E-3</v>
      </c>
    </row>
    <row r="11" spans="1:10" x14ac:dyDescent="0.2">
      <c r="A11">
        <v>90</v>
      </c>
      <c r="B11">
        <v>-0.56488000000000005</v>
      </c>
      <c r="C11">
        <v>-0.55786000000000002</v>
      </c>
      <c r="D11">
        <v>-0.55535999999999996</v>
      </c>
      <c r="E11">
        <f>AVERAGE(B11:D11)</f>
        <v>-0.55936666666666668</v>
      </c>
      <c r="F11">
        <f>STDEV(B11:D11)</f>
        <v>4.9355985790310898E-3</v>
      </c>
    </row>
    <row r="13" spans="1:10" x14ac:dyDescent="0.2">
      <c r="H13" t="s">
        <v>24</v>
      </c>
      <c r="I13" t="s">
        <v>0</v>
      </c>
      <c r="J1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FB7A-F2DD-8047-AA1E-B31AADC3D305}">
  <dimension ref="A1:I28"/>
  <sheetViews>
    <sheetView workbookViewId="0">
      <selection sqref="A1:F12"/>
    </sheetView>
  </sheetViews>
  <sheetFormatPr baseColWidth="10" defaultRowHeight="16" x14ac:dyDescent="0.2"/>
  <sheetData>
    <row r="1" spans="1:6" x14ac:dyDescent="0.2">
      <c r="A1" t="s">
        <v>6</v>
      </c>
      <c r="B1" t="s">
        <v>2</v>
      </c>
      <c r="C1" t="s">
        <v>3</v>
      </c>
      <c r="D1" t="s">
        <v>4</v>
      </c>
      <c r="E1" t="s">
        <v>21</v>
      </c>
      <c r="F1" t="s">
        <v>19</v>
      </c>
    </row>
    <row r="2" spans="1:6" x14ac:dyDescent="0.2">
      <c r="A2">
        <v>0</v>
      </c>
      <c r="B2">
        <v>-2.81E-3</v>
      </c>
      <c r="C2">
        <v>2.47E-3</v>
      </c>
      <c r="D2">
        <v>-3.7000000000000002E-3</v>
      </c>
      <c r="E2">
        <f>AVERAGE(B2:D2)</f>
        <v>-1.3466666666666668E-3</v>
      </c>
      <c r="F2">
        <f>STDEV(B2:D2)</f>
        <v>3.3351511709866066E-3</v>
      </c>
    </row>
    <row r="3" spans="1:6" x14ac:dyDescent="0.2">
      <c r="A3">
        <v>10</v>
      </c>
      <c r="B3">
        <v>1.489E-2</v>
      </c>
      <c r="C3">
        <v>1.41E-2</v>
      </c>
      <c r="D3">
        <v>1.7739999999999999E-2</v>
      </c>
      <c r="E3">
        <f t="shared" ref="E3:E10" si="0">AVERAGE(B3:D3)</f>
        <v>1.5576666666666667E-2</v>
      </c>
      <c r="F3">
        <f t="shared" ref="F3:F10" si="1">STDEV(B3:D3)</f>
        <v>1.9146888345977606E-3</v>
      </c>
    </row>
    <row r="4" spans="1:6" x14ac:dyDescent="0.2">
      <c r="A4">
        <v>15</v>
      </c>
      <c r="B4">
        <v>1.763E-2</v>
      </c>
      <c r="C4">
        <v>2.3460000000000002E-2</v>
      </c>
      <c r="D4">
        <v>2.5999999999999999E-2</v>
      </c>
      <c r="E4">
        <f t="shared" si="0"/>
        <v>2.2363333333333332E-2</v>
      </c>
      <c r="F4">
        <f t="shared" si="1"/>
        <v>4.2914139084144903E-3</v>
      </c>
    </row>
    <row r="5" spans="1:6" x14ac:dyDescent="0.2">
      <c r="A5">
        <v>20</v>
      </c>
      <c r="B5">
        <v>3.1829999999999997E-2</v>
      </c>
      <c r="C5">
        <v>3.1109999999999999E-2</v>
      </c>
      <c r="D5">
        <v>3.4349999999999999E-2</v>
      </c>
      <c r="E5">
        <f t="shared" si="0"/>
        <v>3.2429999999999994E-2</v>
      </c>
      <c r="F5">
        <f t="shared" si="1"/>
        <v>1.7012936254509393E-3</v>
      </c>
    </row>
    <row r="6" spans="1:6" x14ac:dyDescent="0.2">
      <c r="A6">
        <v>25</v>
      </c>
      <c r="B6">
        <v>2.7150000000000001E-2</v>
      </c>
      <c r="C6">
        <v>3.056E-2</v>
      </c>
      <c r="D6">
        <v>3.5639999999999998E-2</v>
      </c>
      <c r="E6">
        <f t="shared" si="0"/>
        <v>3.1116666666666664E-2</v>
      </c>
      <c r="F6">
        <f t="shared" si="1"/>
        <v>4.2722866632909032E-3</v>
      </c>
    </row>
    <row r="7" spans="1:6" x14ac:dyDescent="0.2">
      <c r="A7">
        <v>30</v>
      </c>
      <c r="B7">
        <v>3.143E-2</v>
      </c>
      <c r="C7">
        <v>3.1300000000000001E-2</v>
      </c>
      <c r="D7">
        <v>3.5310000000000001E-2</v>
      </c>
      <c r="E7">
        <f t="shared" si="0"/>
        <v>3.2680000000000008E-2</v>
      </c>
      <c r="F7">
        <f t="shared" si="1"/>
        <v>2.278574115538049E-3</v>
      </c>
    </row>
    <row r="8" spans="1:6" x14ac:dyDescent="0.2">
      <c r="A8">
        <v>35</v>
      </c>
      <c r="B8">
        <v>3.2719999999999999E-2</v>
      </c>
      <c r="C8">
        <v>2.9790000000000001E-2</v>
      </c>
      <c r="D8">
        <v>3.2199999999999999E-2</v>
      </c>
      <c r="E8">
        <f t="shared" si="0"/>
        <v>3.1569999999999994E-2</v>
      </c>
      <c r="F8">
        <f t="shared" si="1"/>
        <v>1.5632977963267259E-3</v>
      </c>
    </row>
    <row r="9" spans="1:6" x14ac:dyDescent="0.2">
      <c r="A9">
        <v>40</v>
      </c>
      <c r="B9">
        <v>3.6569999999999998E-2</v>
      </c>
      <c r="C9">
        <v>3.6970000000000003E-2</v>
      </c>
      <c r="D9">
        <v>4.487E-2</v>
      </c>
      <c r="E9">
        <f t="shared" si="0"/>
        <v>3.9469999999999998E-2</v>
      </c>
      <c r="F9">
        <f t="shared" si="1"/>
        <v>4.6808118953873806E-3</v>
      </c>
    </row>
    <row r="10" spans="1:6" x14ac:dyDescent="0.2">
      <c r="A10">
        <v>45</v>
      </c>
      <c r="B10">
        <v>4.727E-2</v>
      </c>
      <c r="C10">
        <v>4.6640000000000001E-2</v>
      </c>
      <c r="D10">
        <v>4.8259999999999997E-2</v>
      </c>
      <c r="E10">
        <f t="shared" si="0"/>
        <v>4.7389999999999995E-2</v>
      </c>
      <c r="F10">
        <f t="shared" si="1"/>
        <v>8.1663945532897025E-4</v>
      </c>
    </row>
    <row r="11" spans="1:6" x14ac:dyDescent="0.2">
      <c r="A11">
        <v>50</v>
      </c>
      <c r="B11">
        <v>5.8409999999999997E-2</v>
      </c>
      <c r="C11">
        <v>5.8270000000000002E-2</v>
      </c>
      <c r="D11">
        <v>6.1370000000000001E-2</v>
      </c>
      <c r="E11">
        <f>AVERAGE(B11:D11)</f>
        <v>5.9350000000000007E-2</v>
      </c>
      <c r="F11">
        <f>STDEV(B11:D11)</f>
        <v>1.7507712586171851E-3</v>
      </c>
    </row>
    <row r="12" spans="1:6" x14ac:dyDescent="0.2">
      <c r="A12">
        <v>55</v>
      </c>
      <c r="B12">
        <v>7.2429999999999994E-2</v>
      </c>
      <c r="C12">
        <v>7.2690000000000005E-2</v>
      </c>
      <c r="D12">
        <v>7.5579999999999994E-2</v>
      </c>
      <c r="E12">
        <f t="shared" ref="E12:E26" si="2">AVERAGE(B12:D12)</f>
        <v>7.3566666666666669E-2</v>
      </c>
      <c r="F12">
        <f t="shared" ref="F12:F26" si="3">STDEV(B12:D12)</f>
        <v>1.7484373976020199E-3</v>
      </c>
    </row>
    <row r="13" spans="1:6" x14ac:dyDescent="0.2">
      <c r="A13">
        <v>60</v>
      </c>
      <c r="B13">
        <v>8.5319999999999993E-2</v>
      </c>
      <c r="C13">
        <v>9.3399999999999997E-2</v>
      </c>
      <c r="D13">
        <v>9.887E-2</v>
      </c>
      <c r="E13">
        <f t="shared" si="2"/>
        <v>9.2530000000000001E-2</v>
      </c>
      <c r="F13">
        <f t="shared" si="3"/>
        <v>6.8167660954443817E-3</v>
      </c>
    </row>
    <row r="14" spans="1:6" x14ac:dyDescent="0.2">
      <c r="A14">
        <v>65</v>
      </c>
      <c r="B14">
        <v>0.11612</v>
      </c>
      <c r="C14">
        <v>0.11566</v>
      </c>
      <c r="D14">
        <v>0.12101000000000001</v>
      </c>
      <c r="E14">
        <f t="shared" si="2"/>
        <v>0.11759666666666667</v>
      </c>
      <c r="F14">
        <f t="shared" si="3"/>
        <v>2.9649676782948844E-3</v>
      </c>
    </row>
    <row r="15" spans="1:6" x14ac:dyDescent="0.2">
      <c r="A15">
        <v>70</v>
      </c>
      <c r="B15">
        <v>0.13569999999999999</v>
      </c>
      <c r="C15">
        <v>0.13850000000000001</v>
      </c>
      <c r="D15">
        <v>0.14327000000000001</v>
      </c>
      <c r="E15">
        <f t="shared" si="2"/>
        <v>0.13915666666666668</v>
      </c>
      <c r="F15">
        <f t="shared" si="3"/>
        <v>3.8274839429230014E-3</v>
      </c>
    </row>
    <row r="16" spans="1:6" x14ac:dyDescent="0.2">
      <c r="A16">
        <v>75</v>
      </c>
      <c r="B16">
        <v>0.16331000000000001</v>
      </c>
      <c r="C16">
        <v>0.16314999999999999</v>
      </c>
      <c r="D16">
        <v>0.16628000000000001</v>
      </c>
      <c r="E16">
        <f t="shared" si="2"/>
        <v>0.16424666666666665</v>
      </c>
      <c r="F16">
        <f t="shared" si="3"/>
        <v>1.7627346179539783E-3</v>
      </c>
    </row>
    <row r="17" spans="1:9" x14ac:dyDescent="0.2">
      <c r="A17">
        <v>80</v>
      </c>
      <c r="B17">
        <v>0.19613</v>
      </c>
      <c r="C17">
        <v>0.19481999999999999</v>
      </c>
      <c r="D17">
        <v>0.20082</v>
      </c>
      <c r="E17">
        <f t="shared" si="2"/>
        <v>0.19725666666666666</v>
      </c>
      <c r="F17">
        <f t="shared" si="3"/>
        <v>3.1546843476540319E-3</v>
      </c>
    </row>
    <row r="18" spans="1:9" x14ac:dyDescent="0.2">
      <c r="A18">
        <v>85</v>
      </c>
      <c r="B18">
        <v>0.22892999999999999</v>
      </c>
      <c r="C18">
        <v>0.23121</v>
      </c>
      <c r="D18">
        <v>0.23888999999999999</v>
      </c>
      <c r="E18">
        <f t="shared" si="2"/>
        <v>0.23301000000000002</v>
      </c>
      <c r="F18">
        <f t="shared" si="3"/>
        <v>5.2182755772381328E-3</v>
      </c>
    </row>
    <row r="19" spans="1:9" x14ac:dyDescent="0.2">
      <c r="A19">
        <v>90</v>
      </c>
      <c r="B19">
        <v>0.26484000000000002</v>
      </c>
      <c r="C19">
        <v>0.26835999999999999</v>
      </c>
      <c r="D19">
        <v>0.27102999999999999</v>
      </c>
      <c r="E19">
        <f t="shared" si="2"/>
        <v>0.26807666666666669</v>
      </c>
      <c r="F19">
        <f t="shared" si="3"/>
        <v>3.1047114734437478E-3</v>
      </c>
    </row>
    <row r="20" spans="1:9" x14ac:dyDescent="0.2">
      <c r="A20">
        <v>95</v>
      </c>
      <c r="B20">
        <v>0.30941000000000002</v>
      </c>
      <c r="C20">
        <v>0.31161</v>
      </c>
      <c r="D20">
        <v>0.31280999999999998</v>
      </c>
      <c r="E20">
        <f t="shared" si="2"/>
        <v>0.31127666666666665</v>
      </c>
      <c r="F20">
        <f t="shared" si="3"/>
        <v>1.7243356208503213E-3</v>
      </c>
    </row>
    <row r="21" spans="1:9" x14ac:dyDescent="0.2">
      <c r="A21">
        <v>100</v>
      </c>
      <c r="B21">
        <v>0.38100000000000001</v>
      </c>
      <c r="C21">
        <v>0.35482999999999998</v>
      </c>
      <c r="D21">
        <v>0.35344999999999999</v>
      </c>
      <c r="E21">
        <f t="shared" si="2"/>
        <v>0.36309333333333332</v>
      </c>
      <c r="F21">
        <f t="shared" si="3"/>
        <v>1.5522971150309265E-2</v>
      </c>
    </row>
    <row r="22" spans="1:9" x14ac:dyDescent="0.2">
      <c r="A22">
        <v>105</v>
      </c>
      <c r="B22">
        <v>0.40173999999999999</v>
      </c>
      <c r="C22">
        <v>0.40915000000000001</v>
      </c>
      <c r="D22">
        <v>0.41065000000000002</v>
      </c>
      <c r="E22">
        <f t="shared" si="2"/>
        <v>0.40718000000000004</v>
      </c>
      <c r="F22">
        <f t="shared" si="3"/>
        <v>4.7705031181207872E-3</v>
      </c>
    </row>
    <row r="23" spans="1:9" x14ac:dyDescent="0.2">
      <c r="A23">
        <v>110</v>
      </c>
      <c r="B23">
        <v>0.46260000000000001</v>
      </c>
      <c r="C23">
        <v>0.46414</v>
      </c>
      <c r="D23">
        <v>0.46529999999999999</v>
      </c>
      <c r="E23">
        <f t="shared" si="2"/>
        <v>0.46401333333333333</v>
      </c>
      <c r="F23">
        <f t="shared" si="3"/>
        <v>1.3544494576518188E-3</v>
      </c>
    </row>
    <row r="24" spans="1:9" x14ac:dyDescent="0.2">
      <c r="A24">
        <v>115</v>
      </c>
      <c r="B24">
        <v>0.51476999999999995</v>
      </c>
      <c r="C24">
        <v>0.52354000000000001</v>
      </c>
      <c r="D24">
        <v>0.52375000000000005</v>
      </c>
      <c r="E24">
        <f t="shared" si="2"/>
        <v>0.52068666666666674</v>
      </c>
      <c r="F24">
        <f t="shared" si="3"/>
        <v>5.1250593492498985E-3</v>
      </c>
    </row>
    <row r="25" spans="1:9" x14ac:dyDescent="0.2">
      <c r="A25">
        <v>120</v>
      </c>
      <c r="B25">
        <v>0.59672000000000003</v>
      </c>
      <c r="C25">
        <v>0.59675999999999996</v>
      </c>
      <c r="D25">
        <v>0.60092999999999996</v>
      </c>
      <c r="E25">
        <f t="shared" si="2"/>
        <v>0.59813666666666665</v>
      </c>
      <c r="F25">
        <f t="shared" si="3"/>
        <v>2.4191803019480073E-3</v>
      </c>
    </row>
    <row r="26" spans="1:9" x14ac:dyDescent="0.2">
      <c r="A26">
        <v>125</v>
      </c>
      <c r="B26">
        <v>0.67839000000000005</v>
      </c>
      <c r="C26">
        <v>0.68232000000000004</v>
      </c>
      <c r="D26">
        <v>0.68422000000000005</v>
      </c>
      <c r="E26">
        <f t="shared" si="2"/>
        <v>0.68164333333333327</v>
      </c>
      <c r="F26">
        <f t="shared" si="3"/>
        <v>2.9733202540818456E-3</v>
      </c>
    </row>
    <row r="28" spans="1:9" x14ac:dyDescent="0.2">
      <c r="G28">
        <v>135</v>
      </c>
      <c r="H28" t="s">
        <v>0</v>
      </c>
      <c r="I28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3F9D-B433-F241-A6AA-EFBE8154142D}">
  <dimension ref="A1:J10"/>
  <sheetViews>
    <sheetView zoomScale="115" workbookViewId="0">
      <selection activeCell="H23" sqref="H23"/>
    </sheetView>
  </sheetViews>
  <sheetFormatPr baseColWidth="10" defaultRowHeight="16" x14ac:dyDescent="0.2"/>
  <sheetData>
    <row r="1" spans="1:10" x14ac:dyDescent="0.2">
      <c r="A1" t="s">
        <v>25</v>
      </c>
      <c r="B1" t="s">
        <v>2</v>
      </c>
      <c r="C1" t="s">
        <v>3</v>
      </c>
      <c r="D1" t="s">
        <v>4</v>
      </c>
      <c r="E1" t="s">
        <v>21</v>
      </c>
      <c r="F1" t="s">
        <v>19</v>
      </c>
    </row>
    <row r="2" spans="1:10" x14ac:dyDescent="0.2">
      <c r="A2">
        <v>0</v>
      </c>
      <c r="B2">
        <v>-7.6699999999999997E-3</v>
      </c>
      <c r="E2">
        <f>AVERAGE(B2:D2)</f>
        <v>-7.6699999999999997E-3</v>
      </c>
      <c r="F2">
        <v>0</v>
      </c>
    </row>
    <row r="3" spans="1:10" x14ac:dyDescent="0.2">
      <c r="A3">
        <v>10</v>
      </c>
      <c r="B3">
        <v>-1.521E-2</v>
      </c>
      <c r="C3">
        <v>-1.5699999999999999E-2</v>
      </c>
      <c r="D3">
        <v>-1.5820000000000001E-2</v>
      </c>
      <c r="E3">
        <f t="shared" ref="E3:E8" si="0">AVERAGE(B3:D3)</f>
        <v>-1.5576666666666667E-2</v>
      </c>
      <c r="F3">
        <f t="shared" ref="F3:F8" si="1">STDEV(B3:D3)</f>
        <v>3.2316146634976998E-4</v>
      </c>
    </row>
    <row r="4" spans="1:10" x14ac:dyDescent="0.2">
      <c r="A4">
        <v>15</v>
      </c>
      <c r="B4">
        <v>-2.315E-2</v>
      </c>
      <c r="C4">
        <v>-2.538E-2</v>
      </c>
      <c r="D4">
        <v>-2.7359999999999999E-2</v>
      </c>
      <c r="E4">
        <f t="shared" si="0"/>
        <v>-2.5296666666666665E-2</v>
      </c>
      <c r="F4">
        <f t="shared" si="1"/>
        <v>2.1062367704826846E-3</v>
      </c>
    </row>
    <row r="5" spans="1:10" x14ac:dyDescent="0.2">
      <c r="A5">
        <v>20</v>
      </c>
      <c r="B5">
        <v>-3.0620000000000001E-2</v>
      </c>
      <c r="C5">
        <v>-2.7060000000000001E-2</v>
      </c>
      <c r="D5">
        <v>-2.7529999999999999E-2</v>
      </c>
      <c r="E5">
        <f t="shared" si="0"/>
        <v>-2.8403333333333336E-2</v>
      </c>
      <c r="F5">
        <f t="shared" si="1"/>
        <v>1.9340199930024862E-3</v>
      </c>
    </row>
    <row r="6" spans="1:10" x14ac:dyDescent="0.2">
      <c r="A6">
        <v>25</v>
      </c>
      <c r="B6">
        <v>-3.8640000000000001E-2</v>
      </c>
      <c r="C6">
        <v>-3.9449999999999999E-2</v>
      </c>
      <c r="D6">
        <v>-3.3480000000000003E-2</v>
      </c>
      <c r="E6">
        <f t="shared" si="0"/>
        <v>-3.7190000000000001E-2</v>
      </c>
      <c r="F6">
        <f t="shared" si="1"/>
        <v>3.2383792242416556E-3</v>
      </c>
    </row>
    <row r="7" spans="1:10" x14ac:dyDescent="0.2">
      <c r="A7">
        <v>30</v>
      </c>
      <c r="B7">
        <v>-5.4080000000000003E-2</v>
      </c>
      <c r="C7">
        <v>-5.638E-2</v>
      </c>
      <c r="D7">
        <v>-5.2920000000000002E-2</v>
      </c>
      <c r="E7">
        <f t="shared" si="0"/>
        <v>-5.4460000000000001E-2</v>
      </c>
      <c r="F7">
        <f t="shared" si="1"/>
        <v>1.7610224302944E-3</v>
      </c>
    </row>
    <row r="8" spans="1:10" x14ac:dyDescent="0.2">
      <c r="A8">
        <v>35</v>
      </c>
      <c r="B8">
        <v>-6.4430000000000001E-2</v>
      </c>
      <c r="C8">
        <v>-6.4229999999999995E-2</v>
      </c>
      <c r="D8">
        <v>-5.9720000000000002E-2</v>
      </c>
      <c r="E8">
        <f t="shared" si="0"/>
        <v>-6.2793333333333326E-2</v>
      </c>
      <c r="F8">
        <f t="shared" si="1"/>
        <v>2.6634626585205438E-3</v>
      </c>
    </row>
    <row r="10" spans="1:10" x14ac:dyDescent="0.2">
      <c r="I10" t="s">
        <v>26</v>
      </c>
      <c r="J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C1A3U</vt:lpstr>
      <vt:lpstr>C1A3D</vt:lpstr>
      <vt:lpstr>Chip2 </vt:lpstr>
      <vt:lpstr>C3A2U</vt:lpstr>
      <vt:lpstr>C3A2D</vt:lpstr>
      <vt:lpstr>C4A3U</vt:lpstr>
      <vt:lpstr>C4A3D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2021-10-25T18:45:09Z</dcterms:created>
  <dcterms:modified xsi:type="dcterms:W3CDTF">2021-10-28T03:32:26Z</dcterms:modified>
</cp:coreProperties>
</file>