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ke/Desktop/DukeLab/+Code/MEMS_tilt/"/>
    </mc:Choice>
  </mc:AlternateContent>
  <xr:revisionPtr revIDLastSave="0" documentId="13_ncr:1_{DA173F1A-9460-F04D-82C5-691E23E1C256}" xr6:coauthVersionLast="47" xr6:coauthVersionMax="47" xr10:uidLastSave="{00000000-0000-0000-0000-000000000000}"/>
  <bookViews>
    <workbookView xWindow="0" yWindow="0" windowWidth="33600" windowHeight="21000" activeTab="3" xr2:uid="{4310562C-C440-7D4D-A2E5-D5AE8194E5FB}"/>
  </bookViews>
  <sheets>
    <sheet name="C4B1U" sheetId="11" r:id="rId1"/>
    <sheet name="C4B1D" sheetId="12" r:id="rId2"/>
    <sheet name="C4A6U" sheetId="13" r:id="rId3"/>
    <sheet name="C4A6D" sheetId="14" r:id="rId4"/>
    <sheet name="C4A2D" sheetId="1" r:id="rId5"/>
    <sheet name="C3A3U" sheetId="2" r:id="rId6"/>
    <sheet name="C3A3D" sheetId="3" r:id="rId7"/>
    <sheet name="C3E5U" sheetId="4" r:id="rId8"/>
    <sheet name="C3E5D" sheetId="5" r:id="rId9"/>
    <sheet name="C1A4U" sheetId="6" r:id="rId10"/>
    <sheet name="C1A4D" sheetId="8" r:id="rId11"/>
    <sheet name="C1A1U" sheetId="10" r:id="rId12"/>
    <sheet name="C1A1D" sheetId="9" r:id="rId13"/>
    <sheet name="C1A5U" sheetId="7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4" l="1"/>
  <c r="E11" i="14"/>
  <c r="F10" i="14"/>
  <c r="E10" i="14"/>
  <c r="F9" i="14"/>
  <c r="E9" i="14"/>
  <c r="F8" i="14"/>
  <c r="E8" i="14"/>
  <c r="F7" i="14"/>
  <c r="E7" i="14"/>
  <c r="F6" i="14"/>
  <c r="E6" i="14"/>
  <c r="F5" i="14"/>
  <c r="E5" i="14"/>
  <c r="F4" i="14"/>
  <c r="E4" i="14"/>
  <c r="F3" i="14"/>
  <c r="E3" i="14"/>
  <c r="F2" i="14"/>
  <c r="E2" i="14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F3" i="13"/>
  <c r="E3" i="13"/>
  <c r="F2" i="13"/>
  <c r="E2" i="13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F3" i="12"/>
  <c r="E3" i="12"/>
  <c r="F2" i="12"/>
  <c r="E2" i="12"/>
  <c r="E16" i="11"/>
  <c r="F16" i="11"/>
  <c r="E15" i="11"/>
  <c r="F15" i="11"/>
  <c r="E14" i="11"/>
  <c r="F14" i="11"/>
  <c r="E13" i="11"/>
  <c r="F13" i="11"/>
  <c r="E12" i="11"/>
  <c r="F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E2" i="4"/>
  <c r="E2" i="5"/>
  <c r="F2" i="5"/>
  <c r="E3" i="5"/>
  <c r="F3" i="5"/>
  <c r="E4" i="5"/>
  <c r="F4" i="5"/>
  <c r="E5" i="5"/>
  <c r="F5" i="5"/>
  <c r="E3" i="6"/>
  <c r="F3" i="6"/>
  <c r="E4" i="6"/>
  <c r="F4" i="6"/>
  <c r="E5" i="6"/>
  <c r="F5" i="6"/>
  <c r="E2" i="6"/>
  <c r="E3" i="8"/>
  <c r="F3" i="8"/>
  <c r="E4" i="8"/>
  <c r="F4" i="8"/>
  <c r="E5" i="8"/>
  <c r="F5" i="8"/>
  <c r="E6" i="8"/>
  <c r="F6" i="8"/>
  <c r="E7" i="8"/>
  <c r="F7" i="8"/>
  <c r="E8" i="8"/>
  <c r="F8" i="8"/>
  <c r="E9" i="8"/>
  <c r="F9" i="8"/>
  <c r="E2" i="8"/>
  <c r="E3" i="10"/>
  <c r="F3" i="10"/>
  <c r="E4" i="10"/>
  <c r="F4" i="10"/>
  <c r="E5" i="10"/>
  <c r="F5" i="10"/>
  <c r="E6" i="10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2" i="10"/>
  <c r="F2" i="10"/>
  <c r="F4" i="9"/>
  <c r="E4" i="9"/>
  <c r="F3" i="9"/>
  <c r="E3" i="9"/>
  <c r="F2" i="9"/>
  <c r="E2" i="9"/>
  <c r="F2" i="8"/>
  <c r="F4" i="7"/>
  <c r="E4" i="7"/>
  <c r="F3" i="7"/>
  <c r="E3" i="7"/>
  <c r="F2" i="7"/>
  <c r="E2" i="7"/>
  <c r="F2" i="6"/>
  <c r="F7" i="5"/>
  <c r="E7" i="5"/>
  <c r="F6" i="5"/>
  <c r="E6" i="5"/>
  <c r="F2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E16" i="3"/>
  <c r="F16" i="3"/>
  <c r="E15" i="3"/>
  <c r="F15" i="3"/>
  <c r="E14" i="3"/>
  <c r="F14" i="3"/>
  <c r="E13" i="3"/>
  <c r="F13" i="3"/>
  <c r="E11" i="3"/>
  <c r="F11" i="3"/>
  <c r="E12" i="3"/>
  <c r="F12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E13" i="1"/>
  <c r="F13" i="1"/>
  <c r="E12" i="1"/>
  <c r="F12" i="1"/>
  <c r="E11" i="1"/>
  <c r="F11" i="1"/>
  <c r="E10" i="1"/>
  <c r="F10" i="1"/>
  <c r="E9" i="1"/>
  <c r="F9" i="1"/>
  <c r="E8" i="1"/>
  <c r="F8" i="1"/>
  <c r="F2" i="1"/>
  <c r="F7" i="1"/>
  <c r="E7" i="1"/>
  <c r="F6" i="1"/>
  <c r="E6" i="1"/>
  <c r="F5" i="1"/>
  <c r="E5" i="1"/>
  <c r="F4" i="1"/>
  <c r="E4" i="1"/>
  <c r="F3" i="1"/>
  <c r="E3" i="1"/>
  <c r="E2" i="1"/>
</calcChain>
</file>

<file path=xl/sharedStrings.xml><?xml version="1.0" encoding="utf-8"?>
<sst xmlns="http://schemas.openxmlformats.org/spreadsheetml/2006/main" count="81" uniqueCount="26">
  <si>
    <t>Meas 1</t>
  </si>
  <si>
    <t>Meas 2</t>
  </si>
  <si>
    <t>Meas 3</t>
  </si>
  <si>
    <t>Avg angle (Deg)</t>
  </si>
  <si>
    <t>std (Deg)</t>
  </si>
  <si>
    <t>C4A2D</t>
  </si>
  <si>
    <t>C3A3U</t>
  </si>
  <si>
    <t xml:space="preserve">Becomes flat at 77 V </t>
  </si>
  <si>
    <t>C3A3D</t>
  </si>
  <si>
    <t>flat at 104V</t>
  </si>
  <si>
    <t>C3E5U</t>
  </si>
  <si>
    <t>C3E5D</t>
  </si>
  <si>
    <t>C1A4U</t>
  </si>
  <si>
    <t>flat at 50V</t>
  </si>
  <si>
    <t>Flat at 40V</t>
  </si>
  <si>
    <t>C1A4D</t>
  </si>
  <si>
    <t>flat at 74 V</t>
  </si>
  <si>
    <t>C1A1D</t>
  </si>
  <si>
    <t>C1A1U</t>
  </si>
  <si>
    <t>wait for 1 min, snap down to 1.79 Deg</t>
  </si>
  <si>
    <t>shorted</t>
  </si>
  <si>
    <t>C4B1U</t>
  </si>
  <si>
    <t>C4B1D</t>
  </si>
  <si>
    <t>C4A6U</t>
  </si>
  <si>
    <t>C4A6D</t>
  </si>
  <si>
    <t>shorted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</si>
</sst>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7470D-90A4-D545-9B16-5F99295E1BA5}">
  <dimension ref="A1:F16"/>
  <sheetViews>
    <sheetView zoomScale="138" workbookViewId="0">
      <selection sqref="A1:F16"/>
    </sheetView>
  </sheetViews>
  <sheetFormatPr baseColWidth="10" defaultRowHeight="16" x14ac:dyDescent="0.2"/>
  <sheetData>
    <row r="1" spans="1:6" x14ac:dyDescent="0.2">
      <c r="A1" t="s">
        <v>21</v>
      </c>
      <c r="B1" t="s">
        <v>0</v>
      </c>
      <c r="C1" t="s">
        <v>1</v>
      </c>
      <c r="E1" t="s">
        <v>3</v>
      </c>
      <c r="F1" t="s">
        <v>4</v>
      </c>
    </row>
    <row r="2" spans="1:6" x14ac:dyDescent="0.2">
      <c r="A2">
        <v>0</v>
      </c>
      <c r="B2">
        <v>6.3299999999999997E-3</v>
      </c>
      <c r="C2">
        <v>8.9800000000000001E-3</v>
      </c>
      <c r="E2">
        <f>AVERAGE(B2:C2)</f>
        <v>7.6550000000000003E-3</v>
      </c>
      <c r="F2">
        <f>STDEV(B2:C2)</f>
        <v>1.8738329701443513E-3</v>
      </c>
    </row>
    <row r="3" spans="1:6" x14ac:dyDescent="0.2">
      <c r="A3">
        <v>15</v>
      </c>
      <c r="B3">
        <v>1.9949999999999998E-3</v>
      </c>
      <c r="C3">
        <v>1.6539999999999999E-2</v>
      </c>
      <c r="E3">
        <f t="shared" ref="E3:E16" si="0">AVERAGE(B3:C3)</f>
        <v>9.2674999999999997E-3</v>
      </c>
      <c r="F3">
        <f t="shared" ref="F3:F16" si="1">STDEV(B3:C3)</f>
        <v>1.0284868132358332E-2</v>
      </c>
    </row>
    <row r="4" spans="1:6" x14ac:dyDescent="0.2">
      <c r="A4">
        <v>30.63</v>
      </c>
      <c r="B4">
        <v>5.5899999999999998E-2</v>
      </c>
      <c r="C4">
        <v>5.509E-2</v>
      </c>
      <c r="E4">
        <f t="shared" si="0"/>
        <v>5.5495000000000003E-2</v>
      </c>
      <c r="F4">
        <f t="shared" si="1"/>
        <v>5.7275649276110222E-4</v>
      </c>
    </row>
    <row r="5" spans="1:6" x14ac:dyDescent="0.2">
      <c r="A5">
        <v>40</v>
      </c>
      <c r="B5">
        <v>8.5220000000000004E-2</v>
      </c>
      <c r="C5">
        <v>8.9709999999999998E-2</v>
      </c>
      <c r="E5">
        <f t="shared" si="0"/>
        <v>8.7465000000000001E-2</v>
      </c>
      <c r="F5">
        <f t="shared" si="1"/>
        <v>3.174909447527594E-3</v>
      </c>
    </row>
    <row r="6" spans="1:6" x14ac:dyDescent="0.2">
      <c r="A6">
        <v>50</v>
      </c>
      <c r="B6">
        <v>0.10637000000000001</v>
      </c>
      <c r="C6">
        <v>0.10449</v>
      </c>
      <c r="E6">
        <f t="shared" si="0"/>
        <v>0.10543</v>
      </c>
      <c r="F6">
        <f t="shared" si="1"/>
        <v>1.329360748630714E-3</v>
      </c>
    </row>
    <row r="7" spans="1:6" x14ac:dyDescent="0.2">
      <c r="A7">
        <v>60</v>
      </c>
      <c r="B7">
        <v>0.10786</v>
      </c>
      <c r="C7">
        <v>0.10866000000000001</v>
      </c>
      <c r="E7">
        <f t="shared" si="0"/>
        <v>0.10826</v>
      </c>
      <c r="F7">
        <f t="shared" si="1"/>
        <v>5.6568542494924443E-4</v>
      </c>
    </row>
    <row r="8" spans="1:6" x14ac:dyDescent="0.2">
      <c r="A8">
        <v>72.7</v>
      </c>
      <c r="B8">
        <v>0.15620000000000001</v>
      </c>
      <c r="C8">
        <v>0.15146999999999999</v>
      </c>
      <c r="E8">
        <f t="shared" si="0"/>
        <v>0.153835</v>
      </c>
      <c r="F8">
        <f t="shared" si="1"/>
        <v>3.3446150750123783E-3</v>
      </c>
    </row>
    <row r="9" spans="1:6" x14ac:dyDescent="0.2">
      <c r="A9">
        <v>83.8</v>
      </c>
      <c r="B9">
        <v>0.19170000000000001</v>
      </c>
      <c r="C9">
        <v>0.1958</v>
      </c>
      <c r="E9">
        <f t="shared" si="0"/>
        <v>0.19375000000000001</v>
      </c>
      <c r="F9">
        <f t="shared" si="1"/>
        <v>2.8991378028648397E-3</v>
      </c>
    </row>
    <row r="10" spans="1:6" x14ac:dyDescent="0.2">
      <c r="A10">
        <v>89.3</v>
      </c>
      <c r="B10">
        <v>0.23078000000000001</v>
      </c>
      <c r="C10">
        <v>0.2223</v>
      </c>
      <c r="E10">
        <f t="shared" si="0"/>
        <v>0.22654000000000002</v>
      </c>
      <c r="F10">
        <f t="shared" si="1"/>
        <v>5.9962655044619338E-3</v>
      </c>
    </row>
    <row r="11" spans="1:6" x14ac:dyDescent="0.2">
      <c r="A11">
        <v>96.8</v>
      </c>
      <c r="B11">
        <v>0.27166000000000001</v>
      </c>
      <c r="C11">
        <v>0.26452999999999999</v>
      </c>
      <c r="E11">
        <f t="shared" si="0"/>
        <v>0.26809499999999997</v>
      </c>
      <c r="F11">
        <f t="shared" si="1"/>
        <v>5.041671349860102E-3</v>
      </c>
    </row>
    <row r="12" spans="1:6" x14ac:dyDescent="0.2">
      <c r="A12">
        <v>103.3</v>
      </c>
      <c r="B12">
        <v>0.31753999999999999</v>
      </c>
      <c r="C12">
        <v>0.31814999999999999</v>
      </c>
      <c r="E12">
        <f t="shared" si="0"/>
        <v>0.31784499999999999</v>
      </c>
      <c r="F12">
        <f t="shared" si="1"/>
        <v>4.313351365237936E-4</v>
      </c>
    </row>
    <row r="13" spans="1:6" x14ac:dyDescent="0.2">
      <c r="A13">
        <v>108.1</v>
      </c>
      <c r="B13">
        <v>0.36556</v>
      </c>
      <c r="C13">
        <v>0.36032999999999998</v>
      </c>
      <c r="E13">
        <f t="shared" si="0"/>
        <v>0.36294499999999996</v>
      </c>
      <c r="F13">
        <f t="shared" si="1"/>
        <v>3.6981684656056521E-3</v>
      </c>
    </row>
    <row r="14" spans="1:6" x14ac:dyDescent="0.2">
      <c r="A14">
        <v>113.8</v>
      </c>
      <c r="B14">
        <v>0.41</v>
      </c>
      <c r="C14">
        <v>0.40529999999999999</v>
      </c>
      <c r="E14">
        <f t="shared" si="0"/>
        <v>0.40764999999999996</v>
      </c>
      <c r="F14">
        <f t="shared" si="1"/>
        <v>3.3234018715767605E-3</v>
      </c>
    </row>
    <row r="15" spans="1:6" x14ac:dyDescent="0.2">
      <c r="A15">
        <v>118.3</v>
      </c>
      <c r="B15">
        <v>0.45821000000000001</v>
      </c>
      <c r="C15">
        <v>0.45694000000000001</v>
      </c>
      <c r="E15">
        <f t="shared" si="0"/>
        <v>0.45757500000000001</v>
      </c>
      <c r="F15">
        <f t="shared" si="1"/>
        <v>8.9802561210691062E-4</v>
      </c>
    </row>
    <row r="16" spans="1:6" x14ac:dyDescent="0.2">
      <c r="A16">
        <v>122.9</v>
      </c>
      <c r="B16">
        <v>0.50724999999999998</v>
      </c>
      <c r="C16">
        <v>0.50651000000000002</v>
      </c>
      <c r="E16">
        <f t="shared" si="0"/>
        <v>0.50688</v>
      </c>
      <c r="F16">
        <f t="shared" si="1"/>
        <v>5.2325901807801899E-4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BBDB-68DC-B448-B842-3B3661F078E4}">
  <dimension ref="A1:H5"/>
  <sheetViews>
    <sheetView zoomScale="180" workbookViewId="0">
      <selection activeCell="E2" sqref="E2:F5"/>
    </sheetView>
  </sheetViews>
  <sheetFormatPr baseColWidth="10" defaultRowHeight="16" x14ac:dyDescent="0.2"/>
  <sheetData>
    <row r="1" spans="1:8" x14ac:dyDescent="0.2">
      <c r="A1" t="s">
        <v>12</v>
      </c>
      <c r="B1" t="s">
        <v>0</v>
      </c>
      <c r="C1" t="s">
        <v>1</v>
      </c>
      <c r="E1" t="s">
        <v>3</v>
      </c>
      <c r="F1" t="s">
        <v>4</v>
      </c>
    </row>
    <row r="2" spans="1:8" x14ac:dyDescent="0.2">
      <c r="A2">
        <v>0</v>
      </c>
      <c r="B2">
        <v>-1.0800000000000001E-2</v>
      </c>
      <c r="C2">
        <v>-1.294E-2</v>
      </c>
      <c r="E2">
        <f>AVERAGE(B2:C2)</f>
        <v>-1.187E-2</v>
      </c>
      <c r="F2">
        <f>STDEV(B2:C2)</f>
        <v>1.5132085117392114E-3</v>
      </c>
    </row>
    <row r="3" spans="1:8" x14ac:dyDescent="0.2">
      <c r="A3">
        <v>15</v>
      </c>
      <c r="B3">
        <v>1.678E-2</v>
      </c>
      <c r="C3">
        <v>1.67E-2</v>
      </c>
      <c r="E3">
        <f t="shared" ref="E3:E5" si="0">AVERAGE(B3:C3)</f>
        <v>1.6739999999999998E-2</v>
      </c>
      <c r="F3">
        <f t="shared" ref="F3:F5" si="1">STDEV(B3:C3)</f>
        <v>5.6568542494923947E-5</v>
      </c>
    </row>
    <row r="4" spans="1:8" x14ac:dyDescent="0.2">
      <c r="A4">
        <v>30</v>
      </c>
      <c r="B4">
        <v>8.0460000000000004E-2</v>
      </c>
      <c r="C4">
        <v>7.9130000000000006E-2</v>
      </c>
      <c r="E4">
        <f t="shared" si="0"/>
        <v>7.9795000000000005E-2</v>
      </c>
      <c r="F4">
        <f t="shared" si="1"/>
        <v>9.4045201897810667E-4</v>
      </c>
    </row>
    <row r="5" spans="1:8" x14ac:dyDescent="0.2">
      <c r="A5">
        <v>40</v>
      </c>
      <c r="B5">
        <v>0.14210999999999999</v>
      </c>
      <c r="C5">
        <v>0.14174999999999999</v>
      </c>
      <c r="E5">
        <f t="shared" si="0"/>
        <v>0.14193</v>
      </c>
      <c r="F5">
        <f t="shared" si="1"/>
        <v>2.5455844122715653E-4</v>
      </c>
      <c r="H5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FAE5-2F15-754E-8C61-D8507AEEBB86}">
  <dimension ref="A1:H9"/>
  <sheetViews>
    <sheetView zoomScale="216" workbookViewId="0">
      <selection activeCell="E2" sqref="E2:F9"/>
    </sheetView>
  </sheetViews>
  <sheetFormatPr baseColWidth="10" defaultRowHeight="16" x14ac:dyDescent="0.2"/>
  <sheetData>
    <row r="1" spans="1:8" x14ac:dyDescent="0.2">
      <c r="A1" t="s">
        <v>15</v>
      </c>
      <c r="B1" t="s">
        <v>0</v>
      </c>
      <c r="C1" t="s">
        <v>1</v>
      </c>
      <c r="E1" t="s">
        <v>3</v>
      </c>
      <c r="F1" t="s">
        <v>4</v>
      </c>
    </row>
    <row r="2" spans="1:8" x14ac:dyDescent="0.2">
      <c r="A2">
        <v>0</v>
      </c>
      <c r="B2">
        <v>5.1900000000000002E-3</v>
      </c>
      <c r="C2">
        <v>7.11E-3</v>
      </c>
      <c r="E2">
        <f>AVERAGE(B2:C2)</f>
        <v>6.1500000000000001E-3</v>
      </c>
      <c r="F2">
        <f>STDEV(B2:C2)</f>
        <v>1.3576450198781711E-3</v>
      </c>
    </row>
    <row r="3" spans="1:8" x14ac:dyDescent="0.2">
      <c r="A3">
        <v>15</v>
      </c>
      <c r="B3">
        <v>-1.2999999999999999E-2</v>
      </c>
      <c r="C3">
        <v>-1.2120000000000001E-2</v>
      </c>
      <c r="E3">
        <f t="shared" ref="E3:E9" si="0">AVERAGE(B3:C3)</f>
        <v>-1.256E-2</v>
      </c>
      <c r="F3">
        <f t="shared" ref="F3:F9" si="1">STDEV(B3:C3)</f>
        <v>6.2225396744416104E-4</v>
      </c>
    </row>
    <row r="4" spans="1:8" x14ac:dyDescent="0.2">
      <c r="A4">
        <v>30</v>
      </c>
      <c r="B4">
        <v>-6.6180000000000003E-2</v>
      </c>
      <c r="C4">
        <v>-6.8379999999999996E-2</v>
      </c>
      <c r="E4">
        <f t="shared" si="0"/>
        <v>-6.7280000000000006E-2</v>
      </c>
      <c r="F4">
        <f t="shared" si="1"/>
        <v>1.5556349186104002E-3</v>
      </c>
    </row>
    <row r="5" spans="1:8" x14ac:dyDescent="0.2">
      <c r="A5">
        <v>40</v>
      </c>
      <c r="B5">
        <v>-0.12812000000000001</v>
      </c>
      <c r="C5">
        <v>-0.12853999999999999</v>
      </c>
      <c r="E5">
        <f t="shared" si="0"/>
        <v>-0.12833</v>
      </c>
      <c r="F5">
        <f t="shared" si="1"/>
        <v>2.9698484809833296E-4</v>
      </c>
    </row>
    <row r="6" spans="1:8" x14ac:dyDescent="0.2">
      <c r="A6">
        <v>50</v>
      </c>
      <c r="B6">
        <v>-0.21726000000000001</v>
      </c>
      <c r="C6">
        <v>-0.21690000000000001</v>
      </c>
      <c r="E6">
        <f t="shared" si="0"/>
        <v>-0.21708</v>
      </c>
      <c r="F6">
        <f t="shared" si="1"/>
        <v>2.5455844122715653E-4</v>
      </c>
    </row>
    <row r="7" spans="1:8" x14ac:dyDescent="0.2">
      <c r="A7">
        <v>60</v>
      </c>
      <c r="B7">
        <v>-0.32708999999999999</v>
      </c>
      <c r="C7">
        <v>-0.32490000000000002</v>
      </c>
      <c r="E7">
        <f t="shared" si="0"/>
        <v>-0.32599500000000003</v>
      </c>
      <c r="F7">
        <f t="shared" si="1"/>
        <v>1.5485638507985178E-3</v>
      </c>
    </row>
    <row r="8" spans="1:8" x14ac:dyDescent="0.2">
      <c r="A8">
        <v>66.3</v>
      </c>
      <c r="B8">
        <v>-0.42108000000000001</v>
      </c>
      <c r="C8">
        <v>-0.42486000000000002</v>
      </c>
      <c r="E8">
        <f t="shared" si="0"/>
        <v>-0.42297000000000001</v>
      </c>
      <c r="F8">
        <f t="shared" si="1"/>
        <v>2.6728636328851537E-3</v>
      </c>
    </row>
    <row r="9" spans="1:8" x14ac:dyDescent="0.2">
      <c r="A9">
        <v>73.5</v>
      </c>
      <c r="B9">
        <v>-0.55696999999999997</v>
      </c>
      <c r="C9">
        <v>-0.55744000000000005</v>
      </c>
      <c r="E9">
        <f t="shared" si="0"/>
        <v>-0.55720499999999995</v>
      </c>
      <c r="F9">
        <f t="shared" si="1"/>
        <v>3.3234018715773493E-4</v>
      </c>
      <c r="H9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22D8-3D6E-D144-9B11-902808DF544B}">
  <dimension ref="A1:H12"/>
  <sheetViews>
    <sheetView zoomScale="224" workbookViewId="0">
      <selection sqref="A1:F12"/>
    </sheetView>
  </sheetViews>
  <sheetFormatPr baseColWidth="10" defaultRowHeight="16" x14ac:dyDescent="0.2"/>
  <sheetData>
    <row r="1" spans="1:8" x14ac:dyDescent="0.2">
      <c r="A1" t="s">
        <v>18</v>
      </c>
      <c r="B1" t="s">
        <v>0</v>
      </c>
      <c r="C1" t="s">
        <v>1</v>
      </c>
      <c r="E1" t="s">
        <v>3</v>
      </c>
      <c r="F1" t="s">
        <v>4</v>
      </c>
    </row>
    <row r="2" spans="1:8" x14ac:dyDescent="0.2">
      <c r="A2">
        <v>0</v>
      </c>
      <c r="B2">
        <v>-4.5799999999999999E-3</v>
      </c>
      <c r="C2">
        <v>-6.2599999999999999E-3</v>
      </c>
      <c r="E2">
        <f>AVERAGE(B2:C2)</f>
        <v>-5.4199999999999995E-3</v>
      </c>
      <c r="F2">
        <f>STDEV(B2:C2)</f>
        <v>1.1879393923933999E-3</v>
      </c>
    </row>
    <row r="3" spans="1:8" x14ac:dyDescent="0.2">
      <c r="A3">
        <v>15</v>
      </c>
      <c r="B3">
        <v>1.6199999999999999E-2</v>
      </c>
      <c r="C3">
        <v>1.38E-2</v>
      </c>
      <c r="E3">
        <f t="shared" ref="E3:E12" si="0">AVERAGE(B3:C3)</f>
        <v>1.4999999999999999E-2</v>
      </c>
      <c r="F3">
        <f t="shared" ref="F3:F12" si="1">STDEV(B3:C3)</f>
        <v>1.6970562748477136E-3</v>
      </c>
    </row>
    <row r="4" spans="1:8" x14ac:dyDescent="0.2">
      <c r="A4">
        <v>30</v>
      </c>
      <c r="B4">
        <v>5.8029999999999998E-2</v>
      </c>
      <c r="C4">
        <v>5.3859999999999998E-2</v>
      </c>
      <c r="E4">
        <f t="shared" si="0"/>
        <v>5.5944999999999995E-2</v>
      </c>
      <c r="F4">
        <f t="shared" si="1"/>
        <v>2.9486352775479033E-3</v>
      </c>
    </row>
    <row r="5" spans="1:8" x14ac:dyDescent="0.2">
      <c r="A5">
        <v>40</v>
      </c>
      <c r="B5">
        <v>8.3690000000000001E-2</v>
      </c>
      <c r="C5">
        <v>8.1629999999999994E-2</v>
      </c>
      <c r="E5">
        <f t="shared" si="0"/>
        <v>8.2659999999999997E-2</v>
      </c>
      <c r="F5">
        <f t="shared" si="1"/>
        <v>1.4566399692442923E-3</v>
      </c>
    </row>
    <row r="6" spans="1:8" x14ac:dyDescent="0.2">
      <c r="A6">
        <v>50</v>
      </c>
      <c r="B6">
        <v>0.14988000000000001</v>
      </c>
      <c r="C6">
        <v>0.14605000000000001</v>
      </c>
      <c r="E6">
        <f t="shared" si="0"/>
        <v>0.14796500000000001</v>
      </c>
      <c r="F6">
        <f t="shared" si="1"/>
        <v>2.7082189719444772E-3</v>
      </c>
    </row>
    <row r="7" spans="1:8" x14ac:dyDescent="0.2">
      <c r="A7">
        <v>60</v>
      </c>
      <c r="B7">
        <v>0.22761000000000001</v>
      </c>
      <c r="C7">
        <v>0.22494</v>
      </c>
      <c r="E7">
        <f t="shared" si="0"/>
        <v>0.226275</v>
      </c>
      <c r="F7">
        <f t="shared" si="1"/>
        <v>1.887975105768086E-3</v>
      </c>
    </row>
    <row r="8" spans="1:8" x14ac:dyDescent="0.2">
      <c r="A8">
        <v>66</v>
      </c>
      <c r="B8">
        <v>0.28438999999999998</v>
      </c>
      <c r="C8">
        <v>0.28205999999999998</v>
      </c>
      <c r="E8">
        <f t="shared" si="0"/>
        <v>0.28322499999999995</v>
      </c>
      <c r="F8">
        <f t="shared" si="1"/>
        <v>1.6475588001646549E-3</v>
      </c>
    </row>
    <row r="9" spans="1:8" x14ac:dyDescent="0.2">
      <c r="A9">
        <v>71.5</v>
      </c>
      <c r="B9">
        <v>0.30917</v>
      </c>
      <c r="C9">
        <v>0.30712</v>
      </c>
      <c r="E9">
        <f t="shared" si="0"/>
        <v>0.308145</v>
      </c>
      <c r="F9">
        <f t="shared" si="1"/>
        <v>1.4495689014324198E-3</v>
      </c>
    </row>
    <row r="10" spans="1:8" x14ac:dyDescent="0.2">
      <c r="A10">
        <v>77.5</v>
      </c>
      <c r="B10">
        <v>0.38324999999999998</v>
      </c>
      <c r="C10">
        <v>0.38203999999999999</v>
      </c>
      <c r="E10">
        <f t="shared" si="0"/>
        <v>0.38264500000000001</v>
      </c>
      <c r="F10">
        <f t="shared" si="1"/>
        <v>8.5559920523571456E-4</v>
      </c>
    </row>
    <row r="11" spans="1:8" x14ac:dyDescent="0.2">
      <c r="A11">
        <v>82.7</v>
      </c>
      <c r="B11">
        <v>0.44517000000000001</v>
      </c>
      <c r="C11">
        <v>0.44384000000000001</v>
      </c>
      <c r="E11">
        <f t="shared" si="0"/>
        <v>0.44450500000000004</v>
      </c>
      <c r="F11">
        <f t="shared" si="1"/>
        <v>9.4045201897810667E-4</v>
      </c>
    </row>
    <row r="12" spans="1:8" x14ac:dyDescent="0.2">
      <c r="A12">
        <v>87.1</v>
      </c>
      <c r="B12">
        <v>0.79801</v>
      </c>
      <c r="C12">
        <v>0.79113999999999995</v>
      </c>
      <c r="E12">
        <f t="shared" si="0"/>
        <v>0.79457500000000003</v>
      </c>
      <c r="F12">
        <f t="shared" si="1"/>
        <v>4.8578235867516115E-3</v>
      </c>
      <c r="H12" t="s"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ED24E-3E7A-A849-922F-49CA09252108}">
  <dimension ref="A1:H4"/>
  <sheetViews>
    <sheetView zoomScale="200" workbookViewId="0">
      <selection activeCell="A5" sqref="A5"/>
    </sheetView>
  </sheetViews>
  <sheetFormatPr baseColWidth="10" defaultRowHeight="16" x14ac:dyDescent="0.2"/>
  <sheetData>
    <row r="1" spans="1:8" x14ac:dyDescent="0.2">
      <c r="A1" t="s">
        <v>17</v>
      </c>
      <c r="B1" t="s">
        <v>0</v>
      </c>
      <c r="C1" t="s">
        <v>1</v>
      </c>
      <c r="E1" t="s">
        <v>3</v>
      </c>
      <c r="F1" t="s">
        <v>4</v>
      </c>
    </row>
    <row r="2" spans="1:8" x14ac:dyDescent="0.2">
      <c r="A2">
        <v>0</v>
      </c>
      <c r="B2">
        <v>5.28E-3</v>
      </c>
      <c r="C2">
        <v>6.7000000000000002E-4</v>
      </c>
      <c r="E2">
        <f>AVERAGE(C2:C2)</f>
        <v>6.7000000000000002E-4</v>
      </c>
      <c r="F2">
        <f>STDEV(B2:C2)</f>
        <v>3.2597622612699842E-3</v>
      </c>
    </row>
    <row r="3" spans="1:8" x14ac:dyDescent="0.2">
      <c r="A3">
        <v>20</v>
      </c>
      <c r="B3">
        <v>-4.6699999999999997E-3</v>
      </c>
      <c r="C3">
        <v>-5.7999999999999996E-3</v>
      </c>
      <c r="E3">
        <f>AVERAGE(B3:C3)</f>
        <v>-5.2350000000000001E-3</v>
      </c>
      <c r="F3">
        <f>STDEV(B3:C3)</f>
        <v>7.990306627407986E-4</v>
      </c>
    </row>
    <row r="4" spans="1:8" x14ac:dyDescent="0.2">
      <c r="A4">
        <v>30</v>
      </c>
      <c r="B4">
        <v>-9.0090000000000003E-2</v>
      </c>
      <c r="C4">
        <v>-8.899E-2</v>
      </c>
      <c r="E4">
        <f>AVERAGE(B4:C4)</f>
        <v>-8.9540000000000008E-2</v>
      </c>
      <c r="F4">
        <f>STDEV(B4:C4)</f>
        <v>7.7781745930520496E-4</v>
      </c>
      <c r="H4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6869-4958-8940-89A9-D0AA31BF7C64}">
  <dimension ref="A1:H4"/>
  <sheetViews>
    <sheetView zoomScale="150" workbookViewId="0">
      <selection activeCell="H5" sqref="H5"/>
    </sheetView>
  </sheetViews>
  <sheetFormatPr baseColWidth="10" defaultRowHeight="16" x14ac:dyDescent="0.2"/>
  <sheetData>
    <row r="1" spans="1:8" x14ac:dyDescent="0.2">
      <c r="A1" t="s">
        <v>12</v>
      </c>
      <c r="B1" t="s">
        <v>0</v>
      </c>
      <c r="C1" t="s">
        <v>1</v>
      </c>
      <c r="E1" t="s">
        <v>3</v>
      </c>
      <c r="F1" t="s">
        <v>4</v>
      </c>
    </row>
    <row r="2" spans="1:8" x14ac:dyDescent="0.2">
      <c r="A2">
        <v>0</v>
      </c>
      <c r="B2">
        <v>2.7899999999999999E-3</v>
      </c>
      <c r="C2">
        <v>4.2300000000000003E-3</v>
      </c>
      <c r="E2">
        <f>AVERAGE(C2:C2)</f>
        <v>4.2300000000000003E-3</v>
      </c>
      <c r="F2">
        <f>STDEV(B2:C2)</f>
        <v>1.0182337649086285E-3</v>
      </c>
    </row>
    <row r="3" spans="1:8" x14ac:dyDescent="0.2">
      <c r="A3">
        <v>15</v>
      </c>
      <c r="B3">
        <v>2.1940000000000001E-2</v>
      </c>
      <c r="C3">
        <v>2.3210000000000001E-2</v>
      </c>
      <c r="E3">
        <f>AVERAGE(B3:C3)</f>
        <v>2.2575000000000001E-2</v>
      </c>
      <c r="F3">
        <f>STDEV(B3:C3)</f>
        <v>8.980256121069155E-4</v>
      </c>
    </row>
    <row r="4" spans="1:8" x14ac:dyDescent="0.2">
      <c r="A4">
        <v>30</v>
      </c>
      <c r="B4">
        <v>8.0560000000000007E-2</v>
      </c>
      <c r="C4">
        <v>8.6010000000000003E-2</v>
      </c>
      <c r="E4">
        <f>AVERAGE(B4:C4)</f>
        <v>8.3284999999999998E-2</v>
      </c>
      <c r="F4">
        <f>STDEV(B4:C4)</f>
        <v>3.8537319574666815E-3</v>
      </c>
      <c r="H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0690-34F1-8F43-AB19-28FCB62529A8}">
  <dimension ref="A1:F16"/>
  <sheetViews>
    <sheetView zoomScale="176" workbookViewId="0">
      <selection sqref="A1:G18"/>
    </sheetView>
  </sheetViews>
  <sheetFormatPr baseColWidth="10" defaultRowHeight="16" x14ac:dyDescent="0.2"/>
  <sheetData>
    <row r="1" spans="1:6" x14ac:dyDescent="0.2">
      <c r="A1" t="s">
        <v>22</v>
      </c>
      <c r="B1" t="s">
        <v>0</v>
      </c>
      <c r="C1" t="s">
        <v>1</v>
      </c>
      <c r="E1" t="s">
        <v>3</v>
      </c>
      <c r="F1" t="s">
        <v>4</v>
      </c>
    </row>
    <row r="2" spans="1:6" x14ac:dyDescent="0.2">
      <c r="A2">
        <v>0</v>
      </c>
      <c r="B2">
        <v>-8.0999999999999996E-4</v>
      </c>
      <c r="C2">
        <v>-2.3000000000000001E-4</v>
      </c>
      <c r="E2">
        <f>AVERAGE(B2:C2)</f>
        <v>-5.1999999999999995E-4</v>
      </c>
      <c r="F2">
        <f>STDEV(B2:C2)</f>
        <v>4.1012193308819753E-4</v>
      </c>
    </row>
    <row r="3" spans="1:6" x14ac:dyDescent="0.2">
      <c r="A3">
        <v>15.2</v>
      </c>
      <c r="B3">
        <v>-1.008E-2</v>
      </c>
      <c r="C3">
        <v>-1.1849999999999999E-2</v>
      </c>
      <c r="E3">
        <f t="shared" ref="E3:E16" si="0">AVERAGE(B3:C3)</f>
        <v>-1.0964999999999999E-2</v>
      </c>
      <c r="F3">
        <f t="shared" ref="F3:F16" si="1">STDEV(B3:C3)</f>
        <v>1.2515790027001884E-3</v>
      </c>
    </row>
    <row r="4" spans="1:6" x14ac:dyDescent="0.2">
      <c r="A4">
        <v>30.3</v>
      </c>
      <c r="B4">
        <v>-2.2200000000000001E-2</v>
      </c>
      <c r="C4">
        <v>-2.3179999999999999E-2</v>
      </c>
      <c r="E4">
        <f t="shared" si="0"/>
        <v>-2.2690000000000002E-2</v>
      </c>
      <c r="F4">
        <f t="shared" si="1"/>
        <v>6.9296464556281535E-4</v>
      </c>
    </row>
    <row r="5" spans="1:6" x14ac:dyDescent="0.2">
      <c r="A5">
        <v>40</v>
      </c>
      <c r="B5">
        <v>-4.0930000000000001E-2</v>
      </c>
      <c r="C5">
        <v>-3.9390000000000001E-2</v>
      </c>
      <c r="E5">
        <f t="shared" si="0"/>
        <v>-4.0160000000000001E-2</v>
      </c>
      <c r="F5">
        <f t="shared" si="1"/>
        <v>1.0889444430272829E-3</v>
      </c>
    </row>
    <row r="6" spans="1:6" x14ac:dyDescent="0.2">
      <c r="A6">
        <v>50</v>
      </c>
      <c r="B6">
        <v>-7.7299999999999994E-2</v>
      </c>
      <c r="C6">
        <v>-7.5889999999999999E-2</v>
      </c>
      <c r="E6">
        <f t="shared" si="0"/>
        <v>-7.6594999999999996E-2</v>
      </c>
      <c r="F6">
        <f t="shared" si="1"/>
        <v>9.9702056147302816E-4</v>
      </c>
    </row>
    <row r="7" spans="1:6" x14ac:dyDescent="0.2">
      <c r="A7">
        <v>60</v>
      </c>
      <c r="B7">
        <v>-0.12323000000000001</v>
      </c>
      <c r="C7">
        <v>-0.12161</v>
      </c>
      <c r="E7">
        <f t="shared" si="0"/>
        <v>-0.12242</v>
      </c>
      <c r="F7">
        <f t="shared" si="1"/>
        <v>1.1455129855222142E-3</v>
      </c>
    </row>
    <row r="8" spans="1:6" x14ac:dyDescent="0.2">
      <c r="A8">
        <v>73</v>
      </c>
      <c r="B8">
        <v>-0.19595000000000001</v>
      </c>
      <c r="C8">
        <v>-0.19425000000000001</v>
      </c>
      <c r="E8">
        <f t="shared" si="0"/>
        <v>-0.1951</v>
      </c>
      <c r="F8">
        <f t="shared" si="1"/>
        <v>1.2020815280171357E-3</v>
      </c>
    </row>
    <row r="9" spans="1:6" x14ac:dyDescent="0.2">
      <c r="A9">
        <v>82</v>
      </c>
      <c r="B9">
        <v>-0.26233000000000001</v>
      </c>
      <c r="C9">
        <v>-0.25978000000000001</v>
      </c>
      <c r="E9">
        <f t="shared" si="0"/>
        <v>-0.26105500000000004</v>
      </c>
      <c r="F9">
        <f t="shared" si="1"/>
        <v>1.8031222920256939E-3</v>
      </c>
    </row>
    <row r="10" spans="1:6" x14ac:dyDescent="0.2">
      <c r="A10">
        <v>87</v>
      </c>
      <c r="B10">
        <v>-0.30382999999999999</v>
      </c>
      <c r="C10">
        <v>-0.30303999999999998</v>
      </c>
      <c r="E10">
        <f t="shared" si="0"/>
        <v>-0.30343500000000001</v>
      </c>
      <c r="F10">
        <f t="shared" si="1"/>
        <v>5.5861435713738165E-4</v>
      </c>
    </row>
    <row r="11" spans="1:6" x14ac:dyDescent="0.2">
      <c r="A11">
        <v>93.6</v>
      </c>
      <c r="B11">
        <v>-0.35548000000000002</v>
      </c>
      <c r="C11">
        <v>-0.36574000000000001</v>
      </c>
      <c r="E11">
        <f t="shared" si="0"/>
        <v>-0.36060999999999999</v>
      </c>
      <c r="F11">
        <f t="shared" si="1"/>
        <v>7.254915574973971E-3</v>
      </c>
    </row>
    <row r="12" spans="1:6" x14ac:dyDescent="0.2">
      <c r="A12">
        <v>102.1</v>
      </c>
      <c r="B12">
        <v>-0.46004</v>
      </c>
      <c r="C12">
        <v>-0.46507999999999999</v>
      </c>
      <c r="E12">
        <f t="shared" si="0"/>
        <v>-0.46255999999999997</v>
      </c>
      <c r="F12">
        <f t="shared" si="1"/>
        <v>3.5638181771801918E-3</v>
      </c>
    </row>
    <row r="13" spans="1:6" x14ac:dyDescent="0.2">
      <c r="A13">
        <v>107.4</v>
      </c>
      <c r="B13">
        <v>-0.55139000000000005</v>
      </c>
      <c r="C13">
        <v>-0.55457999999999996</v>
      </c>
      <c r="E13">
        <f t="shared" si="0"/>
        <v>-0.55298500000000006</v>
      </c>
      <c r="F13">
        <f t="shared" si="1"/>
        <v>2.2556706319850268E-3</v>
      </c>
    </row>
    <row r="14" spans="1:6" x14ac:dyDescent="0.2">
      <c r="A14">
        <v>109.8</v>
      </c>
      <c r="B14">
        <v>-0.61404999999999998</v>
      </c>
      <c r="C14">
        <v>-0.61699999999999999</v>
      </c>
      <c r="E14">
        <f t="shared" si="0"/>
        <v>-0.61552499999999999</v>
      </c>
      <c r="F14">
        <f t="shared" si="1"/>
        <v>2.0859650045003211E-3</v>
      </c>
    </row>
    <row r="15" spans="1:6" x14ac:dyDescent="0.2">
      <c r="A15">
        <v>112.3</v>
      </c>
      <c r="B15">
        <v>-0.66203999999999996</v>
      </c>
      <c r="C15">
        <v>-0.66273000000000004</v>
      </c>
      <c r="E15">
        <f t="shared" si="0"/>
        <v>-0.662385</v>
      </c>
      <c r="F15">
        <f t="shared" si="1"/>
        <v>4.8790367901877397E-4</v>
      </c>
    </row>
    <row r="16" spans="1:6" x14ac:dyDescent="0.2">
      <c r="A16">
        <v>115</v>
      </c>
      <c r="B16">
        <v>-0.69630000000000003</v>
      </c>
      <c r="C16">
        <v>-0.70028000000000001</v>
      </c>
      <c r="E16">
        <f t="shared" si="0"/>
        <v>-0.69829000000000008</v>
      </c>
      <c r="F16">
        <f t="shared" si="1"/>
        <v>2.8142849891224474E-3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FFC5-3431-9345-905E-89D6C3D1ABF6}">
  <dimension ref="A1:F16"/>
  <sheetViews>
    <sheetView zoomScale="246" workbookViewId="0">
      <selection activeCell="D12" sqref="D12"/>
    </sheetView>
  </sheetViews>
  <sheetFormatPr baseColWidth="10" defaultRowHeight="16" x14ac:dyDescent="0.2"/>
  <sheetData>
    <row r="1" spans="1:6" x14ac:dyDescent="0.2">
      <c r="A1" t="s">
        <v>23</v>
      </c>
      <c r="B1" t="s">
        <v>0</v>
      </c>
      <c r="C1" t="s">
        <v>1</v>
      </c>
      <c r="E1" t="s">
        <v>3</v>
      </c>
      <c r="F1" t="s">
        <v>4</v>
      </c>
    </row>
    <row r="2" spans="1:6" x14ac:dyDescent="0.2">
      <c r="A2">
        <v>0</v>
      </c>
      <c r="B2">
        <v>4.3600000000000002E-3</v>
      </c>
      <c r="C2">
        <v>3.0200000000000001E-3</v>
      </c>
      <c r="E2">
        <f>AVERAGE(B2:C2)</f>
        <v>3.6900000000000001E-3</v>
      </c>
      <c r="F2">
        <f>STDEV(B2:C2)</f>
        <v>9.4752308678997378E-4</v>
      </c>
    </row>
    <row r="3" spans="1:6" x14ac:dyDescent="0.2">
      <c r="A3">
        <v>15.1</v>
      </c>
      <c r="B3">
        <v>1.4420000000000001E-2</v>
      </c>
      <c r="C3">
        <v>1.444E-2</v>
      </c>
      <c r="E3">
        <f t="shared" ref="E3:E16" si="0">AVERAGE(B3:C3)</f>
        <v>1.443E-2</v>
      </c>
      <c r="F3">
        <f t="shared" ref="F3:F16" si="1">STDEV(B3:C3)</f>
        <v>1.4142135623730373E-5</v>
      </c>
    </row>
    <row r="4" spans="1:6" x14ac:dyDescent="0.2">
      <c r="A4">
        <v>30</v>
      </c>
      <c r="B4">
        <v>4.0329999999999998E-2</v>
      </c>
      <c r="C4">
        <v>4.0730000000000002E-2</v>
      </c>
      <c r="E4">
        <f t="shared" si="0"/>
        <v>4.0529999999999997E-2</v>
      </c>
      <c r="F4">
        <f t="shared" si="1"/>
        <v>2.8284271247462221E-4</v>
      </c>
    </row>
    <row r="5" spans="1:6" x14ac:dyDescent="0.2">
      <c r="A5">
        <v>40.5</v>
      </c>
      <c r="B5">
        <v>7.7160000000000006E-2</v>
      </c>
      <c r="C5">
        <v>7.7619999999999995E-2</v>
      </c>
      <c r="E5">
        <f t="shared" si="0"/>
        <v>7.739E-2</v>
      </c>
      <c r="F5">
        <f t="shared" si="1"/>
        <v>3.2526911934580352E-4</v>
      </c>
    </row>
    <row r="6" spans="1:6" x14ac:dyDescent="0.2">
      <c r="A6">
        <v>50.7</v>
      </c>
      <c r="B6">
        <v>0.11222</v>
      </c>
      <c r="C6">
        <v>0.11011</v>
      </c>
      <c r="E6">
        <f t="shared" si="0"/>
        <v>0.111165</v>
      </c>
      <c r="F6">
        <f t="shared" si="1"/>
        <v>1.4919953083036158E-3</v>
      </c>
    </row>
    <row r="7" spans="1:6" x14ac:dyDescent="0.2">
      <c r="A7">
        <v>60</v>
      </c>
      <c r="B7">
        <v>0.15062</v>
      </c>
      <c r="C7">
        <v>0.15021999999999999</v>
      </c>
      <c r="E7">
        <f t="shared" si="0"/>
        <v>0.15042</v>
      </c>
      <c r="F7">
        <f t="shared" si="1"/>
        <v>2.8284271247462709E-4</v>
      </c>
    </row>
    <row r="8" spans="1:6" x14ac:dyDescent="0.2">
      <c r="A8">
        <v>67.8</v>
      </c>
      <c r="B8">
        <v>0.19022</v>
      </c>
      <c r="C8">
        <v>0.19137000000000001</v>
      </c>
      <c r="E8">
        <f t="shared" si="0"/>
        <v>0.19079499999999999</v>
      </c>
      <c r="F8">
        <f t="shared" si="1"/>
        <v>8.1317279836453824E-4</v>
      </c>
    </row>
    <row r="9" spans="1:6" x14ac:dyDescent="0.2">
      <c r="A9">
        <v>78.099999999999994</v>
      </c>
      <c r="B9">
        <v>0.24796000000000001</v>
      </c>
      <c r="C9">
        <v>0.24973999999999999</v>
      </c>
      <c r="E9">
        <f t="shared" si="0"/>
        <v>0.24885000000000002</v>
      </c>
      <c r="F9">
        <f t="shared" si="1"/>
        <v>1.2586500705120377E-3</v>
      </c>
    </row>
    <row r="10" spans="1:6" x14ac:dyDescent="0.2">
      <c r="A10">
        <v>85.3</v>
      </c>
      <c r="B10">
        <v>0.27877000000000002</v>
      </c>
      <c r="C10">
        <v>0.28184999999999999</v>
      </c>
      <c r="E10">
        <f t="shared" si="0"/>
        <v>0.28031</v>
      </c>
      <c r="F10">
        <f t="shared" si="1"/>
        <v>2.1778888860545464E-3</v>
      </c>
    </row>
    <row r="11" spans="1:6" x14ac:dyDescent="0.2">
      <c r="A11">
        <v>90.4</v>
      </c>
      <c r="B11">
        <v>0.31408999999999998</v>
      </c>
      <c r="C11">
        <v>0.31480000000000002</v>
      </c>
      <c r="E11">
        <f t="shared" si="0"/>
        <v>0.31444499999999997</v>
      </c>
      <c r="F11">
        <f t="shared" si="1"/>
        <v>5.0204581464247978E-4</v>
      </c>
    </row>
    <row r="12" spans="1:6" x14ac:dyDescent="0.2">
      <c r="A12">
        <v>97.6</v>
      </c>
      <c r="B12">
        <v>0.35779</v>
      </c>
      <c r="C12">
        <v>0.36131999999999997</v>
      </c>
      <c r="E12">
        <f t="shared" si="0"/>
        <v>0.35955499999999996</v>
      </c>
      <c r="F12">
        <f t="shared" si="1"/>
        <v>2.4960869375884971E-3</v>
      </c>
    </row>
    <row r="13" spans="1:6" x14ac:dyDescent="0.2">
      <c r="A13">
        <v>105.9</v>
      </c>
      <c r="B13">
        <v>0.41915000000000002</v>
      </c>
      <c r="C13">
        <v>0.42335</v>
      </c>
      <c r="E13">
        <f t="shared" si="0"/>
        <v>0.42125000000000001</v>
      </c>
      <c r="F13">
        <f t="shared" si="1"/>
        <v>2.9698484809834867E-3</v>
      </c>
    </row>
    <row r="14" spans="1:6" x14ac:dyDescent="0.2">
      <c r="A14">
        <v>112.6</v>
      </c>
      <c r="B14">
        <v>0.49120000000000003</v>
      </c>
      <c r="C14">
        <v>0.49598999999999999</v>
      </c>
      <c r="E14">
        <f t="shared" si="0"/>
        <v>0.49359500000000001</v>
      </c>
      <c r="F14">
        <f t="shared" si="1"/>
        <v>3.3870414818835352E-3</v>
      </c>
    </row>
    <row r="15" spans="1:6" x14ac:dyDescent="0.2">
      <c r="A15">
        <v>116.8</v>
      </c>
      <c r="B15">
        <v>0.51966000000000001</v>
      </c>
      <c r="C15">
        <v>0.52524999999999999</v>
      </c>
      <c r="E15">
        <f t="shared" si="0"/>
        <v>0.522455</v>
      </c>
      <c r="F15">
        <f t="shared" si="1"/>
        <v>3.9527269068327896E-3</v>
      </c>
    </row>
    <row r="16" spans="1:6" x14ac:dyDescent="0.2">
      <c r="A16">
        <v>122.5</v>
      </c>
      <c r="B16">
        <v>0.57896999999999998</v>
      </c>
      <c r="C16">
        <v>0.58487</v>
      </c>
      <c r="E16">
        <f t="shared" si="0"/>
        <v>0.58191999999999999</v>
      </c>
      <c r="F16">
        <f t="shared" si="1"/>
        <v>4.1719300090006422E-3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C640-5B47-9F42-B89C-509F685001A1}">
  <dimension ref="A1:H11"/>
  <sheetViews>
    <sheetView tabSelected="1" zoomScale="219" workbookViewId="0">
      <selection activeCell="A12" sqref="A12:XFD16"/>
    </sheetView>
  </sheetViews>
  <sheetFormatPr baseColWidth="10" defaultRowHeight="16" x14ac:dyDescent="0.2"/>
  <sheetData>
    <row r="1" spans="1:8" x14ac:dyDescent="0.2">
      <c r="A1" t="s">
        <v>24</v>
      </c>
      <c r="B1" t="s">
        <v>0</v>
      </c>
      <c r="C1" t="s">
        <v>1</v>
      </c>
      <c r="E1" t="s">
        <v>3</v>
      </c>
      <c r="F1" t="s">
        <v>4</v>
      </c>
    </row>
    <row r="2" spans="1:8" x14ac:dyDescent="0.2">
      <c r="A2">
        <v>0</v>
      </c>
      <c r="B2">
        <v>8.9999999999999993E-3</v>
      </c>
      <c r="C2">
        <v>1.111E-2</v>
      </c>
      <c r="E2">
        <f>AVERAGE(B2:C2)</f>
        <v>1.0055E-2</v>
      </c>
      <c r="F2">
        <f>STDEV(B2:C2)</f>
        <v>1.4919953083036158E-3</v>
      </c>
    </row>
    <row r="3" spans="1:8" x14ac:dyDescent="0.2">
      <c r="A3">
        <v>15.1</v>
      </c>
      <c r="B3">
        <v>-2.1199999999999999E-3</v>
      </c>
      <c r="C3">
        <v>-3.0999999999999999E-3</v>
      </c>
      <c r="E3">
        <f t="shared" ref="E3:E16" si="0">AVERAGE(B3:C3)</f>
        <v>-2.6099999999999999E-3</v>
      </c>
      <c r="F3">
        <f t="shared" ref="F3:F16" si="1">STDEV(B3:C3)</f>
        <v>6.9296464556281654E-4</v>
      </c>
    </row>
    <row r="4" spans="1:8" x14ac:dyDescent="0.2">
      <c r="A4">
        <v>30.3</v>
      </c>
      <c r="B4">
        <v>-1.3310000000000001E-2</v>
      </c>
      <c r="C4">
        <v>-1.323E-2</v>
      </c>
      <c r="E4">
        <f t="shared" si="0"/>
        <v>-1.3270000000000001E-2</v>
      </c>
      <c r="F4">
        <f t="shared" si="1"/>
        <v>5.6568542494923947E-5</v>
      </c>
    </row>
    <row r="5" spans="1:8" x14ac:dyDescent="0.2">
      <c r="A5">
        <v>40.1</v>
      </c>
      <c r="B5">
        <v>-3.9530000000000003E-2</v>
      </c>
      <c r="C5">
        <v>-3.6589999999999998E-2</v>
      </c>
      <c r="E5">
        <f t="shared" si="0"/>
        <v>-3.8059999999999997E-2</v>
      </c>
      <c r="F5">
        <f t="shared" si="1"/>
        <v>2.0788939366884534E-3</v>
      </c>
    </row>
    <row r="6" spans="1:8" x14ac:dyDescent="0.2">
      <c r="A6">
        <v>50</v>
      </c>
      <c r="B6">
        <v>-5.4330000000000003E-2</v>
      </c>
      <c r="C6">
        <v>-5.5800000000000002E-2</v>
      </c>
      <c r="E6">
        <f>AVERAGE(B6:C6)</f>
        <v>-5.5065000000000003E-2</v>
      </c>
      <c r="F6">
        <f>STDEV(B6:C6)</f>
        <v>1.0394469683442243E-3</v>
      </c>
    </row>
    <row r="7" spans="1:8" x14ac:dyDescent="0.2">
      <c r="A7">
        <v>60</v>
      </c>
      <c r="B7">
        <v>-7.1679999999999994E-2</v>
      </c>
      <c r="C7">
        <v>-7.102E-2</v>
      </c>
      <c r="E7">
        <f t="shared" si="0"/>
        <v>-7.1349999999999997E-2</v>
      </c>
      <c r="F7">
        <f t="shared" si="1"/>
        <v>4.6669047558311707E-4</v>
      </c>
    </row>
    <row r="8" spans="1:8" x14ac:dyDescent="0.2">
      <c r="A8">
        <v>75.2</v>
      </c>
      <c r="B8">
        <v>-0.11573</v>
      </c>
      <c r="C8">
        <v>-0.11667</v>
      </c>
      <c r="E8">
        <f t="shared" si="0"/>
        <v>-0.1162</v>
      </c>
      <c r="F8">
        <f t="shared" si="1"/>
        <v>6.6468037431535211E-4</v>
      </c>
    </row>
    <row r="9" spans="1:8" x14ac:dyDescent="0.2">
      <c r="A9">
        <v>81.099999999999994</v>
      </c>
      <c r="B9">
        <v>-0.14906</v>
      </c>
      <c r="C9">
        <v>-0.14577000000000001</v>
      </c>
      <c r="E9">
        <f t="shared" si="0"/>
        <v>-0.14741500000000002</v>
      </c>
      <c r="F9">
        <f t="shared" si="1"/>
        <v>2.3263813101037324E-3</v>
      </c>
    </row>
    <row r="10" spans="1:8" x14ac:dyDescent="0.2">
      <c r="A10">
        <v>87.4</v>
      </c>
      <c r="B10">
        <v>-0.17657999999999999</v>
      </c>
      <c r="C10">
        <v>-0.17580000000000001</v>
      </c>
      <c r="E10">
        <f t="shared" si="0"/>
        <v>-0.17619000000000001</v>
      </c>
      <c r="F10">
        <f t="shared" si="1"/>
        <v>5.515432893254895E-4</v>
      </c>
    </row>
    <row r="11" spans="1:8" x14ac:dyDescent="0.2">
      <c r="A11">
        <v>92.2</v>
      </c>
      <c r="B11">
        <v>-0.19333</v>
      </c>
      <c r="C11">
        <v>-0.19066</v>
      </c>
      <c r="E11">
        <f t="shared" si="0"/>
        <v>-0.191995</v>
      </c>
      <c r="F11">
        <f t="shared" si="1"/>
        <v>1.887975105768086E-3</v>
      </c>
      <c r="H1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6C19-8902-FA44-AF9E-46723E63921E}">
  <dimension ref="A1:F13"/>
  <sheetViews>
    <sheetView zoomScale="165" workbookViewId="0">
      <selection sqref="A1:F13"/>
    </sheetView>
  </sheetViews>
  <sheetFormatPr baseColWidth="10" defaultRowHeight="16" x14ac:dyDescent="0.2"/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0</v>
      </c>
      <c r="B2">
        <v>8.1799999999999998E-3</v>
      </c>
      <c r="C2">
        <v>-2.18E-2</v>
      </c>
      <c r="D2">
        <v>0.13858999999999999</v>
      </c>
      <c r="E2">
        <f>AVERAGE(B2:D2)</f>
        <v>4.1656666666666668E-2</v>
      </c>
      <c r="F2">
        <f t="shared" ref="F2:F13" si="0">STDEV(B2:D2)</f>
        <v>8.5274576711545924E-2</v>
      </c>
    </row>
    <row r="3" spans="1:6" x14ac:dyDescent="0.2">
      <c r="A3">
        <v>15</v>
      </c>
      <c r="B3">
        <v>-7.4900000000000001E-3</v>
      </c>
      <c r="C3">
        <v>-8.9630000000000001E-2</v>
      </c>
      <c r="D3">
        <v>9.2189999999999994E-2</v>
      </c>
      <c r="E3">
        <f t="shared" ref="E3:E13" si="1">AVERAGE(B3:D3)</f>
        <v>-1.6433333333333345E-3</v>
      </c>
      <c r="F3">
        <f t="shared" si="0"/>
        <v>9.1050896389510264E-2</v>
      </c>
    </row>
    <row r="4" spans="1:6" x14ac:dyDescent="0.2">
      <c r="A4">
        <v>30</v>
      </c>
      <c r="B4">
        <v>1.436E-2</v>
      </c>
      <c r="C4">
        <v>-0.13497000000000001</v>
      </c>
      <c r="D4">
        <v>6.8709999999999993E-2</v>
      </c>
      <c r="E4">
        <f t="shared" si="1"/>
        <v>-1.7300000000000006E-2</v>
      </c>
      <c r="F4">
        <f t="shared" si="0"/>
        <v>0.10546635624690937</v>
      </c>
    </row>
    <row r="5" spans="1:6" x14ac:dyDescent="0.2">
      <c r="A5">
        <v>40</v>
      </c>
      <c r="B5">
        <v>-1.289E-2</v>
      </c>
      <c r="C5">
        <v>-0.17884</v>
      </c>
      <c r="D5">
        <v>9.1800000000000007E-3</v>
      </c>
      <c r="E5">
        <f t="shared" si="1"/>
        <v>-6.0850000000000008E-2</v>
      </c>
      <c r="F5">
        <f t="shared" si="0"/>
        <v>0.10277646277236827</v>
      </c>
    </row>
    <row r="6" spans="1:6" x14ac:dyDescent="0.2">
      <c r="A6">
        <v>50</v>
      </c>
      <c r="B6">
        <v>-4.2450000000000002E-2</v>
      </c>
      <c r="C6">
        <v>-0.16816999999999999</v>
      </c>
      <c r="D6">
        <v>-1.2999999999999999E-4</v>
      </c>
      <c r="E6">
        <f t="shared" si="1"/>
        <v>-7.0249999999999993E-2</v>
      </c>
      <c r="F6">
        <f t="shared" si="0"/>
        <v>8.74013180678644E-2</v>
      </c>
    </row>
    <row r="7" spans="1:6" x14ac:dyDescent="0.2">
      <c r="A7">
        <v>60</v>
      </c>
      <c r="B7">
        <v>-6.4339999999999994E-2</v>
      </c>
      <c r="C7">
        <v>-0.19600000000000001</v>
      </c>
      <c r="D7">
        <v>-4.6670000000000003E-2</v>
      </c>
      <c r="E7">
        <f t="shared" si="1"/>
        <v>-0.10233666666666667</v>
      </c>
      <c r="F7">
        <f t="shared" si="0"/>
        <v>8.1594560071939423E-2</v>
      </c>
    </row>
    <row r="8" spans="1:6" x14ac:dyDescent="0.2">
      <c r="A8">
        <v>70</v>
      </c>
      <c r="B8">
        <v>-8.2729999999999998E-2</v>
      </c>
      <c r="C8">
        <v>-0.23305000000000001</v>
      </c>
      <c r="D8">
        <v>-3.0790000000000001E-2</v>
      </c>
      <c r="E8">
        <f t="shared" si="1"/>
        <v>-0.11552333333333333</v>
      </c>
      <c r="F8">
        <f t="shared" si="0"/>
        <v>0.10504203412602661</v>
      </c>
    </row>
    <row r="9" spans="1:6" x14ac:dyDescent="0.2">
      <c r="A9">
        <v>80</v>
      </c>
      <c r="B9">
        <v>-0.11984</v>
      </c>
      <c r="C9">
        <v>-0.26606000000000002</v>
      </c>
      <c r="D9">
        <v>-9.6030000000000004E-2</v>
      </c>
      <c r="E9">
        <f t="shared" si="1"/>
        <v>-0.16064333333333333</v>
      </c>
      <c r="F9">
        <f t="shared" si="0"/>
        <v>9.2066466388872212E-2</v>
      </c>
    </row>
    <row r="10" spans="1:6" x14ac:dyDescent="0.2">
      <c r="A10">
        <v>90</v>
      </c>
      <c r="B10">
        <v>-0.19714000000000001</v>
      </c>
      <c r="C10">
        <v>-0.31874999999999998</v>
      </c>
      <c r="D10">
        <v>-0.14077000000000001</v>
      </c>
      <c r="E10">
        <f t="shared" si="1"/>
        <v>-0.21888666666666667</v>
      </c>
      <c r="F10">
        <f t="shared" si="0"/>
        <v>9.0961025903039019E-2</v>
      </c>
    </row>
    <row r="11" spans="1:6" x14ac:dyDescent="0.2">
      <c r="A11">
        <v>93</v>
      </c>
      <c r="B11">
        <v>-0.15845999999999999</v>
      </c>
      <c r="C11">
        <v>-0.29292000000000001</v>
      </c>
      <c r="D11">
        <v>-0.13300999999999999</v>
      </c>
      <c r="E11">
        <f t="shared" si="1"/>
        <v>-0.19479666666666665</v>
      </c>
      <c r="F11">
        <f t="shared" si="0"/>
        <v>8.5924775433709161E-2</v>
      </c>
    </row>
    <row r="12" spans="1:6" x14ac:dyDescent="0.2">
      <c r="A12">
        <v>96</v>
      </c>
      <c r="B12">
        <v>-0.22337000000000001</v>
      </c>
      <c r="C12">
        <v>-0.34183999999999998</v>
      </c>
      <c r="D12">
        <v>-0.14688000000000001</v>
      </c>
      <c r="E12">
        <f t="shared" si="1"/>
        <v>-0.23736333333333334</v>
      </c>
      <c r="F12">
        <f t="shared" si="0"/>
        <v>9.8230394651214345E-2</v>
      </c>
    </row>
    <row r="13" spans="1:6" x14ac:dyDescent="0.2">
      <c r="A13">
        <v>100</v>
      </c>
      <c r="B13">
        <v>-0.21568999999999999</v>
      </c>
      <c r="C13">
        <v>-0.36060999999999999</v>
      </c>
      <c r="D13">
        <v>-0.20046</v>
      </c>
      <c r="E13">
        <f t="shared" si="1"/>
        <v>-0.25891999999999998</v>
      </c>
      <c r="F13">
        <f t="shared" si="0"/>
        <v>8.8394741359427029E-2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360C-6B44-544A-93E9-9438E6F84FC6}">
  <dimension ref="A1:H10"/>
  <sheetViews>
    <sheetView zoomScale="188" workbookViewId="0"/>
  </sheetViews>
  <sheetFormatPr baseColWidth="10" defaultRowHeight="16" x14ac:dyDescent="0.2"/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2">
      <c r="A2">
        <v>0</v>
      </c>
      <c r="B2">
        <v>-4.2500000000000003E-3</v>
      </c>
      <c r="C2">
        <v>3.5400000000000002E-3</v>
      </c>
      <c r="D2">
        <v>1.371E-2</v>
      </c>
      <c r="E2">
        <f>AVERAGE(C2:D2)</f>
        <v>8.6250000000000007E-3</v>
      </c>
      <c r="F2">
        <f>STDEV(C2:D2)</f>
        <v>7.1912759646671869E-3</v>
      </c>
    </row>
    <row r="3" spans="1:8" x14ac:dyDescent="0.2">
      <c r="A3">
        <v>15</v>
      </c>
      <c r="B3">
        <v>2.0830000000000001E-2</v>
      </c>
      <c r="C3">
        <v>2.2970000000000001E-2</v>
      </c>
      <c r="D3">
        <v>3.4340000000000002E-2</v>
      </c>
      <c r="E3">
        <f t="shared" ref="E3:E13" si="0">AVERAGE(B3:D3)</f>
        <v>2.6046666666666673E-2</v>
      </c>
      <c r="F3">
        <f t="shared" ref="F2:F13" si="1">STDEV(B3:D3)</f>
        <v>7.261503517408294E-3</v>
      </c>
    </row>
    <row r="4" spans="1:8" x14ac:dyDescent="0.2">
      <c r="A4">
        <v>30</v>
      </c>
      <c r="B4">
        <v>7.4660000000000004E-2</v>
      </c>
      <c r="C4">
        <v>8.1729999999999997E-2</v>
      </c>
      <c r="D4">
        <v>9.4049999999999995E-2</v>
      </c>
      <c r="E4">
        <f t="shared" si="0"/>
        <v>8.3479999999999999E-2</v>
      </c>
      <c r="F4">
        <f t="shared" si="1"/>
        <v>9.8127417167680475E-3</v>
      </c>
    </row>
    <row r="5" spans="1:8" x14ac:dyDescent="0.2">
      <c r="A5">
        <v>40</v>
      </c>
      <c r="B5">
        <v>0.12144000000000001</v>
      </c>
      <c r="C5">
        <v>0.1305</v>
      </c>
      <c r="D5">
        <v>0.14137</v>
      </c>
      <c r="E5">
        <f t="shared" si="0"/>
        <v>0.13110333333333332</v>
      </c>
      <c r="F5">
        <f t="shared" si="1"/>
        <v>9.9786889586424739E-3</v>
      </c>
    </row>
    <row r="6" spans="1:8" x14ac:dyDescent="0.2">
      <c r="A6">
        <v>50</v>
      </c>
      <c r="B6">
        <v>0.21614</v>
      </c>
      <c r="C6">
        <v>0.22128999999999999</v>
      </c>
      <c r="D6">
        <v>0.22519</v>
      </c>
      <c r="E6">
        <f t="shared" si="0"/>
        <v>0.22087333333333334</v>
      </c>
      <c r="F6">
        <f t="shared" si="1"/>
        <v>4.5393648601245243E-3</v>
      </c>
    </row>
    <row r="7" spans="1:8" x14ac:dyDescent="0.2">
      <c r="A7">
        <v>60</v>
      </c>
      <c r="B7">
        <v>0.32990999999999998</v>
      </c>
      <c r="C7">
        <v>0.3367</v>
      </c>
      <c r="D7">
        <v>0.34632000000000002</v>
      </c>
      <c r="E7">
        <f t="shared" si="0"/>
        <v>0.3376433333333333</v>
      </c>
      <c r="F7">
        <f t="shared" si="1"/>
        <v>8.245570528067396E-3</v>
      </c>
    </row>
    <row r="8" spans="1:8" x14ac:dyDescent="0.2">
      <c r="A8">
        <v>66</v>
      </c>
      <c r="B8">
        <v>0.41909999999999997</v>
      </c>
      <c r="C8">
        <v>0.42691000000000001</v>
      </c>
      <c r="D8">
        <v>0.43070999999999998</v>
      </c>
      <c r="E8">
        <f t="shared" si="0"/>
        <v>0.4255733333333333</v>
      </c>
      <c r="F8">
        <f t="shared" si="1"/>
        <v>5.9192933136763409E-3</v>
      </c>
    </row>
    <row r="9" spans="1:8" x14ac:dyDescent="0.2">
      <c r="A9">
        <v>72</v>
      </c>
      <c r="B9">
        <v>0.51746000000000003</v>
      </c>
      <c r="C9">
        <v>0.52349000000000001</v>
      </c>
      <c r="D9">
        <v>0.53222000000000003</v>
      </c>
      <c r="E9">
        <f t="shared" si="0"/>
        <v>0.52439000000000002</v>
      </c>
      <c r="F9">
        <f t="shared" si="1"/>
        <v>7.4210444008912914E-3</v>
      </c>
    </row>
    <row r="10" spans="1:8" x14ac:dyDescent="0.2">
      <c r="A10">
        <v>76.099999999999994</v>
      </c>
      <c r="B10">
        <v>0.57303999999999999</v>
      </c>
      <c r="C10">
        <v>0.57967000000000002</v>
      </c>
      <c r="D10">
        <v>0.59099999999999997</v>
      </c>
      <c r="E10">
        <f t="shared" si="0"/>
        <v>0.58123666666666662</v>
      </c>
      <c r="F10">
        <f t="shared" si="1"/>
        <v>9.0819179325367753E-3</v>
      </c>
      <c r="H10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6D52-BF2B-C04F-A8B3-DDA0BA248E12}">
  <dimension ref="A1:H16"/>
  <sheetViews>
    <sheetView zoomScale="225" workbookViewId="0">
      <selection sqref="A1:F16"/>
    </sheetView>
  </sheetViews>
  <sheetFormatPr baseColWidth="10" defaultRowHeight="16" x14ac:dyDescent="0.2"/>
  <sheetData>
    <row r="1" spans="1:8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2">
      <c r="A2">
        <v>0</v>
      </c>
      <c r="B2">
        <v>-1.736E-2</v>
      </c>
      <c r="C2">
        <v>-1.146E-2</v>
      </c>
      <c r="D2">
        <v>1.1000000000000001E-3</v>
      </c>
      <c r="E2">
        <f>AVERAGE(C2:D2)</f>
        <v>-5.1799999999999997E-3</v>
      </c>
      <c r="F2">
        <f>STDEV(C2:D2)</f>
        <v>8.8812611717030351E-3</v>
      </c>
    </row>
    <row r="3" spans="1:8" x14ac:dyDescent="0.2">
      <c r="A3">
        <v>15</v>
      </c>
      <c r="B3">
        <v>-3.8390000000000001E-2</v>
      </c>
      <c r="C3">
        <v>-3.0460000000000001E-2</v>
      </c>
      <c r="D3">
        <v>-2.7890000000000002E-2</v>
      </c>
      <c r="E3">
        <f t="shared" ref="E3:E16" si="0">AVERAGE(B3:D3)</f>
        <v>-3.2246666666666667E-2</v>
      </c>
      <c r="F3">
        <f t="shared" ref="F3:F16" si="1">STDEV(B3:D3)</f>
        <v>5.4732653264146927E-3</v>
      </c>
    </row>
    <row r="4" spans="1:8" x14ac:dyDescent="0.2">
      <c r="A4">
        <v>30</v>
      </c>
      <c r="B4">
        <v>-0.10196</v>
      </c>
      <c r="C4">
        <v>-9.7890000000000005E-2</v>
      </c>
      <c r="D4">
        <v>-9.1200000000000003E-2</v>
      </c>
      <c r="E4">
        <f t="shared" si="0"/>
        <v>-9.7016666666666682E-2</v>
      </c>
      <c r="F4">
        <f t="shared" si="1"/>
        <v>5.432902845931749E-3</v>
      </c>
    </row>
    <row r="5" spans="1:8" x14ac:dyDescent="0.2">
      <c r="A5">
        <v>40</v>
      </c>
      <c r="B5">
        <v>-0.12659000000000001</v>
      </c>
      <c r="C5">
        <v>-0.12178</v>
      </c>
      <c r="D5">
        <v>-0.12060999999999999</v>
      </c>
      <c r="E5">
        <f t="shared" si="0"/>
        <v>-0.12299333333333333</v>
      </c>
      <c r="F5">
        <f t="shared" si="1"/>
        <v>3.1692638472259416E-3</v>
      </c>
    </row>
    <row r="6" spans="1:8" x14ac:dyDescent="0.2">
      <c r="A6">
        <v>50</v>
      </c>
      <c r="B6">
        <v>-0.20050000000000001</v>
      </c>
      <c r="C6">
        <v>-0.1943</v>
      </c>
      <c r="D6">
        <v>-0.18845000000000001</v>
      </c>
      <c r="E6">
        <f t="shared" si="0"/>
        <v>-0.19441666666666668</v>
      </c>
      <c r="F6">
        <f t="shared" si="1"/>
        <v>6.0258471050411962E-3</v>
      </c>
    </row>
    <row r="7" spans="1:8" x14ac:dyDescent="0.2">
      <c r="A7">
        <v>60</v>
      </c>
      <c r="B7">
        <v>-0.28441</v>
      </c>
      <c r="C7">
        <v>-0.28059000000000001</v>
      </c>
      <c r="D7">
        <v>-0.28155999999999998</v>
      </c>
      <c r="E7">
        <f t="shared" si="0"/>
        <v>-0.28218666666666664</v>
      </c>
      <c r="F7">
        <f t="shared" si="1"/>
        <v>1.9856065404136162E-3</v>
      </c>
    </row>
    <row r="8" spans="1:8" x14ac:dyDescent="0.2">
      <c r="A8">
        <v>66</v>
      </c>
      <c r="B8">
        <v>-0.34700999999999999</v>
      </c>
      <c r="C8">
        <v>-0.33962999999999999</v>
      </c>
      <c r="D8">
        <v>-0.33174999999999999</v>
      </c>
      <c r="E8">
        <f t="shared" si="0"/>
        <v>-0.33946333333333328</v>
      </c>
      <c r="F8">
        <f t="shared" si="1"/>
        <v>7.6313651028720479E-3</v>
      </c>
    </row>
    <row r="9" spans="1:8" x14ac:dyDescent="0.2">
      <c r="A9">
        <v>72</v>
      </c>
      <c r="B9">
        <v>-0.41786000000000001</v>
      </c>
      <c r="C9">
        <v>-0.40891</v>
      </c>
      <c r="D9">
        <v>-0.40686</v>
      </c>
      <c r="E9">
        <f t="shared" si="0"/>
        <v>-0.41121000000000002</v>
      </c>
      <c r="F9">
        <f t="shared" si="1"/>
        <v>5.8495726339622515E-3</v>
      </c>
    </row>
    <row r="10" spans="1:8" x14ac:dyDescent="0.2">
      <c r="A10">
        <v>76.400000000000006</v>
      </c>
      <c r="B10">
        <v>-0.4672</v>
      </c>
      <c r="C10">
        <v>-0.46431</v>
      </c>
      <c r="D10">
        <v>-0.45955000000000001</v>
      </c>
      <c r="E10">
        <f t="shared" si="0"/>
        <v>-0.46368666666666664</v>
      </c>
      <c r="F10">
        <f t="shared" si="1"/>
        <v>3.8629047792216272E-3</v>
      </c>
    </row>
    <row r="11" spans="1:8" x14ac:dyDescent="0.2">
      <c r="A11">
        <v>80</v>
      </c>
      <c r="B11">
        <v>-0.49841000000000002</v>
      </c>
      <c r="C11">
        <v>-0.49260999999999999</v>
      </c>
      <c r="D11">
        <v>-0.49031999999999998</v>
      </c>
      <c r="E11">
        <f t="shared" si="0"/>
        <v>-0.49377999999999994</v>
      </c>
      <c r="F11">
        <f t="shared" si="1"/>
        <v>4.1699760191157183E-3</v>
      </c>
    </row>
    <row r="12" spans="1:8" x14ac:dyDescent="0.2">
      <c r="A12">
        <v>84</v>
      </c>
      <c r="B12">
        <v>-0.59623000000000004</v>
      </c>
      <c r="C12">
        <v>-0.59031</v>
      </c>
      <c r="D12">
        <v>-0.58850999999999998</v>
      </c>
      <c r="E12">
        <f t="shared" si="0"/>
        <v>-0.59168333333333323</v>
      </c>
      <c r="F12">
        <f t="shared" si="1"/>
        <v>4.0390758018801244E-3</v>
      </c>
    </row>
    <row r="13" spans="1:8" x14ac:dyDescent="0.2">
      <c r="A13">
        <v>88</v>
      </c>
      <c r="B13">
        <v>-0.64076</v>
      </c>
      <c r="C13">
        <v>-0.63410999999999995</v>
      </c>
      <c r="D13">
        <v>-0.63173999999999997</v>
      </c>
      <c r="E13">
        <f t="shared" si="0"/>
        <v>-0.63553666666666664</v>
      </c>
      <c r="F13">
        <f t="shared" si="1"/>
        <v>4.6761772136365296E-3</v>
      </c>
    </row>
    <row r="14" spans="1:8" x14ac:dyDescent="0.2">
      <c r="A14">
        <v>92</v>
      </c>
      <c r="B14">
        <v>-0.71353999999999995</v>
      </c>
      <c r="C14">
        <v>-0.70753999999999995</v>
      </c>
      <c r="D14">
        <v>-0.69930999999999999</v>
      </c>
      <c r="E14">
        <f t="shared" si="0"/>
        <v>-0.70679666666666663</v>
      </c>
      <c r="F14">
        <f t="shared" si="1"/>
        <v>7.1440628030087381E-3</v>
      </c>
    </row>
    <row r="15" spans="1:8" x14ac:dyDescent="0.2">
      <c r="A15">
        <v>96</v>
      </c>
      <c r="B15">
        <v>-0.80703000000000003</v>
      </c>
      <c r="C15">
        <v>-0.79861000000000004</v>
      </c>
      <c r="D15">
        <v>-0.79815999999999998</v>
      </c>
      <c r="E15">
        <f t="shared" si="0"/>
        <v>-0.80126666666666679</v>
      </c>
      <c r="F15">
        <f t="shared" si="1"/>
        <v>4.9962619360211114E-3</v>
      </c>
    </row>
    <row r="16" spans="1:8" x14ac:dyDescent="0.2">
      <c r="A16">
        <v>100</v>
      </c>
      <c r="B16">
        <v>-0.91215000000000002</v>
      </c>
      <c r="C16">
        <v>-0.90754000000000001</v>
      </c>
      <c r="D16">
        <v>-0.90825</v>
      </c>
      <c r="E16">
        <f t="shared" si="0"/>
        <v>-0.90931333333333342</v>
      </c>
      <c r="F16">
        <f t="shared" si="1"/>
        <v>2.4821428914011687E-3</v>
      </c>
      <c r="H16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DB1C-0368-0047-8148-0E4623E01B76}">
  <dimension ref="A1:F12"/>
  <sheetViews>
    <sheetView zoomScale="171" workbookViewId="0">
      <selection activeCell="E3" sqref="E3"/>
    </sheetView>
  </sheetViews>
  <sheetFormatPr baseColWidth="10" defaultRowHeight="16" x14ac:dyDescent="0.2"/>
  <sheetData>
    <row r="1" spans="1:6" x14ac:dyDescent="0.2">
      <c r="A1" t="s">
        <v>10</v>
      </c>
      <c r="B1" t="s">
        <v>0</v>
      </c>
      <c r="C1" t="s">
        <v>1</v>
      </c>
      <c r="E1" t="s">
        <v>3</v>
      </c>
      <c r="F1" t="s">
        <v>4</v>
      </c>
    </row>
    <row r="2" spans="1:6" x14ac:dyDescent="0.2">
      <c r="A2">
        <v>0</v>
      </c>
      <c r="B2">
        <v>-3.0599999999999998E-3</v>
      </c>
      <c r="C2">
        <v>-5.1599999999999997E-3</v>
      </c>
      <c r="E2">
        <f>AVERAGE(B2:C2)</f>
        <v>-4.1099999999999999E-3</v>
      </c>
      <c r="F2">
        <f>STDEV(B2:C2)</f>
        <v>1.4849242404917497E-3</v>
      </c>
    </row>
    <row r="3" spans="1:6" x14ac:dyDescent="0.2">
      <c r="A3">
        <v>15</v>
      </c>
      <c r="B3">
        <v>1.89E-3</v>
      </c>
      <c r="C3">
        <v>2.0000000000000002E-5</v>
      </c>
      <c r="E3">
        <f>AVERAGE(B3:C3)</f>
        <v>9.5500000000000001E-4</v>
      </c>
      <c r="F3">
        <f>STDEV(B3:C3)</f>
        <v>1.3222896808188439E-3</v>
      </c>
    </row>
    <row r="4" spans="1:6" x14ac:dyDescent="0.2">
      <c r="A4">
        <v>30</v>
      </c>
      <c r="B4">
        <v>3.6139999999999999E-2</v>
      </c>
      <c r="C4">
        <v>3.6220000000000002E-2</v>
      </c>
      <c r="E4">
        <f>AVERAGE(B4:C4)</f>
        <v>3.6180000000000004E-2</v>
      </c>
      <c r="F4">
        <f>STDEV(B4:C4)</f>
        <v>5.65685424949264E-5</v>
      </c>
    </row>
    <row r="5" spans="1:6" x14ac:dyDescent="0.2">
      <c r="A5">
        <v>40</v>
      </c>
      <c r="B5">
        <v>8.0850000000000005E-2</v>
      </c>
      <c r="C5">
        <v>7.6179999999999998E-2</v>
      </c>
      <c r="E5">
        <f>AVERAGE(B5:C5)</f>
        <v>7.8515000000000001E-2</v>
      </c>
      <c r="F5">
        <f>STDEV(B5:C5)</f>
        <v>3.3021886681411823E-3</v>
      </c>
    </row>
    <row r="6" spans="1:6" x14ac:dyDescent="0.2">
      <c r="A6">
        <v>50</v>
      </c>
      <c r="B6">
        <v>0.14366000000000001</v>
      </c>
      <c r="C6">
        <v>0.13256000000000001</v>
      </c>
      <c r="E6">
        <f>AVERAGE(B6:C6)</f>
        <v>0.13811000000000001</v>
      </c>
      <c r="F6">
        <f>STDEV(B6:C6)</f>
        <v>7.8488852711706761E-3</v>
      </c>
    </row>
    <row r="7" spans="1:6" x14ac:dyDescent="0.2">
      <c r="A7">
        <v>60</v>
      </c>
      <c r="B7">
        <v>0.21314</v>
      </c>
      <c r="C7">
        <v>0.20841999999999999</v>
      </c>
      <c r="E7">
        <f>AVERAGE(B7:C7)</f>
        <v>0.21078</v>
      </c>
      <c r="F7">
        <f>STDEV(B7:C7)</f>
        <v>3.3375440072005054E-3</v>
      </c>
    </row>
    <row r="8" spans="1:6" x14ac:dyDescent="0.2">
      <c r="A8">
        <v>65.599999999999994</v>
      </c>
      <c r="B8">
        <v>0.28406999999999999</v>
      </c>
      <c r="C8">
        <v>0.26989000000000002</v>
      </c>
      <c r="E8">
        <f>AVERAGE(B8:C8)</f>
        <v>0.27698</v>
      </c>
      <c r="F8">
        <f>STDEV(B8:C8)</f>
        <v>1.0026774157225223E-2</v>
      </c>
    </row>
    <row r="9" spans="1:6" x14ac:dyDescent="0.2">
      <c r="A9">
        <v>71.7</v>
      </c>
      <c r="B9">
        <v>0.34057999999999999</v>
      </c>
      <c r="C9">
        <v>0.3231</v>
      </c>
      <c r="E9">
        <f>AVERAGE(B9:C9)</f>
        <v>0.33184000000000002</v>
      </c>
      <c r="F9">
        <f>STDEV(B9:C9)</f>
        <v>1.2360226535140847E-2</v>
      </c>
    </row>
    <row r="10" spans="1:6" x14ac:dyDescent="0.2">
      <c r="A10">
        <v>79.099999999999994</v>
      </c>
      <c r="B10">
        <v>0.43504999999999999</v>
      </c>
      <c r="C10">
        <v>0.43221999999999999</v>
      </c>
      <c r="E10">
        <f>AVERAGE(B10:C10)</f>
        <v>0.43363499999999999</v>
      </c>
      <c r="F10">
        <f>STDEV(B10:C10)</f>
        <v>2.0011121907579288E-3</v>
      </c>
    </row>
    <row r="11" spans="1:6" x14ac:dyDescent="0.2">
      <c r="A11">
        <v>84</v>
      </c>
      <c r="B11">
        <v>0.52642</v>
      </c>
      <c r="C11">
        <v>0.5111</v>
      </c>
      <c r="E11">
        <f>AVERAGE(B11:C11)</f>
        <v>0.51876</v>
      </c>
      <c r="F11">
        <f>STDEV(B11:C11)</f>
        <v>1.0832875887777909E-2</v>
      </c>
    </row>
    <row r="12" spans="1:6" x14ac:dyDescent="0.2">
      <c r="A12">
        <v>87.9</v>
      </c>
      <c r="B12">
        <v>0.58992999999999995</v>
      </c>
      <c r="C12">
        <v>0.58225000000000005</v>
      </c>
      <c r="E12">
        <f>AVERAGE(B12:C12)</f>
        <v>0.58609</v>
      </c>
      <c r="F12">
        <f>STDEV(B12:C12)</f>
        <v>5.4305800795126204E-3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340C6-9900-E74E-91C3-59646936D2E8}">
  <dimension ref="A1:F7"/>
  <sheetViews>
    <sheetView zoomScale="280" workbookViewId="0">
      <selection activeCell="A8" sqref="A8:XFD11"/>
    </sheetView>
  </sheetViews>
  <sheetFormatPr baseColWidth="10" defaultRowHeight="16" x14ac:dyDescent="0.2"/>
  <sheetData>
    <row r="1" spans="1:6" x14ac:dyDescent="0.2">
      <c r="A1" t="s">
        <v>11</v>
      </c>
      <c r="B1" t="s">
        <v>0</v>
      </c>
      <c r="C1" t="s">
        <v>1</v>
      </c>
      <c r="E1" t="s">
        <v>3</v>
      </c>
      <c r="F1" t="s">
        <v>4</v>
      </c>
    </row>
    <row r="2" spans="1:6" x14ac:dyDescent="0.2">
      <c r="A2">
        <v>0</v>
      </c>
      <c r="B2">
        <v>-9.3299999999999998E-3</v>
      </c>
      <c r="C2">
        <v>-1.031E-2</v>
      </c>
      <c r="E2">
        <f t="shared" ref="E2:E5" si="0">AVERAGE(B2:C2)</f>
        <v>-9.8199999999999989E-3</v>
      </c>
      <c r="F2">
        <f t="shared" ref="F2:F5" si="1">STDEV(B2:C2)</f>
        <v>6.9296464556281654E-4</v>
      </c>
    </row>
    <row r="3" spans="1:6" x14ac:dyDescent="0.2">
      <c r="A3">
        <v>15</v>
      </c>
      <c r="B3">
        <v>-3.2399999999999998E-2</v>
      </c>
      <c r="C3">
        <v>-3.2570000000000002E-2</v>
      </c>
      <c r="E3">
        <f t="shared" si="0"/>
        <v>-3.2485E-2</v>
      </c>
      <c r="F3">
        <f t="shared" si="1"/>
        <v>1.2020815280171555E-4</v>
      </c>
    </row>
    <row r="4" spans="1:6" x14ac:dyDescent="0.2">
      <c r="A4">
        <v>30</v>
      </c>
      <c r="B4">
        <v>-9.2840000000000006E-2</v>
      </c>
      <c r="C4">
        <v>-9.5619999999999997E-2</v>
      </c>
      <c r="E4">
        <f t="shared" si="0"/>
        <v>-9.4230000000000008E-2</v>
      </c>
      <c r="F4">
        <f t="shared" si="1"/>
        <v>1.9657568516985957E-3</v>
      </c>
    </row>
    <row r="5" spans="1:6" x14ac:dyDescent="0.2">
      <c r="A5">
        <v>40</v>
      </c>
      <c r="B5">
        <v>-0.15726999999999999</v>
      </c>
      <c r="C5">
        <v>-0.16438</v>
      </c>
      <c r="E5">
        <f t="shared" si="0"/>
        <v>-0.160825</v>
      </c>
      <c r="F5">
        <f t="shared" si="1"/>
        <v>5.0275292142363563E-3</v>
      </c>
    </row>
    <row r="6" spans="1:6" x14ac:dyDescent="0.2">
      <c r="A6">
        <v>50</v>
      </c>
      <c r="B6">
        <v>-0.23233999999999999</v>
      </c>
      <c r="C6">
        <v>-0.23435</v>
      </c>
      <c r="E6">
        <f>AVERAGE(B6:C6)</f>
        <v>-0.233345</v>
      </c>
      <c r="F6">
        <f>STDEV(B6:C6)</f>
        <v>1.4212846301849688E-3</v>
      </c>
    </row>
    <row r="7" spans="1:6" x14ac:dyDescent="0.2">
      <c r="A7">
        <v>60</v>
      </c>
      <c r="B7">
        <v>-0.30343999999999999</v>
      </c>
      <c r="C7">
        <v>-0.30691000000000002</v>
      </c>
      <c r="E7">
        <f>AVERAGE(B7:C7)</f>
        <v>-0.30517499999999997</v>
      </c>
      <c r="F7">
        <f>STDEV(B7:C7)</f>
        <v>2.4536605307173402E-3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C4B1U</vt:lpstr>
      <vt:lpstr>C4B1D</vt:lpstr>
      <vt:lpstr>C4A6U</vt:lpstr>
      <vt:lpstr>C4A6D</vt:lpstr>
      <vt:lpstr>C4A2D</vt:lpstr>
      <vt:lpstr>C3A3U</vt:lpstr>
      <vt:lpstr>C3A3D</vt:lpstr>
      <vt:lpstr>C3E5U</vt:lpstr>
      <vt:lpstr>C3E5D</vt:lpstr>
      <vt:lpstr>C1A4U</vt:lpstr>
      <vt:lpstr>C1A4D</vt:lpstr>
      <vt:lpstr>C1A1U</vt:lpstr>
      <vt:lpstr>C1A1D</vt:lpstr>
      <vt:lpstr>C1A5U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2021-10-26T21:35:33Z</dcterms:created>
  <dcterms:modified xsi:type="dcterms:W3CDTF">2021-10-27T22:17:38Z</dcterms:modified>
</cp:coreProperties>
</file>