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unke/Desktop/DukeLab/Code/DCsolution/"/>
    </mc:Choice>
  </mc:AlternateContent>
  <xr:revisionPtr revIDLastSave="0" documentId="13_ncr:1_{E16EB49C-2030-6642-90CD-6DC6A734F5CD}" xr6:coauthVersionLast="47" xr6:coauthVersionMax="47" xr10:uidLastSave="{00000000-0000-0000-0000-000000000000}"/>
  <bookViews>
    <workbookView xWindow="0" yWindow="0" windowWidth="33600" windowHeight="21000" activeTab="1" xr2:uid="{62F6FDCF-DB10-40DB-A0AB-F20EEDD9F47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2" l="1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D10" i="2"/>
  <c r="E9" i="2"/>
  <c r="D9" i="2"/>
  <c r="D8" i="2"/>
  <c r="E7" i="2"/>
  <c r="D7" i="2"/>
  <c r="D6" i="2"/>
  <c r="E6" i="2"/>
  <c r="D3" i="2"/>
  <c r="E3" i="2"/>
  <c r="D4" i="2"/>
  <c r="E4" i="2"/>
  <c r="D5" i="2"/>
  <c r="E5" i="2"/>
  <c r="E2" i="2"/>
  <c r="D2" i="2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<sst xmlns="http://schemas.openxmlformats.org/spreadsheetml/2006/main" count="8" uniqueCount="8">
  <si>
    <t>z_comp</t>
  </si>
  <si>
    <t>pi time</t>
  </si>
  <si>
    <t>1st u-motion Rabi freq (kHz)</t>
  </si>
  <si>
    <t>Squeeze</t>
  </si>
  <si>
    <t>freq1</t>
  </si>
  <si>
    <t>freq2</t>
  </si>
  <si>
    <t>radial freq1</t>
  </si>
  <si>
    <t>radial freq2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</si>
</sst>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1st u-motion Rabi freq (kHz)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-0.54</c:v>
                </c:pt>
                <c:pt idx="1">
                  <c:v>-0.5</c:v>
                </c:pt>
                <c:pt idx="2">
                  <c:v>-0.4</c:v>
                </c:pt>
                <c:pt idx="3">
                  <c:v>-0.3</c:v>
                </c:pt>
                <c:pt idx="4">
                  <c:v>-0.19</c:v>
                </c:pt>
                <c:pt idx="5">
                  <c:v>0</c:v>
                </c:pt>
                <c:pt idx="6">
                  <c:v>0.23</c:v>
                </c:pt>
                <c:pt idx="7">
                  <c:v>0.27</c:v>
                </c:pt>
                <c:pt idx="8">
                  <c:v>0.34</c:v>
                </c:pt>
                <c:pt idx="9">
                  <c:v>0.44</c:v>
                </c:pt>
                <c:pt idx="10">
                  <c:v>0.64</c:v>
                </c:pt>
                <c:pt idx="11">
                  <c:v>0.84</c:v>
                </c:pt>
                <c:pt idx="12">
                  <c:v>0.94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6.25E-2</c:v>
                </c:pt>
                <c:pt idx="1">
                  <c:v>1.3089005235602094</c:v>
                </c:pt>
                <c:pt idx="2">
                  <c:v>4.4247787610619467</c:v>
                </c:pt>
                <c:pt idx="3">
                  <c:v>6.9444444444444446</c:v>
                </c:pt>
                <c:pt idx="4">
                  <c:v>8.1566068515497552</c:v>
                </c:pt>
                <c:pt idx="5">
                  <c:v>6.4766839378238341</c:v>
                </c:pt>
                <c:pt idx="6">
                  <c:v>0.95238095238095233</c:v>
                </c:pt>
                <c:pt idx="7">
                  <c:v>0.125</c:v>
                </c:pt>
                <c:pt idx="8">
                  <c:v>1.6666666666666667</c:v>
                </c:pt>
                <c:pt idx="9">
                  <c:v>3.5211267605633805</c:v>
                </c:pt>
                <c:pt idx="10">
                  <c:v>5</c:v>
                </c:pt>
                <c:pt idx="11">
                  <c:v>3.0487804878048781</c:v>
                </c:pt>
                <c:pt idx="12">
                  <c:v>1.7361111111111112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4E-4653-9FE0-CD5A6F2D5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632944"/>
        <c:axId val="809547552"/>
      </c:scatterChart>
      <c:valAx>
        <c:axId val="97363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47552"/>
        <c:crosses val="autoZero"/>
        <c:crossBetween val="midCat"/>
      </c:valAx>
      <c:valAx>
        <c:axId val="8095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3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Mode1 Freq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Sheet2!$A$2:$A$17</c:f>
              <c:numCache>
                <c:formatCode>General</c:formatCode>
                <c:ptCount val="16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-0.5</c:v>
                </c:pt>
                <c:pt idx="4">
                  <c:v>-0.4</c:v>
                </c:pt>
                <c:pt idx="5">
                  <c:v>-0.3</c:v>
                </c:pt>
                <c:pt idx="6">
                  <c:v>-0.2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</c:numCache>
            </c:numRef>
          </c:xVal>
          <c:yVal>
            <c:numRef>
              <c:f>Sheet2!$D$2:$D$17</c:f>
              <c:numCache>
                <c:formatCode>General</c:formatCode>
                <c:ptCount val="16"/>
                <c:pt idx="0">
                  <c:v>1.8780040000000042</c:v>
                </c:pt>
                <c:pt idx="1">
                  <c:v>1.8640040000000226</c:v>
                </c:pt>
                <c:pt idx="2">
                  <c:v>1.8480040000000031</c:v>
                </c:pt>
                <c:pt idx="3">
                  <c:v>1.8310040000000072</c:v>
                </c:pt>
                <c:pt idx="4">
                  <c:v>1.8125040000000183</c:v>
                </c:pt>
                <c:pt idx="5">
                  <c:v>1.8360040000000026</c:v>
                </c:pt>
                <c:pt idx="6">
                  <c:v>1.808004000000011</c:v>
                </c:pt>
                <c:pt idx="7">
                  <c:v>1.7890040000000056</c:v>
                </c:pt>
                <c:pt idx="8">
                  <c:v>1.7840040000000101</c:v>
                </c:pt>
                <c:pt idx="9">
                  <c:v>1.7660040000000095</c:v>
                </c:pt>
                <c:pt idx="10">
                  <c:v>1.7790040000000147</c:v>
                </c:pt>
                <c:pt idx="11">
                  <c:v>1.7930039999999963</c:v>
                </c:pt>
                <c:pt idx="12">
                  <c:v>1.8070040000000063</c:v>
                </c:pt>
                <c:pt idx="13">
                  <c:v>1.8480040000000031</c:v>
                </c:pt>
                <c:pt idx="14">
                  <c:v>1.8630040000000179</c:v>
                </c:pt>
                <c:pt idx="15">
                  <c:v>1.8920040000000142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17-4D4A-818C-2B368DD044BF}"/>
            </c:ext>
          </c:extLst>
        </c:ser>
        <c:ser>
          <c:idx val="1"/>
          <c:order val="1"/>
          <c:tx>
            <c:v>Mode2 Freq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Sheet2!$A$2:$A$17</c:f>
              <c:numCache>
                <c:formatCode>General</c:formatCode>
                <c:ptCount val="16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-0.5</c:v>
                </c:pt>
                <c:pt idx="4">
                  <c:v>-0.4</c:v>
                </c:pt>
                <c:pt idx="5">
                  <c:v>-0.3</c:v>
                </c:pt>
                <c:pt idx="6">
                  <c:v>-0.2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</c:numCache>
            </c:numRef>
          </c:xVal>
          <c:yVal>
            <c:numRef>
              <c:f>Sheet2!$E$2:$E$17</c:f>
              <c:numCache>
                <c:formatCode>General</c:formatCode>
                <c:ptCount val="16"/>
                <c:pt idx="0">
                  <c:v>1.6202040000000011</c:v>
                </c:pt>
                <c:pt idx="1">
                  <c:v>1.6343040000000144</c:v>
                </c:pt>
                <c:pt idx="2">
                  <c:v>1.641604000000001</c:v>
                </c:pt>
                <c:pt idx="3">
                  <c:v>1.651204000000007</c:v>
                </c:pt>
                <c:pt idx="4">
                  <c:v>1.6530040000000099</c:v>
                </c:pt>
                <c:pt idx="5">
                  <c:v>1.643004000000019</c:v>
                </c:pt>
                <c:pt idx="7">
                  <c:v>1.6810040000000015</c:v>
                </c:pt>
                <c:pt idx="9">
                  <c:v>1.6390039999999999</c:v>
                </c:pt>
                <c:pt idx="10">
                  <c:v>1.6390039999999999</c:v>
                </c:pt>
                <c:pt idx="11">
                  <c:v>1.6390039999999999</c:v>
                </c:pt>
                <c:pt idx="12">
                  <c:v>1.6240040000000135</c:v>
                </c:pt>
                <c:pt idx="13">
                  <c:v>1.6250040000000183</c:v>
                </c:pt>
                <c:pt idx="14">
                  <c:v>1.6100040000000035</c:v>
                </c:pt>
                <c:pt idx="15">
                  <c:v>1.596004000000022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17-4D4A-818C-2B368DD04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150144"/>
        <c:axId val="1114385792"/>
      </c:scatterChart>
      <c:valAx>
        <c:axId val="81315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385792"/>
        <c:crosses val="autoZero"/>
        <c:crossBetween val="midCat"/>
      </c:valAx>
      <c:valAx>
        <c:axId val="1114385792"/>
        <c:scaling>
          <c:orientation val="minMax"/>
          <c:max val="2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15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0</xdr:row>
      <xdr:rowOff>147637</xdr:rowOff>
    </xdr:from>
    <xdr:to>
      <xdr:col>11</xdr:col>
      <xdr:colOff>57150</xdr:colOff>
      <xdr:row>15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C2C06E-2CF8-32E6-10B3-3D6A1B8A3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166686</xdr:rowOff>
    </xdr:from>
    <xdr:to>
      <xdr:col>15</xdr:col>
      <xdr:colOff>295275</xdr:colOff>
      <xdr:row>18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0A932E-9B29-E252-D700-E116946BA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81C9B-EDEA-467E-B345-AFE6926AF911}">
  <dimension ref="A1:C14"/>
  <sheetViews>
    <sheetView workbookViewId="0">
      <selection sqref="A1:C14"/>
    </sheetView>
  </sheetViews>
  <sheetFormatPr baseColWidth="10" defaultColWidth="8.83203125" defaultRowHeight="15" x14ac:dyDescent="0.2"/>
  <cols>
    <col min="3" max="3" width="16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-0.54</v>
      </c>
      <c r="B2">
        <v>8000</v>
      </c>
      <c r="C2">
        <f>1000/B2/2</f>
        <v>6.25E-2</v>
      </c>
    </row>
    <row r="3" spans="1:3" x14ac:dyDescent="0.2">
      <c r="A3">
        <v>-0.5</v>
      </c>
      <c r="B3">
        <v>382</v>
      </c>
      <c r="C3">
        <f t="shared" ref="C3:C14" si="0">1000/B3/2</f>
        <v>1.3089005235602094</v>
      </c>
    </row>
    <row r="4" spans="1:3" x14ac:dyDescent="0.2">
      <c r="A4">
        <v>-0.4</v>
      </c>
      <c r="B4">
        <v>113</v>
      </c>
      <c r="C4">
        <f t="shared" si="0"/>
        <v>4.4247787610619467</v>
      </c>
    </row>
    <row r="5" spans="1:3" x14ac:dyDescent="0.2">
      <c r="A5">
        <v>-0.3</v>
      </c>
      <c r="B5">
        <v>72</v>
      </c>
      <c r="C5">
        <f t="shared" si="0"/>
        <v>6.9444444444444446</v>
      </c>
    </row>
    <row r="6" spans="1:3" x14ac:dyDescent="0.2">
      <c r="A6">
        <v>-0.19</v>
      </c>
      <c r="B6">
        <v>61.3</v>
      </c>
      <c r="C6">
        <f t="shared" si="0"/>
        <v>8.1566068515497552</v>
      </c>
    </row>
    <row r="7" spans="1:3" x14ac:dyDescent="0.2">
      <c r="A7">
        <v>0</v>
      </c>
      <c r="B7">
        <v>77.2</v>
      </c>
      <c r="C7">
        <f t="shared" si="0"/>
        <v>6.4766839378238341</v>
      </c>
    </row>
    <row r="8" spans="1:3" x14ac:dyDescent="0.2">
      <c r="A8">
        <v>0.23</v>
      </c>
      <c r="B8">
        <v>525</v>
      </c>
      <c r="C8">
        <f t="shared" si="0"/>
        <v>0.95238095238095233</v>
      </c>
    </row>
    <row r="9" spans="1:3" x14ac:dyDescent="0.2">
      <c r="A9">
        <v>0.27</v>
      </c>
      <c r="B9">
        <v>4000</v>
      </c>
      <c r="C9">
        <f t="shared" si="0"/>
        <v>0.125</v>
      </c>
    </row>
    <row r="10" spans="1:3" x14ac:dyDescent="0.2">
      <c r="A10">
        <v>0.34</v>
      </c>
      <c r="B10">
        <v>300</v>
      </c>
      <c r="C10">
        <f t="shared" si="0"/>
        <v>1.6666666666666667</v>
      </c>
    </row>
    <row r="11" spans="1:3" x14ac:dyDescent="0.2">
      <c r="A11">
        <v>0.44</v>
      </c>
      <c r="B11">
        <v>142</v>
      </c>
      <c r="C11">
        <f t="shared" si="0"/>
        <v>3.5211267605633805</v>
      </c>
    </row>
    <row r="12" spans="1:3" x14ac:dyDescent="0.2">
      <c r="A12">
        <v>0.64</v>
      </c>
      <c r="B12">
        <v>100</v>
      </c>
      <c r="C12">
        <f t="shared" si="0"/>
        <v>5</v>
      </c>
    </row>
    <row r="13" spans="1:3" x14ac:dyDescent="0.2">
      <c r="A13">
        <v>0.84</v>
      </c>
      <c r="B13">
        <v>164</v>
      </c>
      <c r="C13">
        <f t="shared" si="0"/>
        <v>3.0487804878048781</v>
      </c>
    </row>
    <row r="14" spans="1:3" x14ac:dyDescent="0.2">
      <c r="A14">
        <v>0.94</v>
      </c>
      <c r="B14">
        <v>288</v>
      </c>
      <c r="C14">
        <f t="shared" si="0"/>
        <v>1.7361111111111112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A0F78-FEEA-4728-9FC3-B9BE31E74DD5}">
  <dimension ref="A1:E18"/>
  <sheetViews>
    <sheetView tabSelected="1" workbookViewId="0">
      <selection activeCell="E21" sqref="E21"/>
    </sheetView>
  </sheetViews>
  <sheetFormatPr baseColWidth="10" defaultColWidth="8.83203125" defaultRowHeight="15" x14ac:dyDescent="0.2"/>
  <sheetData>
    <row r="1" spans="1:5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2">
      <c r="A2">
        <v>-0.8</v>
      </c>
      <c r="B2">
        <v>207.65</v>
      </c>
      <c r="C2">
        <v>207.90780000000001</v>
      </c>
      <c r="D2">
        <f>209.528004-B2</f>
        <v>1.8780040000000042</v>
      </c>
      <c r="E2">
        <f>209.528004-C2</f>
        <v>1.6202040000000011</v>
      </c>
    </row>
    <row r="3" spans="1:5" x14ac:dyDescent="0.2">
      <c r="A3">
        <v>-0.7</v>
      </c>
      <c r="B3">
        <v>207.66399999999999</v>
      </c>
      <c r="C3">
        <v>207.8937</v>
      </c>
      <c r="D3">
        <f t="shared" ref="D3:D18" si="0">209.528004-B3</f>
        <v>1.8640040000000226</v>
      </c>
      <c r="E3">
        <f t="shared" ref="E3:E18" si="1">209.528004-C3</f>
        <v>1.6343040000000144</v>
      </c>
    </row>
    <row r="4" spans="1:5" x14ac:dyDescent="0.2">
      <c r="A4">
        <v>-0.6</v>
      </c>
      <c r="B4">
        <v>207.68</v>
      </c>
      <c r="C4">
        <v>207.88640000000001</v>
      </c>
      <c r="D4">
        <f t="shared" si="0"/>
        <v>1.8480040000000031</v>
      </c>
      <c r="E4">
        <f t="shared" si="1"/>
        <v>1.641604000000001</v>
      </c>
    </row>
    <row r="5" spans="1:5" x14ac:dyDescent="0.2">
      <c r="A5">
        <v>-0.5</v>
      </c>
      <c r="B5">
        <v>207.697</v>
      </c>
      <c r="C5">
        <v>207.8768</v>
      </c>
      <c r="D5">
        <f t="shared" si="0"/>
        <v>1.8310040000000072</v>
      </c>
      <c r="E5">
        <f t="shared" si="1"/>
        <v>1.651204000000007</v>
      </c>
    </row>
    <row r="6" spans="1:5" x14ac:dyDescent="0.2">
      <c r="A6">
        <v>-0.4</v>
      </c>
      <c r="B6">
        <v>207.71549999999999</v>
      </c>
      <c r="C6">
        <v>207.875</v>
      </c>
      <c r="D6">
        <f t="shared" si="0"/>
        <v>1.8125040000000183</v>
      </c>
      <c r="E6">
        <f t="shared" si="1"/>
        <v>1.6530040000000099</v>
      </c>
    </row>
    <row r="7" spans="1:5" x14ac:dyDescent="0.2">
      <c r="A7">
        <v>-0.3</v>
      </c>
      <c r="B7">
        <v>207.69200000000001</v>
      </c>
      <c r="C7">
        <v>207.88499999999999</v>
      </c>
      <c r="D7">
        <f t="shared" si="0"/>
        <v>1.8360040000000026</v>
      </c>
      <c r="E7">
        <f t="shared" si="1"/>
        <v>1.643004000000019</v>
      </c>
    </row>
    <row r="8" spans="1:5" x14ac:dyDescent="0.2">
      <c r="A8">
        <v>-0.2</v>
      </c>
      <c r="B8">
        <v>207.72</v>
      </c>
      <c r="D8">
        <f t="shared" si="0"/>
        <v>1.808004000000011</v>
      </c>
    </row>
    <row r="9" spans="1:5" x14ac:dyDescent="0.2">
      <c r="A9">
        <v>-0.1</v>
      </c>
      <c r="B9">
        <v>207.739</v>
      </c>
      <c r="C9">
        <v>207.84700000000001</v>
      </c>
      <c r="D9">
        <f t="shared" si="0"/>
        <v>1.7890040000000056</v>
      </c>
      <c r="E9">
        <f t="shared" si="1"/>
        <v>1.6810040000000015</v>
      </c>
    </row>
    <row r="10" spans="1:5" x14ac:dyDescent="0.2">
      <c r="A10">
        <v>0</v>
      </c>
      <c r="B10">
        <v>207.744</v>
      </c>
      <c r="D10">
        <f t="shared" si="0"/>
        <v>1.7840040000000101</v>
      </c>
    </row>
    <row r="11" spans="1:5" x14ac:dyDescent="0.2">
      <c r="A11">
        <v>0.1</v>
      </c>
      <c r="B11">
        <v>207.762</v>
      </c>
      <c r="C11">
        <v>207.88900000000001</v>
      </c>
      <c r="D11">
        <f t="shared" si="0"/>
        <v>1.7660040000000095</v>
      </c>
      <c r="E11">
        <f t="shared" si="1"/>
        <v>1.6390039999999999</v>
      </c>
    </row>
    <row r="12" spans="1:5" x14ac:dyDescent="0.2">
      <c r="A12">
        <v>0.2</v>
      </c>
      <c r="B12">
        <v>207.749</v>
      </c>
      <c r="C12">
        <v>207.88900000000001</v>
      </c>
      <c r="D12">
        <f t="shared" si="0"/>
        <v>1.7790040000000147</v>
      </c>
      <c r="E12">
        <f t="shared" si="1"/>
        <v>1.6390039999999999</v>
      </c>
    </row>
    <row r="13" spans="1:5" x14ac:dyDescent="0.2">
      <c r="A13">
        <v>0.3</v>
      </c>
      <c r="B13">
        <v>207.73500000000001</v>
      </c>
      <c r="C13">
        <v>207.88900000000001</v>
      </c>
      <c r="D13">
        <f t="shared" si="0"/>
        <v>1.7930039999999963</v>
      </c>
      <c r="E13">
        <f t="shared" si="1"/>
        <v>1.6390039999999999</v>
      </c>
    </row>
    <row r="14" spans="1:5" x14ac:dyDescent="0.2">
      <c r="A14">
        <v>0.4</v>
      </c>
      <c r="B14">
        <v>207.721</v>
      </c>
      <c r="C14">
        <v>207.904</v>
      </c>
      <c r="D14">
        <f t="shared" si="0"/>
        <v>1.8070040000000063</v>
      </c>
      <c r="E14">
        <f t="shared" si="1"/>
        <v>1.6240040000000135</v>
      </c>
    </row>
    <row r="15" spans="1:5" x14ac:dyDescent="0.2">
      <c r="A15">
        <v>0.5</v>
      </c>
      <c r="B15">
        <v>207.68</v>
      </c>
      <c r="C15">
        <v>207.90299999999999</v>
      </c>
      <c r="D15">
        <f t="shared" si="0"/>
        <v>1.8480040000000031</v>
      </c>
      <c r="E15">
        <f t="shared" si="1"/>
        <v>1.6250040000000183</v>
      </c>
    </row>
    <row r="16" spans="1:5" x14ac:dyDescent="0.2">
      <c r="A16">
        <v>0.6</v>
      </c>
      <c r="B16">
        <v>207.66499999999999</v>
      </c>
      <c r="C16">
        <v>207.91800000000001</v>
      </c>
      <c r="D16">
        <f t="shared" si="0"/>
        <v>1.8630040000000179</v>
      </c>
      <c r="E16">
        <f t="shared" si="1"/>
        <v>1.6100040000000035</v>
      </c>
    </row>
    <row r="17" spans="1:5" x14ac:dyDescent="0.2">
      <c r="A17">
        <v>0.7</v>
      </c>
      <c r="B17">
        <v>207.636</v>
      </c>
      <c r="C17">
        <v>207.93199999999999</v>
      </c>
      <c r="D17">
        <f t="shared" si="0"/>
        <v>1.8920040000000142</v>
      </c>
      <c r="E17">
        <f t="shared" si="1"/>
        <v>1.596004000000022</v>
      </c>
    </row>
    <row r="18" spans="1:5" x14ac:dyDescent="0.2">
      <c r="A18">
        <v>0.8</v>
      </c>
      <c r="B18">
        <v>207.602</v>
      </c>
      <c r="C18">
        <v>207.88800000000001</v>
      </c>
      <c r="D18">
        <f t="shared" si="0"/>
        <v>1.926004000000006</v>
      </c>
      <c r="E18">
        <f t="shared" si="1"/>
        <v>1.6400040000000047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 Fang</dc:creator>
  <cp:lastModifiedBy>Ke Sun</cp:lastModifiedBy>
  <dcterms:created xsi:type="dcterms:W3CDTF">2024-02-21T21:57:55Z</dcterms:created>
  <dcterms:modified xsi:type="dcterms:W3CDTF">2024-02-22T23:32:45Z</dcterms:modified>
</cp:coreProperties>
</file>