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K14" i="2"/>
  <c r="K15" i="2"/>
  <c r="I9" i="2"/>
  <c r="I10" i="2"/>
  <c r="I11" i="2"/>
  <c r="I12" i="2"/>
  <c r="I13" i="2"/>
  <c r="I14" i="2"/>
  <c r="I15" i="2"/>
  <c r="G9" i="2"/>
  <c r="G10" i="2"/>
  <c r="G11" i="2"/>
  <c r="G12" i="2"/>
  <c r="G13" i="2"/>
  <c r="G14" i="2"/>
  <c r="G15" i="2"/>
  <c r="E9" i="2"/>
  <c r="E10" i="2"/>
  <c r="E11" i="2"/>
  <c r="E12" i="2"/>
  <c r="E13" i="2"/>
  <c r="E14" i="2"/>
  <c r="E15" i="2"/>
  <c r="E8" i="2"/>
  <c r="G8" i="2"/>
  <c r="I8" i="2"/>
  <c r="K8" i="2"/>
  <c r="B8" i="2"/>
  <c r="B9" i="2" s="1"/>
  <c r="B10" i="2" s="1"/>
  <c r="B11" i="2" s="1"/>
  <c r="B12" i="2" s="1"/>
  <c r="B13" i="2" s="1"/>
  <c r="B14" i="2" s="1"/>
  <c r="B15" i="2" s="1"/>
  <c r="B7" i="2"/>
  <c r="A10" i="2"/>
  <c r="A11" i="2" s="1"/>
  <c r="A12" i="2" s="1"/>
  <c r="A13" i="2" s="1"/>
  <c r="A14" i="2" s="1"/>
  <c r="A15" i="2" s="1"/>
  <c r="D14" i="1"/>
  <c r="D13" i="1"/>
  <c r="D12" i="1"/>
  <c r="D11" i="1"/>
  <c r="D10" i="1"/>
  <c r="D9" i="1"/>
  <c r="D7" i="1"/>
  <c r="D6" i="1"/>
  <c r="D5" i="1"/>
  <c r="D4" i="1"/>
  <c r="D3" i="1"/>
  <c r="G8" i="1"/>
  <c r="D8" i="1" s="1"/>
  <c r="F8" i="1"/>
  <c r="F3" i="1"/>
  <c r="F10" i="1"/>
  <c r="F11" i="1"/>
  <c r="F12" i="1"/>
  <c r="F13" i="1"/>
  <c r="F14" i="1"/>
  <c r="F9" i="1"/>
  <c r="F5" i="1"/>
  <c r="F6" i="1"/>
  <c r="F7" i="1"/>
  <c r="F4" i="1"/>
  <c r="B6" i="1"/>
  <c r="B7" i="1" s="1"/>
  <c r="B8" i="1" s="1"/>
  <c r="B9" i="1" s="1"/>
  <c r="B10" i="1" s="1"/>
  <c r="B11" i="1" s="1"/>
  <c r="B12" i="1" s="1"/>
  <c r="B13" i="1" s="1"/>
  <c r="B14" i="1" s="1"/>
  <c r="K5" i="2" l="1"/>
  <c r="K6" i="2"/>
  <c r="K7" i="2"/>
  <c r="K4" i="2"/>
  <c r="I5" i="2"/>
  <c r="I6" i="2"/>
  <c r="I7" i="2"/>
  <c r="I4" i="2"/>
  <c r="E5" i="2"/>
  <c r="E6" i="2"/>
  <c r="E7" i="2"/>
  <c r="E4" i="2"/>
  <c r="G5" i="2"/>
  <c r="G6" i="2"/>
  <c r="G7" i="2"/>
  <c r="G4" i="2"/>
  <c r="A4" i="1" l="1"/>
  <c r="A5" i="1" s="1"/>
  <c r="A6" i="1" l="1"/>
  <c r="A7" i="1" s="1"/>
  <c r="A8" i="1" s="1"/>
  <c r="A9" i="1" s="1"/>
  <c r="A10" i="1" s="1"/>
  <c r="A11" i="1" s="1"/>
  <c r="A12" i="1" s="1"/>
  <c r="A13" i="1" s="1"/>
  <c r="A14" i="1" s="1"/>
  <c r="A5" i="2" l="1"/>
  <c r="A6" i="2" s="1"/>
  <c r="A7" i="2" l="1"/>
  <c r="A8" i="2" l="1"/>
  <c r="A9" i="2" l="1"/>
</calcChain>
</file>

<file path=xl/sharedStrings.xml><?xml version="1.0" encoding="utf-8"?>
<sst xmlns="http://schemas.openxmlformats.org/spreadsheetml/2006/main" count="26" uniqueCount="19">
  <si>
    <t>Execution Time (sec)</t>
  </si>
  <si>
    <t>pivot case</t>
  </si>
  <si>
    <t>N</t>
  </si>
  <si>
    <t>τ</t>
  </si>
  <si>
    <t>4 processors</t>
  </si>
  <si>
    <t>Time</t>
  </si>
  <si>
    <t>Speed up</t>
  </si>
  <si>
    <t>Test number</t>
  </si>
  <si>
    <t>1 processor</t>
  </si>
  <si>
    <t>2 processors</t>
  </si>
  <si>
    <t>8 processors</t>
  </si>
  <si>
    <t xml:space="preserve">Test Number </t>
  </si>
  <si>
    <t>Theoretical Time (sec)</t>
  </si>
  <si>
    <t>The Execution Time of the Basic Comparison Operation τ (sec):</t>
  </si>
  <si>
    <t>Serial Algorithm</t>
  </si>
  <si>
    <t>Parallel Algorithm</t>
  </si>
  <si>
    <t>Grid size</t>
  </si>
  <si>
    <t xml:space="preserve">Accuracy 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</si>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</sst>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4" borderId="28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85" zoomScaleNormal="85" workbookViewId="0">
      <selection activeCell="G2" sqref="G2:G3"/>
    </sheetView>
  </sheetViews>
  <sheetFormatPr defaultRowHeight="14.4" x14ac:dyDescent="0.3"/>
  <cols>
    <col min="1" max="1" width="12.109375" customWidth="1"/>
    <col min="2" max="2" width="21.5546875" customWidth="1"/>
    <col min="3" max="3" width="24.33203125" customWidth="1"/>
    <col min="4" max="4" width="30.6640625" customWidth="1"/>
    <col min="6" max="6" width="11.33203125" bestFit="1" customWidth="1"/>
    <col min="7" max="7" width="12.44140625" bestFit="1" customWidth="1"/>
    <col min="9" max="9" width="8.88671875" customWidth="1"/>
  </cols>
  <sheetData>
    <row r="1" spans="1:7" ht="14.4" customHeight="1" thickBot="1" x14ac:dyDescent="0.35">
      <c r="A1" s="35" t="s">
        <v>13</v>
      </c>
      <c r="B1" s="36"/>
      <c r="C1" s="36"/>
      <c r="D1" s="37"/>
    </row>
    <row r="2" spans="1:7" x14ac:dyDescent="0.3">
      <c r="A2" s="29" t="s">
        <v>11</v>
      </c>
      <c r="B2" s="33" t="s">
        <v>16</v>
      </c>
      <c r="C2" s="27" t="s">
        <v>0</v>
      </c>
      <c r="D2" s="19" t="s">
        <v>12</v>
      </c>
      <c r="F2" s="50" t="s">
        <v>2</v>
      </c>
      <c r="G2" s="52" t="s">
        <v>18</v>
      </c>
    </row>
    <row r="3" spans="1:7" ht="15" thickBot="1" x14ac:dyDescent="0.35">
      <c r="A3" s="21">
        <v>1</v>
      </c>
      <c r="B3" s="20">
        <v>10</v>
      </c>
      <c r="C3" s="3">
        <v>2.4000000000000001E-5</v>
      </c>
      <c r="D3" s="22">
        <f>F3*G8</f>
        <v>6.0974624999999996E-6</v>
      </c>
      <c r="F3" s="51">
        <f>36*B3*B3</f>
        <v>3600</v>
      </c>
      <c r="G3" s="53">
        <v>10</v>
      </c>
    </row>
    <row r="4" spans="1:7" x14ac:dyDescent="0.3">
      <c r="A4" s="21">
        <f>A3+1</f>
        <v>2</v>
      </c>
      <c r="B4" s="20">
        <v>100</v>
      </c>
      <c r="C4" s="3">
        <v>1.0399999999999999E-3</v>
      </c>
      <c r="D4" s="22">
        <f>F4*G8</f>
        <v>5.0812187500000002E-4</v>
      </c>
      <c r="E4" s="1"/>
      <c r="F4" s="17">
        <f>30*B4*B4</f>
        <v>300000</v>
      </c>
      <c r="G4" s="1"/>
    </row>
    <row r="5" spans="1:7" x14ac:dyDescent="0.3">
      <c r="A5" s="21">
        <f t="shared" ref="A5:A14" si="0">A4+1</f>
        <v>3</v>
      </c>
      <c r="B5" s="20">
        <v>1000</v>
      </c>
      <c r="C5" s="3">
        <v>5.0658000000000002E-2</v>
      </c>
      <c r="D5" s="22">
        <f>F5*G8</f>
        <v>5.0812187500000001E-2</v>
      </c>
      <c r="E5" s="1"/>
      <c r="F5" s="17">
        <f t="shared" ref="F5:F7" si="1">30*B5*B5</f>
        <v>30000000</v>
      </c>
      <c r="G5" s="1"/>
    </row>
    <row r="6" spans="1:7" x14ac:dyDescent="0.3">
      <c r="A6" s="21">
        <f t="shared" si="0"/>
        <v>4</v>
      </c>
      <c r="B6" s="20">
        <f>B5+1000</f>
        <v>2000</v>
      </c>
      <c r="C6" s="3">
        <v>0.202349</v>
      </c>
      <c r="D6" s="22">
        <f>F6*G8</f>
        <v>0.20324875000000001</v>
      </c>
      <c r="E6" s="1"/>
      <c r="F6" s="17">
        <f t="shared" si="1"/>
        <v>120000000</v>
      </c>
      <c r="G6" s="1"/>
    </row>
    <row r="7" spans="1:7" ht="15" thickBot="1" x14ac:dyDescent="0.35">
      <c r="A7" s="21">
        <f t="shared" si="0"/>
        <v>5</v>
      </c>
      <c r="B7" s="20">
        <f t="shared" ref="B7:B14" si="2">B6+1000</f>
        <v>3000</v>
      </c>
      <c r="C7" s="3">
        <v>0.42510599999999998</v>
      </c>
      <c r="D7" s="22">
        <f>F7*G8</f>
        <v>0.45730968750000001</v>
      </c>
      <c r="E7" s="1"/>
      <c r="F7" s="17">
        <f t="shared" si="1"/>
        <v>270000000</v>
      </c>
      <c r="G7" s="14" t="s">
        <v>3</v>
      </c>
    </row>
    <row r="8" spans="1:7" ht="15" thickBot="1" x14ac:dyDescent="0.35">
      <c r="A8" s="21">
        <f t="shared" si="0"/>
        <v>6</v>
      </c>
      <c r="B8" s="20">
        <f t="shared" si="2"/>
        <v>4000</v>
      </c>
      <c r="C8" s="3">
        <v>0.81299500000000002</v>
      </c>
      <c r="D8" s="22">
        <f>F8*G8</f>
        <v>0.81299500000000002</v>
      </c>
      <c r="E8" s="5" t="s">
        <v>1</v>
      </c>
      <c r="F8" s="16">
        <f>30*B8*B8</f>
        <v>480000000</v>
      </c>
      <c r="G8" s="15">
        <f>C8/F8</f>
        <v>1.6937395833333333E-9</v>
      </c>
    </row>
    <row r="9" spans="1:7" x14ac:dyDescent="0.3">
      <c r="A9" s="21">
        <f t="shared" si="0"/>
        <v>7</v>
      </c>
      <c r="B9" s="20">
        <f t="shared" si="2"/>
        <v>5000</v>
      </c>
      <c r="C9" s="3">
        <v>1.2126729999999999</v>
      </c>
      <c r="D9" s="22">
        <f>F9*G8</f>
        <v>1.2703046874999999</v>
      </c>
      <c r="E9" s="1"/>
      <c r="F9" s="18">
        <f>30*B9*B9</f>
        <v>750000000</v>
      </c>
      <c r="G9" s="1"/>
    </row>
    <row r="10" spans="1:7" x14ac:dyDescent="0.3">
      <c r="A10" s="21">
        <f t="shared" si="0"/>
        <v>8</v>
      </c>
      <c r="B10" s="20">
        <f t="shared" si="2"/>
        <v>6000</v>
      </c>
      <c r="C10" s="3">
        <v>1.720764</v>
      </c>
      <c r="D10" s="22">
        <f>F10*G8</f>
        <v>1.82923875</v>
      </c>
      <c r="F10" s="18">
        <f t="shared" ref="F10:F14" si="3">30*B10*B10</f>
        <v>1080000000</v>
      </c>
    </row>
    <row r="11" spans="1:7" x14ac:dyDescent="0.3">
      <c r="A11" s="21">
        <f t="shared" si="0"/>
        <v>9</v>
      </c>
      <c r="B11" s="20">
        <f t="shared" si="2"/>
        <v>7000</v>
      </c>
      <c r="C11" s="3">
        <v>2.5471370000000002</v>
      </c>
      <c r="D11" s="22">
        <f>F11*G8</f>
        <v>2.4897971874999998</v>
      </c>
      <c r="F11" s="18">
        <f t="shared" si="3"/>
        <v>1470000000</v>
      </c>
    </row>
    <row r="12" spans="1:7" x14ac:dyDescent="0.3">
      <c r="A12" s="21">
        <f t="shared" si="0"/>
        <v>10</v>
      </c>
      <c r="B12" s="20">
        <f t="shared" si="2"/>
        <v>8000</v>
      </c>
      <c r="C12" s="3">
        <v>4.971158</v>
      </c>
      <c r="D12" s="22">
        <f>F12*G8</f>
        <v>3.2519800000000001</v>
      </c>
      <c r="F12" s="18">
        <f t="shared" si="3"/>
        <v>1920000000</v>
      </c>
    </row>
    <row r="13" spans="1:7" x14ac:dyDescent="0.3">
      <c r="A13" s="21">
        <f t="shared" si="0"/>
        <v>11</v>
      </c>
      <c r="B13" s="20">
        <f t="shared" si="2"/>
        <v>9000</v>
      </c>
      <c r="C13" s="3">
        <v>5.5826630000000002</v>
      </c>
      <c r="D13" s="22">
        <f>F13*G8</f>
        <v>4.1157871874999996</v>
      </c>
      <c r="F13" s="18">
        <f t="shared" si="3"/>
        <v>2430000000</v>
      </c>
    </row>
    <row r="14" spans="1:7" ht="15" thickBot="1" x14ac:dyDescent="0.35">
      <c r="A14" s="23">
        <f t="shared" si="0"/>
        <v>12</v>
      </c>
      <c r="B14" s="24">
        <f t="shared" si="2"/>
        <v>10000</v>
      </c>
      <c r="C14" s="8">
        <v>6.9741980000000003</v>
      </c>
      <c r="D14" s="25">
        <f>F14*G8</f>
        <v>5.0812187499999997</v>
      </c>
      <c r="F14" s="26">
        <f t="shared" si="3"/>
        <v>3000000000</v>
      </c>
    </row>
    <row r="20" spans="5:7" x14ac:dyDescent="0.3">
      <c r="E20" s="1"/>
      <c r="G20" s="1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85" zoomScaleNormal="85" workbookViewId="0">
      <selection activeCell="L7" sqref="L7"/>
    </sheetView>
  </sheetViews>
  <sheetFormatPr defaultRowHeight="14.4" x14ac:dyDescent="0.3"/>
  <cols>
    <col min="1" max="1" width="12.88671875" customWidth="1"/>
    <col min="2" max="2" width="14.33203125" customWidth="1"/>
    <col min="3" max="3" width="22" customWidth="1"/>
  </cols>
  <sheetData>
    <row r="1" spans="1:12" x14ac:dyDescent="0.3">
      <c r="A1" s="41" t="s">
        <v>7</v>
      </c>
      <c r="B1" s="43" t="s">
        <v>16</v>
      </c>
      <c r="C1" s="47" t="s">
        <v>14</v>
      </c>
      <c r="D1" s="39" t="s">
        <v>15</v>
      </c>
      <c r="E1" s="40"/>
      <c r="F1" s="40"/>
      <c r="G1" s="40"/>
      <c r="H1" s="40"/>
      <c r="I1" s="40"/>
      <c r="J1" s="40"/>
      <c r="K1" s="40"/>
      <c r="L1" s="52" t="s">
        <v>17</v>
      </c>
    </row>
    <row r="2" spans="1:12" ht="15" thickBot="1" x14ac:dyDescent="0.35">
      <c r="A2" s="42"/>
      <c r="B2" s="44"/>
      <c r="C2" s="48"/>
      <c r="D2" s="45" t="s">
        <v>8</v>
      </c>
      <c r="E2" s="45"/>
      <c r="F2" s="46" t="s">
        <v>9</v>
      </c>
      <c r="G2" s="46"/>
      <c r="H2" s="45" t="s">
        <v>4</v>
      </c>
      <c r="I2" s="45"/>
      <c r="J2" s="38" t="s">
        <v>10</v>
      </c>
      <c r="K2" s="54"/>
      <c r="L2" s="53">
        <v>10</v>
      </c>
    </row>
    <row r="3" spans="1:12" x14ac:dyDescent="0.3">
      <c r="A3" s="42"/>
      <c r="B3" s="44"/>
      <c r="C3" s="49"/>
      <c r="D3" s="27" t="s">
        <v>5</v>
      </c>
      <c r="E3" s="4" t="s">
        <v>6</v>
      </c>
      <c r="F3" s="27" t="s">
        <v>5</v>
      </c>
      <c r="G3" s="4" t="s">
        <v>6</v>
      </c>
      <c r="H3" s="27" t="s">
        <v>5</v>
      </c>
      <c r="I3" s="4" t="s">
        <v>6</v>
      </c>
      <c r="J3" s="12" t="s">
        <v>5</v>
      </c>
      <c r="K3" s="6" t="s">
        <v>6</v>
      </c>
    </row>
    <row r="4" spans="1:12" x14ac:dyDescent="0.3">
      <c r="A4" s="2">
        <v>1</v>
      </c>
      <c r="B4" s="31">
        <v>10</v>
      </c>
      <c r="C4" s="3">
        <v>2.4000000000000001E-5</v>
      </c>
      <c r="D4" s="31">
        <v>1.3550000000000001E-3</v>
      </c>
      <c r="E4" s="30">
        <f t="shared" ref="E4:E15" si="0">C4/D4</f>
        <v>1.7712177121771217E-2</v>
      </c>
      <c r="F4" s="31">
        <v>2.4009999999999999E-3</v>
      </c>
      <c r="G4" s="30">
        <f t="shared" ref="G4:G15" si="1">C4/F4</f>
        <v>9.9958350687213669E-3</v>
      </c>
      <c r="H4" s="31">
        <v>3.0219999999999999E-3</v>
      </c>
      <c r="I4" s="30">
        <f t="shared" ref="I4:I15" si="2">C4/H4</f>
        <v>7.9417604235605555E-3</v>
      </c>
      <c r="J4" s="28">
        <v>2.447E-3</v>
      </c>
      <c r="K4" s="11">
        <f t="shared" ref="K4:K15" si="3">C4/J4</f>
        <v>9.8079280751941153E-3</v>
      </c>
    </row>
    <row r="5" spans="1:12" x14ac:dyDescent="0.3">
      <c r="A5" s="2">
        <f>A4+1</f>
        <v>2</v>
      </c>
      <c r="B5" s="31">
        <v>100</v>
      </c>
      <c r="C5" s="3">
        <v>1.0399999999999999E-3</v>
      </c>
      <c r="D5" s="31">
        <v>1.441E-3</v>
      </c>
      <c r="E5" s="30">
        <f t="shared" si="0"/>
        <v>0.72172102706453845</v>
      </c>
      <c r="F5" s="31">
        <v>7.2800000000000002E-4</v>
      </c>
      <c r="G5" s="30">
        <f t="shared" si="1"/>
        <v>1.4285714285714284</v>
      </c>
      <c r="H5" s="31">
        <v>1.054E-3</v>
      </c>
      <c r="I5" s="30">
        <f t="shared" si="2"/>
        <v>0.98671726755218203</v>
      </c>
      <c r="J5" s="28">
        <v>1.9889999999999999E-3</v>
      </c>
      <c r="K5" s="11">
        <f t="shared" si="3"/>
        <v>0.52287581699346408</v>
      </c>
    </row>
    <row r="6" spans="1:12" x14ac:dyDescent="0.3">
      <c r="A6" s="2">
        <f t="shared" ref="A6:A15" si="4">A5+1</f>
        <v>3</v>
      </c>
      <c r="B6" s="31">
        <v>1000</v>
      </c>
      <c r="C6" s="3">
        <v>5.0658000000000002E-2</v>
      </c>
      <c r="D6" s="31">
        <v>7.4707999999999997E-2</v>
      </c>
      <c r="E6" s="30">
        <f t="shared" si="0"/>
        <v>0.67807999143331377</v>
      </c>
      <c r="F6" s="31">
        <v>0.17219699999999999</v>
      </c>
      <c r="G6" s="30">
        <f t="shared" si="1"/>
        <v>0.29418630986602556</v>
      </c>
      <c r="H6" s="31">
        <v>7.8592999999999996E-2</v>
      </c>
      <c r="I6" s="30">
        <f t="shared" si="2"/>
        <v>0.64456122046492692</v>
      </c>
      <c r="J6" s="28">
        <v>6.4364000000000005E-2</v>
      </c>
      <c r="K6" s="11">
        <f t="shared" si="3"/>
        <v>0.78705487539618413</v>
      </c>
    </row>
    <row r="7" spans="1:12" x14ac:dyDescent="0.3">
      <c r="A7" s="2">
        <f t="shared" si="4"/>
        <v>4</v>
      </c>
      <c r="B7" s="31">
        <f>B6+1000</f>
        <v>2000</v>
      </c>
      <c r="C7" s="3">
        <v>0.202349</v>
      </c>
      <c r="D7" s="31">
        <v>0.220304</v>
      </c>
      <c r="E7" s="30">
        <f t="shared" si="0"/>
        <v>0.91849898322318246</v>
      </c>
      <c r="F7" s="31">
        <v>0.18990799999999999</v>
      </c>
      <c r="G7" s="30">
        <f t="shared" si="1"/>
        <v>1.0655106683236093</v>
      </c>
      <c r="H7" s="31">
        <v>0.14397499999999999</v>
      </c>
      <c r="I7" s="30">
        <f t="shared" si="2"/>
        <v>1.4054453898246224</v>
      </c>
      <c r="J7" s="28">
        <v>0.127553</v>
      </c>
      <c r="K7" s="11">
        <f t="shared" si="3"/>
        <v>1.5863915392033117</v>
      </c>
    </row>
    <row r="8" spans="1:12" x14ac:dyDescent="0.3">
      <c r="A8" s="2">
        <f t="shared" si="4"/>
        <v>5</v>
      </c>
      <c r="B8" s="31">
        <f t="shared" ref="B8:B15" si="5">B7+1000</f>
        <v>3000</v>
      </c>
      <c r="C8" s="3">
        <v>0.42510599999999998</v>
      </c>
      <c r="D8" s="31">
        <v>0.49807299999999999</v>
      </c>
      <c r="E8" s="30">
        <f t="shared" si="0"/>
        <v>0.85350139437391703</v>
      </c>
      <c r="F8" s="31">
        <v>0.37359199999999998</v>
      </c>
      <c r="G8" s="30">
        <f t="shared" si="1"/>
        <v>1.1378883916143814</v>
      </c>
      <c r="H8" s="31">
        <v>0.30744100000000002</v>
      </c>
      <c r="I8" s="30">
        <f t="shared" si="2"/>
        <v>1.3827238396960717</v>
      </c>
      <c r="J8" s="28">
        <v>0.23902599999999999</v>
      </c>
      <c r="K8" s="11">
        <f t="shared" si="3"/>
        <v>1.7784927162735436</v>
      </c>
    </row>
    <row r="9" spans="1:12" x14ac:dyDescent="0.3">
      <c r="A9" s="2">
        <f t="shared" si="4"/>
        <v>6</v>
      </c>
      <c r="B9" s="31">
        <f t="shared" si="5"/>
        <v>4000</v>
      </c>
      <c r="C9" s="3">
        <v>0.81299500000000002</v>
      </c>
      <c r="D9" s="31">
        <v>0.90996699999999997</v>
      </c>
      <c r="E9" s="30">
        <f t="shared" si="0"/>
        <v>0.89343349813784456</v>
      </c>
      <c r="F9" s="31">
        <v>0.66616699999999995</v>
      </c>
      <c r="G9" s="30">
        <f t="shared" si="1"/>
        <v>1.2204071951927971</v>
      </c>
      <c r="H9" s="31">
        <v>0.53539700000000001</v>
      </c>
      <c r="I9" s="30">
        <f t="shared" si="2"/>
        <v>1.5184900176878093</v>
      </c>
      <c r="J9" s="28">
        <v>0.42973299999999998</v>
      </c>
      <c r="K9" s="11">
        <f t="shared" si="3"/>
        <v>1.8918607600533357</v>
      </c>
    </row>
    <row r="10" spans="1:12" x14ac:dyDescent="0.3">
      <c r="A10" s="2">
        <f t="shared" si="4"/>
        <v>7</v>
      </c>
      <c r="B10" s="31">
        <f t="shared" si="5"/>
        <v>5000</v>
      </c>
      <c r="C10" s="3">
        <v>1.2126729999999999</v>
      </c>
      <c r="D10" s="31">
        <v>1.651762</v>
      </c>
      <c r="E10" s="30">
        <f t="shared" si="0"/>
        <v>0.73416932947967073</v>
      </c>
      <c r="F10" s="31">
        <v>1.0004139999999999</v>
      </c>
      <c r="G10" s="30">
        <f t="shared" si="1"/>
        <v>1.2121711611392882</v>
      </c>
      <c r="H10" s="31">
        <v>0.81610199999999999</v>
      </c>
      <c r="I10" s="30">
        <f t="shared" si="2"/>
        <v>1.485933130907656</v>
      </c>
      <c r="J10" s="28">
        <v>0.69477599999999995</v>
      </c>
      <c r="K10" s="11">
        <f t="shared" si="3"/>
        <v>1.7454157886858499</v>
      </c>
    </row>
    <row r="11" spans="1:12" x14ac:dyDescent="0.3">
      <c r="A11" s="2">
        <f t="shared" si="4"/>
        <v>8</v>
      </c>
      <c r="B11" s="31">
        <f t="shared" si="5"/>
        <v>6000</v>
      </c>
      <c r="C11" s="3">
        <v>1.720764</v>
      </c>
      <c r="D11" s="31">
        <v>3.0465719999999998</v>
      </c>
      <c r="E11" s="30">
        <f t="shared" si="0"/>
        <v>0.56481973838136768</v>
      </c>
      <c r="F11" s="31">
        <v>1.6575120000000001</v>
      </c>
      <c r="G11" s="30">
        <f t="shared" si="1"/>
        <v>1.0381608096954953</v>
      </c>
      <c r="H11" s="31">
        <v>1.1119140000000001</v>
      </c>
      <c r="I11" s="30">
        <f t="shared" si="2"/>
        <v>1.5475693264047399</v>
      </c>
      <c r="J11" s="28">
        <v>1.490748</v>
      </c>
      <c r="K11" s="11">
        <f t="shared" si="3"/>
        <v>1.1542956958520152</v>
      </c>
    </row>
    <row r="12" spans="1:12" x14ac:dyDescent="0.3">
      <c r="A12" s="2">
        <f t="shared" si="4"/>
        <v>9</v>
      </c>
      <c r="B12" s="31">
        <f t="shared" si="5"/>
        <v>7000</v>
      </c>
      <c r="C12" s="3">
        <v>2.5471370000000002</v>
      </c>
      <c r="D12" s="31">
        <v>4.4971459999999999</v>
      </c>
      <c r="E12" s="30">
        <f t="shared" si="0"/>
        <v>0.56638966135411217</v>
      </c>
      <c r="F12" s="31">
        <v>3.891213</v>
      </c>
      <c r="G12" s="30">
        <f t="shared" si="1"/>
        <v>0.65458688588879621</v>
      </c>
      <c r="H12" s="31">
        <v>1.915986</v>
      </c>
      <c r="I12" s="30">
        <f t="shared" si="2"/>
        <v>1.329413158551263</v>
      </c>
      <c r="J12" s="28">
        <v>2.106185</v>
      </c>
      <c r="K12" s="11">
        <f t="shared" si="3"/>
        <v>1.2093605262595641</v>
      </c>
    </row>
    <row r="13" spans="1:12" x14ac:dyDescent="0.3">
      <c r="A13" s="2">
        <f t="shared" si="4"/>
        <v>10</v>
      </c>
      <c r="B13" s="31">
        <f t="shared" si="5"/>
        <v>8000</v>
      </c>
      <c r="C13" s="3">
        <v>4.971158</v>
      </c>
      <c r="D13" s="31">
        <v>4.5523730000000002</v>
      </c>
      <c r="E13" s="30">
        <f t="shared" si="0"/>
        <v>1.0919926816190149</v>
      </c>
      <c r="F13" s="31">
        <v>4.0248220000000003</v>
      </c>
      <c r="G13" s="30">
        <f t="shared" si="1"/>
        <v>1.2351249322330278</v>
      </c>
      <c r="H13" s="34">
        <v>2.66866</v>
      </c>
      <c r="I13" s="30">
        <f t="shared" si="2"/>
        <v>1.862791813119693</v>
      </c>
      <c r="J13" s="28">
        <v>3.7241339999999998</v>
      </c>
      <c r="K13" s="11">
        <f t="shared" si="3"/>
        <v>1.3348493904891714</v>
      </c>
    </row>
    <row r="14" spans="1:12" x14ac:dyDescent="0.3">
      <c r="A14" s="2">
        <f t="shared" si="4"/>
        <v>11</v>
      </c>
      <c r="B14" s="31">
        <f t="shared" si="5"/>
        <v>9000</v>
      </c>
      <c r="C14" s="3">
        <v>5.5826630000000002</v>
      </c>
      <c r="D14" s="31">
        <v>8.3594889999999999</v>
      </c>
      <c r="E14" s="30">
        <f t="shared" si="0"/>
        <v>0.66782347581293544</v>
      </c>
      <c r="F14" s="31">
        <v>4.0638740000000002</v>
      </c>
      <c r="G14" s="30">
        <f t="shared" si="1"/>
        <v>1.3737293528293446</v>
      </c>
      <c r="H14" s="31">
        <v>4.1605359999999996</v>
      </c>
      <c r="I14" s="30">
        <f t="shared" si="2"/>
        <v>1.3418134105797908</v>
      </c>
      <c r="J14" s="28">
        <v>3.7171219999999998</v>
      </c>
      <c r="K14" s="11">
        <f t="shared" si="3"/>
        <v>1.5018777968546635</v>
      </c>
    </row>
    <row r="15" spans="1:12" ht="15" thickBot="1" x14ac:dyDescent="0.35">
      <c r="A15" s="32">
        <f t="shared" si="4"/>
        <v>12</v>
      </c>
      <c r="B15" s="7">
        <f t="shared" si="5"/>
        <v>10000</v>
      </c>
      <c r="C15" s="8">
        <v>6.9741980000000003</v>
      </c>
      <c r="D15" s="7">
        <v>10.740900999999999</v>
      </c>
      <c r="E15" s="9">
        <f t="shared" si="0"/>
        <v>0.64931219457287626</v>
      </c>
      <c r="F15" s="7">
        <v>6.4082590000000001</v>
      </c>
      <c r="G15" s="9">
        <f t="shared" si="1"/>
        <v>1.0883140022898576</v>
      </c>
      <c r="H15" s="7">
        <v>5.2371819999999998</v>
      </c>
      <c r="I15" s="9">
        <f t="shared" si="2"/>
        <v>1.33166997060633</v>
      </c>
      <c r="J15" s="13">
        <v>4.9974350000000003</v>
      </c>
      <c r="K15" s="10">
        <f t="shared" si="3"/>
        <v>1.3955555199817506</v>
      </c>
    </row>
  </sheetData>
  <mergeCells count="8">
    <mergeCell ref="J2:K2"/>
    <mergeCell ref="D1:K1"/>
    <mergeCell ref="A1:A3"/>
    <mergeCell ref="B1:B3"/>
    <mergeCell ref="D2:E2"/>
    <mergeCell ref="F2:G2"/>
    <mergeCell ref="H2:I2"/>
    <mergeCell ref="C1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2024-11-26T12:15:39Z</dcterms:modified>
</cp:coreProperties>
</file>