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8" i="2"/>
  <c r="B9" i="2" s="1"/>
  <c r="B10" i="2" s="1"/>
  <c r="B6" i="2"/>
  <c r="F4" i="1"/>
  <c r="F5" i="1"/>
  <c r="F3" i="1"/>
  <c r="B5" i="1"/>
  <c r="B6" i="1" s="1"/>
  <c r="B7" i="1" l="1"/>
  <c r="F6" i="1"/>
  <c r="K5" i="2"/>
  <c r="K6" i="2"/>
  <c r="K7" i="2"/>
  <c r="K8" i="2"/>
  <c r="K9" i="2"/>
  <c r="K10" i="2"/>
  <c r="K4" i="2"/>
  <c r="I5" i="2"/>
  <c r="I6" i="2"/>
  <c r="I7" i="2"/>
  <c r="I8" i="2"/>
  <c r="I9" i="2"/>
  <c r="I10" i="2"/>
  <c r="I4" i="2"/>
  <c r="E5" i="2"/>
  <c r="E6" i="2"/>
  <c r="E7" i="2"/>
  <c r="E8" i="2"/>
  <c r="E9" i="2"/>
  <c r="E10" i="2"/>
  <c r="E4" i="2"/>
  <c r="G5" i="2"/>
  <c r="G6" i="2"/>
  <c r="G7" i="2"/>
  <c r="G8" i="2"/>
  <c r="G9" i="2"/>
  <c r="G10" i="2"/>
  <c r="G4" i="2"/>
  <c r="B8" i="1" l="1"/>
  <c r="F7" i="1"/>
  <c r="A4" i="1"/>
  <c r="A5" i="1" s="1"/>
  <c r="B9" i="1" l="1"/>
  <c r="F9" i="1" s="1"/>
  <c r="F8" i="1"/>
  <c r="A6" i="1"/>
  <c r="A7" i="1" l="1"/>
  <c r="A5" i="2"/>
  <c r="A6" i="2" s="1"/>
  <c r="G7" i="1" l="1"/>
  <c r="D7" i="1" s="1"/>
  <c r="A7" i="2"/>
  <c r="A8" i="1"/>
  <c r="D8" i="1" s="1"/>
  <c r="D4" i="1" l="1"/>
  <c r="D3" i="1"/>
  <c r="D6" i="1"/>
  <c r="D5" i="1"/>
  <c r="A8" i="2"/>
  <c r="A9" i="1"/>
  <c r="D9" i="1" s="1"/>
  <c r="A9" i="2" l="1"/>
  <c r="A10" i="2" l="1"/>
</calcChain>
</file>

<file path=xl/sharedStrings.xml><?xml version="1.0" encoding="utf-8"?>
<sst xmlns="http://schemas.openxmlformats.org/spreadsheetml/2006/main" count="24" uniqueCount="18">
  <si>
    <t>Execution Time (sec)</t>
  </si>
  <si>
    <t>pivot case</t>
  </si>
  <si>
    <t>N</t>
  </si>
  <si>
    <t>τ</t>
  </si>
  <si>
    <t>4 processors</t>
  </si>
  <si>
    <t>Time</t>
  </si>
  <si>
    <t>Speed up</t>
  </si>
  <si>
    <t>Test number</t>
  </si>
  <si>
    <t>1 processor</t>
  </si>
  <si>
    <t>2 processors</t>
  </si>
  <si>
    <t>8 processors</t>
  </si>
  <si>
    <t xml:space="preserve">Test Number </t>
  </si>
  <si>
    <t>Theoretical Time (sec)</t>
  </si>
  <si>
    <t>The Execution Time of the Basic Comparison Operation τ (sec):</t>
  </si>
  <si>
    <t>The Number of Vertices in the Graph</t>
  </si>
  <si>
    <t>Number of Vertices</t>
  </si>
  <si>
    <t>Serial Floyd Algorithm</t>
  </si>
  <si>
    <t>Parallel Floyd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</si>
</sst>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5" zoomScaleNormal="85" workbookViewId="0">
      <selection activeCell="D13" sqref="D13"/>
    </sheetView>
  </sheetViews>
  <sheetFormatPr defaultRowHeight="14.4" x14ac:dyDescent="0.3"/>
  <cols>
    <col min="1" max="1" width="12.109375" customWidth="1"/>
    <col min="2" max="2" width="21.5546875" customWidth="1"/>
    <col min="3" max="3" width="24.33203125" customWidth="1"/>
    <col min="4" max="4" width="30.6640625" customWidth="1"/>
    <col min="6" max="6" width="11.33203125" bestFit="1" customWidth="1"/>
    <col min="9" max="9" width="8.88671875" customWidth="1"/>
  </cols>
  <sheetData>
    <row r="1" spans="1:7" ht="14.4" customHeight="1" thickBot="1" x14ac:dyDescent="0.35">
      <c r="A1" s="35" t="s">
        <v>13</v>
      </c>
      <c r="B1" s="36"/>
      <c r="C1" s="36"/>
      <c r="D1" s="37"/>
    </row>
    <row r="2" spans="1:7" ht="28.8" x14ac:dyDescent="0.3">
      <c r="A2" s="31" t="s">
        <v>11</v>
      </c>
      <c r="B2" s="20" t="s">
        <v>14</v>
      </c>
      <c r="C2" s="32" t="s">
        <v>0</v>
      </c>
      <c r="D2" s="21" t="s">
        <v>12</v>
      </c>
      <c r="F2" s="16" t="s">
        <v>2</v>
      </c>
    </row>
    <row r="3" spans="1:7" x14ac:dyDescent="0.3">
      <c r="A3" s="23">
        <v>1</v>
      </c>
      <c r="B3" s="22">
        <v>10</v>
      </c>
      <c r="C3" s="3">
        <v>2.4000000000000001E-5</v>
      </c>
      <c r="D3" s="24">
        <f>F3*G7</f>
        <v>1.1339439453125E-5</v>
      </c>
      <c r="E3" s="1"/>
      <c r="F3" s="18">
        <f>B3*B3*B3</f>
        <v>1000</v>
      </c>
      <c r="G3" s="1"/>
    </row>
    <row r="4" spans="1:7" x14ac:dyDescent="0.3">
      <c r="A4" s="23">
        <f>A3+1</f>
        <v>2</v>
      </c>
      <c r="B4" s="22">
        <v>500</v>
      </c>
      <c r="C4" s="3">
        <v>1.4053230000000001</v>
      </c>
      <c r="D4" s="24">
        <f>F4*G7</f>
        <v>1.4174299316406251</v>
      </c>
      <c r="E4" s="1"/>
      <c r="F4" s="18">
        <f t="shared" ref="F4:F6" si="0">B4*B4*B4</f>
        <v>125000000</v>
      </c>
      <c r="G4" s="1"/>
    </row>
    <row r="5" spans="1:7" x14ac:dyDescent="0.3">
      <c r="A5" s="23">
        <f t="shared" ref="A5:A9" si="1">A4+1</f>
        <v>3</v>
      </c>
      <c r="B5" s="22">
        <f>B4+100</f>
        <v>600</v>
      </c>
      <c r="C5" s="3">
        <v>2.364001</v>
      </c>
      <c r="D5" s="24">
        <f>F5*G7</f>
        <v>2.4493189218750002</v>
      </c>
      <c r="E5" s="1"/>
      <c r="F5" s="18">
        <f t="shared" si="0"/>
        <v>216000000</v>
      </c>
      <c r="G5" s="1"/>
    </row>
    <row r="6" spans="1:7" ht="15" thickBot="1" x14ac:dyDescent="0.35">
      <c r="A6" s="23">
        <f t="shared" si="1"/>
        <v>4</v>
      </c>
      <c r="B6" s="22">
        <f t="shared" ref="B6:B9" si="2">B5+100</f>
        <v>700</v>
      </c>
      <c r="C6" s="3">
        <v>3.8583859999999999</v>
      </c>
      <c r="D6" s="24">
        <f>F6*G7</f>
        <v>3.8894277324218751</v>
      </c>
      <c r="E6" s="1"/>
      <c r="F6" s="18">
        <f t="shared" si="0"/>
        <v>343000000</v>
      </c>
      <c r="G6" s="14" t="s">
        <v>3</v>
      </c>
    </row>
    <row r="7" spans="1:7" ht="15" thickBot="1" x14ac:dyDescent="0.35">
      <c r="A7" s="23">
        <f t="shared" si="1"/>
        <v>5</v>
      </c>
      <c r="B7" s="22">
        <f t="shared" si="2"/>
        <v>800</v>
      </c>
      <c r="C7" s="3">
        <v>5.8057930000000004</v>
      </c>
      <c r="D7" s="24">
        <f>F7*G7</f>
        <v>5.8057930000000004</v>
      </c>
      <c r="E7" s="5" t="s">
        <v>1</v>
      </c>
      <c r="F7" s="17">
        <f>B7*B7*B7</f>
        <v>512000000</v>
      </c>
      <c r="G7" s="15">
        <f>C7/F7</f>
        <v>1.1339439453125001E-8</v>
      </c>
    </row>
    <row r="8" spans="1:7" x14ac:dyDescent="0.3">
      <c r="A8" s="23">
        <f t="shared" si="1"/>
        <v>6</v>
      </c>
      <c r="B8" s="22">
        <f t="shared" si="2"/>
        <v>900</v>
      </c>
      <c r="C8" s="3">
        <v>7.5279540000000003</v>
      </c>
      <c r="D8" s="24">
        <f>F8*G7</f>
        <v>8.2664513613281247</v>
      </c>
      <c r="E8" s="1"/>
      <c r="F8" s="19">
        <f>B8*B8*B8</f>
        <v>729000000</v>
      </c>
      <c r="G8" s="1"/>
    </row>
    <row r="9" spans="1:7" ht="15" thickBot="1" x14ac:dyDescent="0.35">
      <c r="A9" s="25">
        <f t="shared" si="1"/>
        <v>7</v>
      </c>
      <c r="B9" s="26">
        <f t="shared" si="2"/>
        <v>1000</v>
      </c>
      <c r="C9" s="8">
        <v>10.561748</v>
      </c>
      <c r="D9" s="28">
        <f>F9*G7</f>
        <v>11.339439453125001</v>
      </c>
      <c r="F9" s="29">
        <f>B9*B9*B9</f>
        <v>1000000000</v>
      </c>
    </row>
    <row r="12" spans="1:7" ht="32.4" customHeight="1" x14ac:dyDescent="0.3"/>
    <row r="21" spans="5:7" x14ac:dyDescent="0.3">
      <c r="E21" s="1"/>
      <c r="G21" s="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>
      <selection activeCell="J11" sqref="J11"/>
    </sheetView>
  </sheetViews>
  <sheetFormatPr defaultRowHeight="14.4" x14ac:dyDescent="0.3"/>
  <cols>
    <col min="1" max="1" width="12.88671875" customWidth="1"/>
    <col min="2" max="2" width="14.33203125" customWidth="1"/>
    <col min="3" max="3" width="22" customWidth="1"/>
  </cols>
  <sheetData>
    <row r="1" spans="1:11" x14ac:dyDescent="0.3">
      <c r="A1" s="43" t="s">
        <v>7</v>
      </c>
      <c r="B1" s="51" t="s">
        <v>15</v>
      </c>
      <c r="C1" s="47" t="s">
        <v>16</v>
      </c>
      <c r="D1" s="40" t="s">
        <v>17</v>
      </c>
      <c r="E1" s="41"/>
      <c r="F1" s="41"/>
      <c r="G1" s="41"/>
      <c r="H1" s="41"/>
      <c r="I1" s="41"/>
      <c r="J1" s="41"/>
      <c r="K1" s="42"/>
    </row>
    <row r="2" spans="1:11" x14ac:dyDescent="0.3">
      <c r="A2" s="44"/>
      <c r="B2" s="52"/>
      <c r="C2" s="48"/>
      <c r="D2" s="45" t="s">
        <v>8</v>
      </c>
      <c r="E2" s="45"/>
      <c r="F2" s="46" t="s">
        <v>9</v>
      </c>
      <c r="G2" s="46"/>
      <c r="H2" s="45" t="s">
        <v>4</v>
      </c>
      <c r="I2" s="45"/>
      <c r="J2" s="38" t="s">
        <v>10</v>
      </c>
      <c r="K2" s="39"/>
    </row>
    <row r="3" spans="1:11" x14ac:dyDescent="0.3">
      <c r="A3" s="44"/>
      <c r="B3" s="52"/>
      <c r="C3" s="49"/>
      <c r="D3" s="32" t="s">
        <v>5</v>
      </c>
      <c r="E3" s="4" t="s">
        <v>6</v>
      </c>
      <c r="F3" s="32" t="s">
        <v>5</v>
      </c>
      <c r="G3" s="4" t="s">
        <v>6</v>
      </c>
      <c r="H3" s="32" t="s">
        <v>5</v>
      </c>
      <c r="I3" s="4" t="s">
        <v>6</v>
      </c>
      <c r="J3" s="12" t="s">
        <v>5</v>
      </c>
      <c r="K3" s="6" t="s">
        <v>6</v>
      </c>
    </row>
    <row r="4" spans="1:11" x14ac:dyDescent="0.3">
      <c r="A4" s="2">
        <v>1</v>
      </c>
      <c r="B4" s="34">
        <v>10</v>
      </c>
      <c r="C4" s="4">
        <v>2.4000000000000001E-5</v>
      </c>
      <c r="D4" s="34">
        <v>1.92E-4</v>
      </c>
      <c r="E4" s="33">
        <f>C4/D4</f>
        <v>0.125</v>
      </c>
      <c r="F4" s="34">
        <v>4.6500000000000003E-4</v>
      </c>
      <c r="G4" s="33">
        <f>C4/F4</f>
        <v>5.1612903225806452E-2</v>
      </c>
      <c r="H4" s="34">
        <v>2.3800000000000001E-4</v>
      </c>
      <c r="I4" s="33">
        <f>C4/H4</f>
        <v>0.10084033613445378</v>
      </c>
      <c r="J4" s="30">
        <v>8.4900000000000004E-4</v>
      </c>
      <c r="K4" s="11">
        <f>C4/J4</f>
        <v>2.8268551236749116E-2</v>
      </c>
    </row>
    <row r="5" spans="1:11" x14ac:dyDescent="0.3">
      <c r="A5" s="2">
        <f>A4+1</f>
        <v>2</v>
      </c>
      <c r="B5" s="34">
        <v>500</v>
      </c>
      <c r="C5" s="4">
        <v>1.4053230000000001</v>
      </c>
      <c r="D5" s="34">
        <v>1.2310160000000001</v>
      </c>
      <c r="E5" s="33">
        <f>C5/D5</f>
        <v>1.1415960474924778</v>
      </c>
      <c r="F5" s="34">
        <v>0.83474899999999996</v>
      </c>
      <c r="G5" s="33">
        <f>C5/F5</f>
        <v>1.683527623273583</v>
      </c>
      <c r="H5" s="34">
        <v>0.58462700000000001</v>
      </c>
      <c r="I5" s="33">
        <f>C5/H5</f>
        <v>2.4037942140886415</v>
      </c>
      <c r="J5" s="30">
        <v>0.54797200000000001</v>
      </c>
      <c r="K5" s="11">
        <f>C5/J5</f>
        <v>2.5645890665946438</v>
      </c>
    </row>
    <row r="6" spans="1:11" x14ac:dyDescent="0.3">
      <c r="A6" s="2">
        <f t="shared" ref="A6:A10" si="0">A5+1</f>
        <v>3</v>
      </c>
      <c r="B6" s="34">
        <f>B5+100</f>
        <v>600</v>
      </c>
      <c r="C6" s="4">
        <v>2.364001</v>
      </c>
      <c r="D6" s="34">
        <v>2.048635</v>
      </c>
      <c r="E6" s="33">
        <f>C6/D6</f>
        <v>1.1539395743995393</v>
      </c>
      <c r="F6" s="34">
        <v>1.297952</v>
      </c>
      <c r="G6" s="33">
        <f>C6/F6</f>
        <v>1.8213316054830995</v>
      </c>
      <c r="H6" s="34">
        <v>0.94835899999999995</v>
      </c>
      <c r="I6" s="33">
        <f>C6/H6</f>
        <v>2.4927279648318836</v>
      </c>
      <c r="J6" s="30">
        <v>0.69379100000000005</v>
      </c>
      <c r="K6" s="11">
        <f>C6/J6</f>
        <v>3.4073676366513834</v>
      </c>
    </row>
    <row r="7" spans="1:11" x14ac:dyDescent="0.3">
      <c r="A7" s="2">
        <f t="shared" si="0"/>
        <v>4</v>
      </c>
      <c r="B7" s="34">
        <f t="shared" ref="B7:B10" si="1">B6+100</f>
        <v>700</v>
      </c>
      <c r="C7" s="4">
        <v>3.8583859999999999</v>
      </c>
      <c r="D7" s="34">
        <v>3.5253260000000002</v>
      </c>
      <c r="E7" s="33">
        <f>C7/D7</f>
        <v>1.0944763689939596</v>
      </c>
      <c r="F7" s="34">
        <v>2.178334</v>
      </c>
      <c r="G7" s="33">
        <f>C7/F7</f>
        <v>1.7712554640381135</v>
      </c>
      <c r="H7" s="34">
        <v>1.5238039999999999</v>
      </c>
      <c r="I7" s="33">
        <f>C7/H7</f>
        <v>2.5320749912718434</v>
      </c>
      <c r="J7" s="30">
        <v>1.1088849999999999</v>
      </c>
      <c r="K7" s="11">
        <f>C7/J7</f>
        <v>3.479518615546247</v>
      </c>
    </row>
    <row r="8" spans="1:11" x14ac:dyDescent="0.3">
      <c r="A8" s="2">
        <f t="shared" si="0"/>
        <v>5</v>
      </c>
      <c r="B8" s="34">
        <f t="shared" si="1"/>
        <v>800</v>
      </c>
      <c r="C8" s="4">
        <v>5.8057930000000004</v>
      </c>
      <c r="D8" s="34">
        <v>4.9965460000000004</v>
      </c>
      <c r="E8" s="33">
        <f>C8/D8</f>
        <v>1.1619612828541956</v>
      </c>
      <c r="F8" s="34">
        <v>4.3244400000000001</v>
      </c>
      <c r="G8" s="33">
        <f>C8/F8</f>
        <v>1.3425537179380453</v>
      </c>
      <c r="H8" s="34">
        <v>2.518208</v>
      </c>
      <c r="I8" s="33">
        <f>C8/H8</f>
        <v>2.3055255959793635</v>
      </c>
      <c r="J8" s="30">
        <v>1.606222</v>
      </c>
      <c r="K8" s="11">
        <f>C8/J8</f>
        <v>3.6145644873498184</v>
      </c>
    </row>
    <row r="9" spans="1:11" x14ac:dyDescent="0.3">
      <c r="A9" s="2">
        <f t="shared" si="0"/>
        <v>6</v>
      </c>
      <c r="B9" s="34">
        <f t="shared" si="1"/>
        <v>900</v>
      </c>
      <c r="C9" s="4">
        <v>7.5279540000000003</v>
      </c>
      <c r="D9" s="34">
        <v>8.4899780000000007</v>
      </c>
      <c r="E9" s="33">
        <f>C9/D9</f>
        <v>0.88668710331169287</v>
      </c>
      <c r="F9" s="34">
        <v>6.3017789999999998</v>
      </c>
      <c r="G9" s="33">
        <f>C9/F9</f>
        <v>1.1945760078225531</v>
      </c>
      <c r="H9" s="34">
        <v>3.2497720000000001</v>
      </c>
      <c r="I9" s="33">
        <f>C9/H9</f>
        <v>2.3164560467626654</v>
      </c>
      <c r="J9" s="30">
        <v>2.7013940000000001</v>
      </c>
      <c r="K9" s="11">
        <f>C9/J9</f>
        <v>2.7866923521707681</v>
      </c>
    </row>
    <row r="10" spans="1:11" ht="15" thickBot="1" x14ac:dyDescent="0.35">
      <c r="A10" s="50">
        <f t="shared" si="0"/>
        <v>7</v>
      </c>
      <c r="B10" s="7">
        <f t="shared" si="1"/>
        <v>1000</v>
      </c>
      <c r="C10" s="27">
        <v>10.561748</v>
      </c>
      <c r="D10" s="7">
        <v>10.423609000000001</v>
      </c>
      <c r="E10" s="9">
        <f>C10/D10</f>
        <v>1.0132525116780569</v>
      </c>
      <c r="F10" s="7">
        <v>8.4755690000000001</v>
      </c>
      <c r="G10" s="9">
        <f>C10/F10</f>
        <v>1.2461402886343087</v>
      </c>
      <c r="H10" s="7">
        <v>4.5675829999999999</v>
      </c>
      <c r="I10" s="9">
        <f>C10/H10</f>
        <v>2.3123275482897627</v>
      </c>
      <c r="J10" s="13">
        <v>2.9406680000000001</v>
      </c>
      <c r="K10" s="10">
        <f>C10/J10</f>
        <v>3.5916152384424218</v>
      </c>
    </row>
  </sheetData>
  <mergeCells count="8">
    <mergeCell ref="J2:K2"/>
    <mergeCell ref="D1:K1"/>
    <mergeCell ref="A1:A3"/>
    <mergeCell ref="B1:B3"/>
    <mergeCell ref="D2:E2"/>
    <mergeCell ref="F2:G2"/>
    <mergeCell ref="H2:I2"/>
    <mergeCell ref="C1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2024-11-04T01:25:30Z</dcterms:modified>
</cp:coreProperties>
</file>