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7" i="2"/>
  <c r="A6" i="2"/>
  <c r="A7" i="2" s="1"/>
  <c r="A8" i="2" s="1"/>
  <c r="A9" i="2" s="1"/>
  <c r="A10" i="2" s="1"/>
  <c r="A11" i="2" s="1"/>
  <c r="A5" i="2"/>
  <c r="D10" i="1" l="1"/>
  <c r="D9" i="1"/>
  <c r="D8" i="1"/>
  <c r="D7" i="1"/>
  <c r="D6" i="1"/>
  <c r="D5" i="1"/>
  <c r="D4" i="1"/>
  <c r="D3" i="1"/>
  <c r="F8" i="1"/>
  <c r="F9" i="1"/>
  <c r="F10" i="1"/>
  <c r="F7" i="1"/>
  <c r="F3" i="1"/>
  <c r="F4" i="1"/>
  <c r="F5" i="1"/>
  <c r="F6" i="1"/>
  <c r="G6" i="1"/>
  <c r="B7" i="1"/>
  <c r="B8" i="1"/>
  <c r="B9" i="1"/>
  <c r="B10" i="1"/>
  <c r="B6" i="1"/>
  <c r="B5" i="1"/>
  <c r="I5" i="2" l="1"/>
  <c r="I6" i="2"/>
  <c r="I7" i="2"/>
  <c r="I8" i="2"/>
  <c r="I9" i="2"/>
  <c r="I10" i="2"/>
  <c r="I11" i="2"/>
  <c r="I4" i="2"/>
  <c r="G5" i="2"/>
  <c r="G6" i="2"/>
  <c r="G7" i="2"/>
  <c r="G8" i="2"/>
  <c r="G9" i="2"/>
  <c r="G10" i="2"/>
  <c r="G11" i="2"/>
  <c r="G4" i="2"/>
  <c r="E5" i="2"/>
  <c r="E6" i="2"/>
  <c r="E7" i="2"/>
  <c r="E8" i="2"/>
  <c r="E9" i="2"/>
  <c r="E10" i="2"/>
  <c r="E11" i="2"/>
  <c r="E4" i="2"/>
  <c r="A4" i="1"/>
  <c r="A5" i="1" s="1"/>
  <c r="A6" i="1" l="1"/>
  <c r="A7" i="1" l="1"/>
  <c r="A8" i="1" l="1"/>
  <c r="A9" i="1" l="1"/>
  <c r="A10" i="1" l="1"/>
</calcChain>
</file>

<file path=xl/sharedStrings.xml><?xml version="1.0" encoding="utf-8"?>
<sst xmlns="http://schemas.openxmlformats.org/spreadsheetml/2006/main" count="21" uniqueCount="16">
  <si>
    <t>Test Number</t>
  </si>
  <si>
    <t>Matrix size</t>
  </si>
  <si>
    <t>Execution Time (sec)</t>
  </si>
  <si>
    <t>Theoretical time (sec)</t>
  </si>
  <si>
    <t>Basic Computational Operation Execution Time τ (sec):</t>
  </si>
  <si>
    <t>pivot case</t>
  </si>
  <si>
    <t>N</t>
  </si>
  <si>
    <t>τ</t>
  </si>
  <si>
    <t>Serial algorithm</t>
  </si>
  <si>
    <t>Parallel algorithm</t>
  </si>
  <si>
    <t>4 processors</t>
  </si>
  <si>
    <t>Time</t>
  </si>
  <si>
    <t>Speed up</t>
  </si>
  <si>
    <t>Test number</t>
  </si>
  <si>
    <t>9 processors</t>
  </si>
  <si>
    <t>1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</si>
</sst>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5" zoomScaleNormal="85" workbookViewId="0">
      <selection activeCell="G8" sqref="G8"/>
    </sheetView>
  </sheetViews>
  <sheetFormatPr defaultRowHeight="14.4" x14ac:dyDescent="0.3"/>
  <cols>
    <col min="1" max="1" width="12.109375" customWidth="1"/>
    <col min="2" max="2" width="10.6640625" customWidth="1"/>
    <col min="3" max="3" width="18" customWidth="1"/>
    <col min="4" max="4" width="19.21875" customWidth="1"/>
    <col min="5" max="5" width="10" customWidth="1"/>
    <col min="6" max="6" width="13.5546875" customWidth="1"/>
    <col min="7" max="7" width="12" bestFit="1" customWidth="1"/>
  </cols>
  <sheetData>
    <row r="1" spans="1:7" x14ac:dyDescent="0.3">
      <c r="A1" s="26" t="s">
        <v>4</v>
      </c>
      <c r="B1" s="27"/>
      <c r="C1" s="27"/>
      <c r="D1" s="28"/>
    </row>
    <row r="2" spans="1:7" x14ac:dyDescent="0.3">
      <c r="A2" s="2" t="s">
        <v>0</v>
      </c>
      <c r="B2" s="3" t="s">
        <v>1</v>
      </c>
      <c r="C2" s="3" t="s">
        <v>2</v>
      </c>
      <c r="D2" s="4" t="s">
        <v>3</v>
      </c>
      <c r="E2" s="1"/>
      <c r="F2" s="9" t="s">
        <v>6</v>
      </c>
      <c r="G2" s="1"/>
    </row>
    <row r="3" spans="1:7" x14ac:dyDescent="0.3">
      <c r="A3" s="5">
        <v>1</v>
      </c>
      <c r="B3" s="7">
        <v>10</v>
      </c>
      <c r="C3" s="6">
        <v>9.0000000000000002E-6</v>
      </c>
      <c r="D3" s="8">
        <f>F3*G6</f>
        <v>6.6650232116058024E-6</v>
      </c>
      <c r="E3" s="1"/>
      <c r="F3" s="11">
        <f t="shared" ref="F3:F4" si="0">B3*B3*(2*B3-1)</f>
        <v>1900</v>
      </c>
      <c r="G3" s="1"/>
    </row>
    <row r="4" spans="1:7" x14ac:dyDescent="0.3">
      <c r="A4" s="5">
        <f>A3+1</f>
        <v>2</v>
      </c>
      <c r="B4" s="7">
        <v>100</v>
      </c>
      <c r="C4" s="6">
        <v>5.5599999999999998E-3</v>
      </c>
      <c r="D4" s="8">
        <f>F4*G6</f>
        <v>6.9807348374187088E-3</v>
      </c>
      <c r="E4" s="1"/>
      <c r="F4" s="11">
        <f t="shared" si="0"/>
        <v>1990000</v>
      </c>
      <c r="G4" s="1"/>
    </row>
    <row r="5" spans="1:7" ht="15" thickBot="1" x14ac:dyDescent="0.35">
      <c r="A5" s="5">
        <f t="shared" ref="A5:A10" si="1">A4+1</f>
        <v>3</v>
      </c>
      <c r="B5" s="7">
        <f>(A5-2)*500</f>
        <v>500</v>
      </c>
      <c r="C5" s="6">
        <v>0.73797599999999997</v>
      </c>
      <c r="D5" s="8">
        <f>F5*G6</f>
        <v>0.87609976163081538</v>
      </c>
      <c r="E5" s="1"/>
      <c r="F5" s="12">
        <f>B5*B5*(2*B5-1)</f>
        <v>249750000</v>
      </c>
      <c r="G5" s="15" t="s">
        <v>7</v>
      </c>
    </row>
    <row r="6" spans="1:7" ht="15" thickBot="1" x14ac:dyDescent="0.35">
      <c r="A6" s="5">
        <f t="shared" si="1"/>
        <v>4</v>
      </c>
      <c r="B6" s="7">
        <f>B5+500</f>
        <v>1000</v>
      </c>
      <c r="C6" s="6">
        <v>7.0123059999999997</v>
      </c>
      <c r="D6" s="8">
        <f>F6*G6</f>
        <v>7.0123059999999997</v>
      </c>
      <c r="E6" s="13" t="s">
        <v>5</v>
      </c>
      <c r="F6" s="10">
        <f>B6*B6*(2*B6-1)</f>
        <v>1999000000</v>
      </c>
      <c r="G6" s="14">
        <f>C6/F6</f>
        <v>3.5079069534767381E-9</v>
      </c>
    </row>
    <row r="7" spans="1:7" x14ac:dyDescent="0.3">
      <c r="A7" s="5">
        <f t="shared" si="1"/>
        <v>5</v>
      </c>
      <c r="B7" s="7">
        <f t="shared" ref="B7:B10" si="2">B6+500</f>
        <v>1500</v>
      </c>
      <c r="C7" s="6">
        <v>37.816322999999997</v>
      </c>
      <c r="D7" s="8">
        <f>F7*G6</f>
        <v>23.670479145322659</v>
      </c>
      <c r="E7" s="1"/>
      <c r="F7" s="11">
        <f>B7*B7*(2*B7-1)</f>
        <v>6747750000</v>
      </c>
      <c r="G7" s="1"/>
    </row>
    <row r="8" spans="1:7" x14ac:dyDescent="0.3">
      <c r="A8" s="5">
        <f t="shared" si="1"/>
        <v>6</v>
      </c>
      <c r="B8" s="7">
        <f t="shared" si="2"/>
        <v>2000</v>
      </c>
      <c r="C8" s="6">
        <v>92.747392000000005</v>
      </c>
      <c r="D8" s="8">
        <f>F8*G6</f>
        <v>56.112479627813904</v>
      </c>
      <c r="F8" s="11">
        <f t="shared" ref="F8:F10" si="3">B8*B8*(2*B8-1)</f>
        <v>15996000000</v>
      </c>
    </row>
    <row r="9" spans="1:7" x14ac:dyDescent="0.3">
      <c r="A9" s="5">
        <f t="shared" si="1"/>
        <v>7</v>
      </c>
      <c r="B9" s="7">
        <f t="shared" si="2"/>
        <v>2500</v>
      </c>
      <c r="C9" s="6">
        <v>203.966295</v>
      </c>
      <c r="D9" s="8">
        <f>F9*G6</f>
        <v>109.60016787768883</v>
      </c>
      <c r="F9" s="11">
        <f t="shared" si="3"/>
        <v>31243750000</v>
      </c>
    </row>
    <row r="10" spans="1:7" x14ac:dyDescent="0.3">
      <c r="A10" s="5">
        <f t="shared" si="1"/>
        <v>8</v>
      </c>
      <c r="B10" s="7">
        <f t="shared" si="2"/>
        <v>3000</v>
      </c>
      <c r="C10" s="6">
        <v>412.84490299999999</v>
      </c>
      <c r="D10" s="8">
        <f>F10*G6</f>
        <v>189.39540432516256</v>
      </c>
      <c r="E10" s="1"/>
      <c r="F10" s="11">
        <f t="shared" si="3"/>
        <v>53991000000</v>
      </c>
      <c r="G10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7" zoomScale="85" zoomScaleNormal="85" workbookViewId="0">
      <selection activeCell="H12" sqref="H12"/>
    </sheetView>
  </sheetViews>
  <sheetFormatPr defaultRowHeight="14.4" x14ac:dyDescent="0.3"/>
  <cols>
    <col min="1" max="1" width="12.88671875" customWidth="1"/>
    <col min="2" max="2" width="14.33203125" customWidth="1"/>
    <col min="3" max="3" width="17.109375" customWidth="1"/>
  </cols>
  <sheetData>
    <row r="1" spans="1:9" x14ac:dyDescent="0.3">
      <c r="A1" s="29" t="s">
        <v>13</v>
      </c>
      <c r="B1" s="31" t="s">
        <v>1</v>
      </c>
      <c r="C1" s="31" t="s">
        <v>8</v>
      </c>
      <c r="D1" s="31" t="s">
        <v>9</v>
      </c>
      <c r="E1" s="31"/>
      <c r="F1" s="31"/>
      <c r="G1" s="31"/>
      <c r="H1" s="31"/>
      <c r="I1" s="33"/>
    </row>
    <row r="2" spans="1:9" x14ac:dyDescent="0.3">
      <c r="A2" s="30"/>
      <c r="B2" s="32"/>
      <c r="C2" s="32"/>
      <c r="D2" s="34" t="s">
        <v>15</v>
      </c>
      <c r="E2" s="34"/>
      <c r="F2" s="35" t="s">
        <v>10</v>
      </c>
      <c r="G2" s="35"/>
      <c r="H2" s="34" t="s">
        <v>14</v>
      </c>
      <c r="I2" s="36"/>
    </row>
    <row r="3" spans="1:9" x14ac:dyDescent="0.3">
      <c r="A3" s="30"/>
      <c r="B3" s="32"/>
      <c r="C3" s="32"/>
      <c r="D3" s="18" t="s">
        <v>11</v>
      </c>
      <c r="E3" s="11" t="s">
        <v>12</v>
      </c>
      <c r="F3" s="18" t="s">
        <v>11</v>
      </c>
      <c r="G3" s="11" t="s">
        <v>12</v>
      </c>
      <c r="H3" s="18" t="s">
        <v>11</v>
      </c>
      <c r="I3" s="16" t="s">
        <v>12</v>
      </c>
    </row>
    <row r="4" spans="1:9" x14ac:dyDescent="0.3">
      <c r="A4" s="5">
        <v>1</v>
      </c>
      <c r="B4" s="20">
        <v>10</v>
      </c>
      <c r="C4" s="6">
        <v>9.0000000000000002E-6</v>
      </c>
      <c r="D4" s="20">
        <v>1.008E-3</v>
      </c>
      <c r="E4" s="19">
        <f>C4/D4</f>
        <v>8.9285714285714281E-3</v>
      </c>
      <c r="F4" s="20">
        <v>5.3799999999999996E-4</v>
      </c>
      <c r="G4" s="19">
        <f>C4/F4</f>
        <v>1.6728624535315987E-2</v>
      </c>
      <c r="H4" s="20">
        <v>2.349E-3</v>
      </c>
      <c r="I4" s="21">
        <f>C4/H4</f>
        <v>3.831417624521073E-3</v>
      </c>
    </row>
    <row r="5" spans="1:9" x14ac:dyDescent="0.3">
      <c r="A5" s="5">
        <f>A4+1</f>
        <v>2</v>
      </c>
      <c r="B5" s="20">
        <v>100</v>
      </c>
      <c r="C5" s="6">
        <v>5.5599999999999998E-3</v>
      </c>
      <c r="D5" s="20">
        <v>6.1549999999999999E-3</v>
      </c>
      <c r="E5" s="19">
        <f t="shared" ref="E5:E11" si="0">C5/D5</f>
        <v>0.90333062550771726</v>
      </c>
      <c r="F5" s="20">
        <v>6.3379999999999999E-3</v>
      </c>
      <c r="G5" s="19">
        <f t="shared" ref="G5:G11" si="1">C5/F5</f>
        <v>0.87724834332597035</v>
      </c>
      <c r="H5" s="20">
        <v>2.7636000000000001E-2</v>
      </c>
      <c r="I5" s="21">
        <f t="shared" ref="I5:I11" si="2">C5/H5</f>
        <v>0.20118685772181211</v>
      </c>
    </row>
    <row r="6" spans="1:9" x14ac:dyDescent="0.3">
      <c r="A6" s="5">
        <f t="shared" ref="A6:A11" si="3">A5+1</f>
        <v>3</v>
      </c>
      <c r="B6" s="20">
        <v>500</v>
      </c>
      <c r="C6" s="6">
        <v>0.73797599999999997</v>
      </c>
      <c r="D6" s="20">
        <v>0.70814200000000005</v>
      </c>
      <c r="E6" s="19">
        <f t="shared" si="0"/>
        <v>1.0421299682831973</v>
      </c>
      <c r="F6" s="20">
        <v>0.42883399999999999</v>
      </c>
      <c r="G6" s="19">
        <f t="shared" si="1"/>
        <v>1.720889668263244</v>
      </c>
      <c r="H6" s="20">
        <v>0.55734499999999998</v>
      </c>
      <c r="I6" s="21">
        <f t="shared" si="2"/>
        <v>1.3240918999901319</v>
      </c>
    </row>
    <row r="7" spans="1:9" x14ac:dyDescent="0.3">
      <c r="A7" s="5">
        <f t="shared" si="3"/>
        <v>4</v>
      </c>
      <c r="B7" s="20">
        <f>B6+500</f>
        <v>1000</v>
      </c>
      <c r="C7" s="6">
        <v>7.0123059999999997</v>
      </c>
      <c r="D7" s="20">
        <v>9.9494349999999994</v>
      </c>
      <c r="E7" s="19">
        <f t="shared" si="0"/>
        <v>0.70479439284743306</v>
      </c>
      <c r="F7" s="20">
        <v>3.325348</v>
      </c>
      <c r="G7" s="19">
        <f t="shared" si="1"/>
        <v>2.1087435059428365</v>
      </c>
      <c r="H7" s="20">
        <v>4.3663860000000003</v>
      </c>
      <c r="I7" s="21">
        <f t="shared" si="2"/>
        <v>1.6059748267789424</v>
      </c>
    </row>
    <row r="8" spans="1:9" x14ac:dyDescent="0.3">
      <c r="A8" s="5">
        <f t="shared" si="3"/>
        <v>5</v>
      </c>
      <c r="B8" s="20">
        <f t="shared" ref="B8:B11" si="4">B7+500</f>
        <v>1500</v>
      </c>
      <c r="C8" s="6">
        <v>37.816322999999997</v>
      </c>
      <c r="D8" s="20">
        <v>47.928193</v>
      </c>
      <c r="E8" s="19">
        <f t="shared" si="0"/>
        <v>0.78902042061130906</v>
      </c>
      <c r="F8" s="20">
        <v>12.912254000000001</v>
      </c>
      <c r="G8" s="19">
        <f t="shared" si="1"/>
        <v>2.9287158539477303</v>
      </c>
      <c r="H8" s="20">
        <v>11.993282000000001</v>
      </c>
      <c r="I8" s="21">
        <f t="shared" si="2"/>
        <v>3.1531254747449444</v>
      </c>
    </row>
    <row r="9" spans="1:9" x14ac:dyDescent="0.3">
      <c r="A9" s="5">
        <f t="shared" si="3"/>
        <v>6</v>
      </c>
      <c r="B9" s="20">
        <f t="shared" si="4"/>
        <v>2000</v>
      </c>
      <c r="C9" s="6">
        <v>92.747392000000005</v>
      </c>
      <c r="D9" s="20">
        <v>135.44923499999999</v>
      </c>
      <c r="E9" s="19">
        <f t="shared" si="0"/>
        <v>0.68473913492387029</v>
      </c>
      <c r="F9" s="20">
        <v>30.872481000000001</v>
      </c>
      <c r="G9" s="19">
        <f t="shared" si="1"/>
        <v>3.0042092179115762</v>
      </c>
      <c r="H9" s="20">
        <v>25.581326000000001</v>
      </c>
      <c r="I9" s="21">
        <f t="shared" si="2"/>
        <v>3.6255896977349806</v>
      </c>
    </row>
    <row r="10" spans="1:9" x14ac:dyDescent="0.3">
      <c r="A10" s="5">
        <f t="shared" si="3"/>
        <v>7</v>
      </c>
      <c r="B10" s="20">
        <f t="shared" si="4"/>
        <v>2500</v>
      </c>
      <c r="C10" s="6">
        <v>203.966295</v>
      </c>
      <c r="D10" s="20">
        <v>232.78847999999999</v>
      </c>
      <c r="E10" s="19">
        <f t="shared" si="0"/>
        <v>0.87618723658490316</v>
      </c>
      <c r="F10" s="20">
        <v>85.000191999999998</v>
      </c>
      <c r="G10" s="19">
        <f t="shared" si="1"/>
        <v>2.3995980503196983</v>
      </c>
      <c r="H10" s="20">
        <v>50.845742999999999</v>
      </c>
      <c r="I10" s="21">
        <f t="shared" si="2"/>
        <v>4.0114724058609985</v>
      </c>
    </row>
    <row r="11" spans="1:9" ht="15" thickBot="1" x14ac:dyDescent="0.35">
      <c r="A11" s="22">
        <f t="shared" si="3"/>
        <v>8</v>
      </c>
      <c r="B11" s="17">
        <f t="shared" si="4"/>
        <v>3000</v>
      </c>
      <c r="C11" s="23">
        <v>412.84490299999999</v>
      </c>
      <c r="D11" s="17">
        <v>401.82998900000001</v>
      </c>
      <c r="E11" s="24">
        <f t="shared" si="0"/>
        <v>1.0274118764192086</v>
      </c>
      <c r="F11" s="17">
        <v>150.75754800000001</v>
      </c>
      <c r="G11" s="24">
        <f t="shared" si="1"/>
        <v>2.7384692075251844</v>
      </c>
      <c r="H11" s="17">
        <v>90.744405</v>
      </c>
      <c r="I11" s="25">
        <f t="shared" si="2"/>
        <v>4.5495356215074638</v>
      </c>
    </row>
  </sheetData>
  <mergeCells count="7">
    <mergeCell ref="A1:A3"/>
    <mergeCell ref="B1:B3"/>
    <mergeCell ref="C1:C3"/>
    <mergeCell ref="D1:I1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2024-10-08T12:01:00Z</dcterms:modified>
</cp:coreProperties>
</file>