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4" i="2"/>
  <c r="F8" i="1"/>
  <c r="F9" i="1"/>
  <c r="F10" i="1"/>
  <c r="F7" i="1"/>
  <c r="F3" i="1"/>
  <c r="F4" i="1"/>
  <c r="F5" i="1"/>
  <c r="F6" i="1"/>
  <c r="B8" i="2" l="1"/>
  <c r="B9" i="2" s="1"/>
  <c r="B10" i="2" s="1"/>
  <c r="B11" i="2" s="1"/>
  <c r="B7" i="2"/>
  <c r="A6" i="2"/>
  <c r="A7" i="2" s="1"/>
  <c r="A8" i="2" s="1"/>
  <c r="A9" i="2" s="1"/>
  <c r="A10" i="2" s="1"/>
  <c r="A11" i="2" s="1"/>
  <c r="A5" i="2"/>
  <c r="G6" i="1" l="1"/>
  <c r="D10" i="1" s="1"/>
  <c r="B7" i="1"/>
  <c r="B8" i="1"/>
  <c r="B9" i="1"/>
  <c r="B10" i="1"/>
  <c r="B6" i="1"/>
  <c r="B5" i="1"/>
  <c r="D6" i="1" l="1"/>
  <c r="D5" i="1"/>
  <c r="D8" i="1"/>
  <c r="D4" i="1"/>
  <c r="D7" i="1"/>
  <c r="D9" i="1"/>
  <c r="D3" i="1"/>
  <c r="I5" i="2"/>
  <c r="I6" i="2"/>
  <c r="I7" i="2"/>
  <c r="I8" i="2"/>
  <c r="I9" i="2"/>
  <c r="I10" i="2"/>
  <c r="I11" i="2"/>
  <c r="I4" i="2"/>
  <c r="G5" i="2"/>
  <c r="G6" i="2"/>
  <c r="G7" i="2"/>
  <c r="G8" i="2"/>
  <c r="G9" i="2"/>
  <c r="G10" i="2"/>
  <c r="G11" i="2"/>
  <c r="G4" i="2"/>
  <c r="E5" i="2"/>
  <c r="E6" i="2"/>
  <c r="E7" i="2"/>
  <c r="E8" i="2"/>
  <c r="E9" i="2"/>
  <c r="E10" i="2"/>
  <c r="E11" i="2"/>
  <c r="E4" i="2"/>
  <c r="A4" i="1"/>
  <c r="A5" i="1" s="1"/>
  <c r="A6" i="1" l="1"/>
  <c r="A7" i="1" l="1"/>
  <c r="A8" i="1" l="1"/>
  <c r="A9" i="1" l="1"/>
  <c r="A10" i="1" l="1"/>
</calcChain>
</file>

<file path=xl/sharedStrings.xml><?xml version="1.0" encoding="utf-8"?>
<sst xmlns="http://schemas.openxmlformats.org/spreadsheetml/2006/main" count="24" uniqueCount="17">
  <si>
    <t>Test Number</t>
  </si>
  <si>
    <t>Matrix size</t>
  </si>
  <si>
    <t>Execution Time (sec)</t>
  </si>
  <si>
    <t>Theoretical time (sec)</t>
  </si>
  <si>
    <t>Basic Computational Operation Execution Time τ (sec):</t>
  </si>
  <si>
    <t>pivot case</t>
  </si>
  <si>
    <t>N</t>
  </si>
  <si>
    <t>τ</t>
  </si>
  <si>
    <t>Serial algorithm</t>
  </si>
  <si>
    <t>Parallel algorithm</t>
  </si>
  <si>
    <t>4 processors</t>
  </si>
  <si>
    <t>Time</t>
  </si>
  <si>
    <t>Speed up</t>
  </si>
  <si>
    <t>Test number</t>
  </si>
  <si>
    <t>1 processor</t>
  </si>
  <si>
    <t>2 processors</t>
  </si>
  <si>
    <t>8 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</si>
</sst>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85" zoomScaleNormal="85" workbookViewId="0">
      <selection activeCell="E18" sqref="E18"/>
    </sheetView>
  </sheetViews>
  <sheetFormatPr defaultRowHeight="14.4" x14ac:dyDescent="0.3"/>
  <cols>
    <col min="1" max="1" width="12.109375" customWidth="1"/>
    <col min="2" max="2" width="10.6640625" customWidth="1"/>
    <col min="3" max="3" width="18" customWidth="1"/>
    <col min="4" max="4" width="19.21875" customWidth="1"/>
    <col min="5" max="5" width="10" customWidth="1"/>
    <col min="6" max="6" width="13.5546875" customWidth="1"/>
    <col min="7" max="7" width="12" bestFit="1" customWidth="1"/>
  </cols>
  <sheetData>
    <row r="1" spans="1:7" ht="15" thickBot="1" x14ac:dyDescent="0.35">
      <c r="A1" s="21" t="s">
        <v>4</v>
      </c>
      <c r="B1" s="22"/>
      <c r="C1" s="22"/>
      <c r="D1" s="23"/>
    </row>
    <row r="2" spans="1:7" x14ac:dyDescent="0.3">
      <c r="A2" s="2" t="s">
        <v>0</v>
      </c>
      <c r="B2" s="3" t="s">
        <v>1</v>
      </c>
      <c r="C2" s="3" t="s">
        <v>2</v>
      </c>
      <c r="D2" s="4" t="s">
        <v>3</v>
      </c>
      <c r="E2" s="1"/>
      <c r="F2" s="40" t="s">
        <v>6</v>
      </c>
      <c r="G2" s="1"/>
    </row>
    <row r="3" spans="1:7" x14ac:dyDescent="0.3">
      <c r="A3" s="5">
        <v>1</v>
      </c>
      <c r="B3" s="7">
        <v>10</v>
      </c>
      <c r="C3" s="6">
        <v>1.0000000000000001E-5</v>
      </c>
      <c r="D3" s="8">
        <f>F3*G6</f>
        <v>2.4915728906640041E-6</v>
      </c>
      <c r="E3" s="1"/>
      <c r="F3" s="42">
        <f t="shared" ref="F3:F4" si="0">2*B3*B3*B3/3+B3*B3</f>
        <v>766.66666666666663</v>
      </c>
      <c r="G3" s="1"/>
    </row>
    <row r="4" spans="1:7" x14ac:dyDescent="0.3">
      <c r="A4" s="5">
        <f>A3+1</f>
        <v>2</v>
      </c>
      <c r="B4" s="7">
        <v>100</v>
      </c>
      <c r="C4" s="6">
        <v>2.5500000000000002E-3</v>
      </c>
      <c r="D4" s="8">
        <f>F4*G6</f>
        <v>2.1990838991512731E-3</v>
      </c>
      <c r="E4" s="1"/>
      <c r="F4" s="42">
        <f t="shared" si="0"/>
        <v>676666.66666666663</v>
      </c>
      <c r="G4" s="1"/>
    </row>
    <row r="5" spans="1:7" ht="15" thickBot="1" x14ac:dyDescent="0.35">
      <c r="A5" s="5">
        <f t="shared" ref="A5:A10" si="1">A4+1</f>
        <v>3</v>
      </c>
      <c r="B5" s="7">
        <f>(A5-2)*500</f>
        <v>500</v>
      </c>
      <c r="C5" s="6">
        <v>0.25853999999999999</v>
      </c>
      <c r="D5" s="8">
        <f>F5*G6</f>
        <v>0.27163560971043432</v>
      </c>
      <c r="E5" s="1"/>
      <c r="F5" s="44">
        <f>2*B5*B5*B5/3+B5*B5</f>
        <v>83583333.333333328</v>
      </c>
      <c r="G5" s="38" t="s">
        <v>7</v>
      </c>
    </row>
    <row r="6" spans="1:7" ht="15" thickBot="1" x14ac:dyDescent="0.35">
      <c r="A6" s="5">
        <f t="shared" si="1"/>
        <v>4</v>
      </c>
      <c r="B6" s="7">
        <f>B5+500</f>
        <v>1000</v>
      </c>
      <c r="C6" s="6">
        <v>2.169835</v>
      </c>
      <c r="D6" s="8">
        <f>F6*G6</f>
        <v>2.169835</v>
      </c>
      <c r="E6" s="10" t="s">
        <v>5</v>
      </c>
      <c r="F6" s="41">
        <f>2*B6*B6*B6/3+B6*B6</f>
        <v>667666666.66666663</v>
      </c>
      <c r="G6" s="39">
        <f>C6/F6</f>
        <v>3.249877683474788E-9</v>
      </c>
    </row>
    <row r="7" spans="1:7" x14ac:dyDescent="0.3">
      <c r="A7" s="5">
        <f t="shared" si="1"/>
        <v>5</v>
      </c>
      <c r="B7" s="7">
        <f t="shared" ref="B7:B10" si="2">B6+500</f>
        <v>1500</v>
      </c>
      <c r="C7" s="6">
        <v>7.1721349999999999</v>
      </c>
      <c r="D7" s="8">
        <f>F7*G6</f>
        <v>7.3195370126060917</v>
      </c>
      <c r="E7" s="1"/>
      <c r="F7" s="45">
        <f>2*B7*B7*B7/3+B7*B7</f>
        <v>2252250000</v>
      </c>
      <c r="G7" s="1"/>
    </row>
    <row r="8" spans="1:7" x14ac:dyDescent="0.3">
      <c r="A8" s="5">
        <f t="shared" si="1"/>
        <v>6</v>
      </c>
      <c r="B8" s="7">
        <f t="shared" si="2"/>
        <v>2000</v>
      </c>
      <c r="C8" s="6">
        <v>19.091460000000001</v>
      </c>
      <c r="D8" s="8">
        <f>F8*G6</f>
        <v>17.345680489266101</v>
      </c>
      <c r="F8" s="42">
        <f t="shared" ref="F8:F10" si="3">2*B8*B8*B8/3+B8*B8</f>
        <v>5337333333.333333</v>
      </c>
    </row>
    <row r="9" spans="1:7" x14ac:dyDescent="0.3">
      <c r="A9" s="5">
        <f t="shared" si="1"/>
        <v>7</v>
      </c>
      <c r="B9" s="7">
        <f t="shared" si="2"/>
        <v>2500</v>
      </c>
      <c r="C9" s="6">
        <v>33.759405999999998</v>
      </c>
      <c r="D9" s="8">
        <f>F9*G6</f>
        <v>33.873204271717427</v>
      </c>
      <c r="F9" s="42">
        <f t="shared" si="3"/>
        <v>10422916666.666666</v>
      </c>
    </row>
    <row r="10" spans="1:7" ht="15" thickBot="1" x14ac:dyDescent="0.35">
      <c r="A10" s="5">
        <f t="shared" si="1"/>
        <v>8</v>
      </c>
      <c r="B10" s="7">
        <f t="shared" si="2"/>
        <v>3000</v>
      </c>
      <c r="C10" s="6">
        <v>60.741492999999998</v>
      </c>
      <c r="D10" s="8">
        <f>F10*G6</f>
        <v>58.527047201697457</v>
      </c>
      <c r="E10" s="1"/>
      <c r="F10" s="43">
        <f t="shared" si="3"/>
        <v>18009000000</v>
      </c>
      <c r="G10" s="1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85" zoomScaleNormal="85" workbookViewId="0">
      <selection activeCell="J12" sqref="J12"/>
    </sheetView>
  </sheetViews>
  <sheetFormatPr defaultRowHeight="14.4" x14ac:dyDescent="0.3"/>
  <cols>
    <col min="1" max="1" width="12.88671875" customWidth="1"/>
    <col min="2" max="2" width="14.33203125" customWidth="1"/>
    <col min="3" max="3" width="17.109375" customWidth="1"/>
  </cols>
  <sheetData>
    <row r="1" spans="1:11" x14ac:dyDescent="0.3">
      <c r="A1" s="24" t="s">
        <v>13</v>
      </c>
      <c r="B1" s="26" t="s">
        <v>1</v>
      </c>
      <c r="C1" s="26" t="s">
        <v>8</v>
      </c>
      <c r="D1" s="34" t="s">
        <v>9</v>
      </c>
      <c r="E1" s="35"/>
      <c r="F1" s="35"/>
      <c r="G1" s="35"/>
      <c r="H1" s="35"/>
      <c r="I1" s="35"/>
      <c r="J1" s="35"/>
      <c r="K1" s="36"/>
    </row>
    <row r="2" spans="1:11" x14ac:dyDescent="0.3">
      <c r="A2" s="25"/>
      <c r="B2" s="27"/>
      <c r="C2" s="27"/>
      <c r="D2" s="28" t="s">
        <v>14</v>
      </c>
      <c r="E2" s="28"/>
      <c r="F2" s="29" t="s">
        <v>15</v>
      </c>
      <c r="G2" s="29"/>
      <c r="H2" s="28" t="s">
        <v>10</v>
      </c>
      <c r="I2" s="28"/>
      <c r="J2" s="30" t="s">
        <v>16</v>
      </c>
      <c r="K2" s="37"/>
    </row>
    <row r="3" spans="1:11" x14ac:dyDescent="0.3">
      <c r="A3" s="25"/>
      <c r="B3" s="27"/>
      <c r="C3" s="27"/>
      <c r="D3" s="17" t="s">
        <v>11</v>
      </c>
      <c r="E3" s="9" t="s">
        <v>12</v>
      </c>
      <c r="F3" s="17" t="s">
        <v>11</v>
      </c>
      <c r="G3" s="9" t="s">
        <v>12</v>
      </c>
      <c r="H3" s="17" t="s">
        <v>11</v>
      </c>
      <c r="I3" s="9" t="s">
        <v>12</v>
      </c>
      <c r="J3" s="31" t="s">
        <v>11</v>
      </c>
      <c r="K3" s="11" t="s">
        <v>12</v>
      </c>
    </row>
    <row r="4" spans="1:11" x14ac:dyDescent="0.3">
      <c r="A4" s="5">
        <v>1</v>
      </c>
      <c r="B4" s="19">
        <v>10</v>
      </c>
      <c r="C4" s="6">
        <v>1.0000000000000001E-5</v>
      </c>
      <c r="D4" s="19">
        <v>1.5999999999999999E-5</v>
      </c>
      <c r="E4" s="18">
        <f>C4/D4</f>
        <v>0.62500000000000011</v>
      </c>
      <c r="F4" s="19">
        <v>1.24E-3</v>
      </c>
      <c r="G4" s="18">
        <f>C4/F4</f>
        <v>8.0645161290322596E-3</v>
      </c>
      <c r="H4" s="19">
        <v>4.5599999999999998E-3</v>
      </c>
      <c r="I4" s="18">
        <f>C4/H4</f>
        <v>2.1929824561403512E-3</v>
      </c>
      <c r="J4" s="32">
        <v>9.4899999999999997E-4</v>
      </c>
      <c r="K4" s="20">
        <f>C4/J4</f>
        <v>1.0537407797681772E-2</v>
      </c>
    </row>
    <row r="5" spans="1:11" x14ac:dyDescent="0.3">
      <c r="A5" s="5">
        <f>A4+1</f>
        <v>2</v>
      </c>
      <c r="B5" s="19">
        <v>100</v>
      </c>
      <c r="C5" s="6">
        <v>2.5500000000000002E-3</v>
      </c>
      <c r="D5" s="19">
        <v>1.7210000000000001E-3</v>
      </c>
      <c r="E5" s="18">
        <f t="shared" ref="E5:E11" si="0">C5/D5</f>
        <v>1.4816966879721092</v>
      </c>
      <c r="F5" s="19">
        <v>1.9400000000000001E-3</v>
      </c>
      <c r="G5" s="18">
        <f t="shared" ref="G5:G11" si="1">C5/F5</f>
        <v>1.3144329896907216</v>
      </c>
      <c r="H5" s="19">
        <v>1.5089999999999999E-3</v>
      </c>
      <c r="I5" s="18">
        <f t="shared" ref="I5:I11" si="2">C5/H5</f>
        <v>1.6898608349900599</v>
      </c>
      <c r="J5" s="32">
        <v>2.8730000000000001E-3</v>
      </c>
      <c r="K5" s="20">
        <f t="shared" ref="K5:K11" si="3">C5/J5</f>
        <v>0.8875739644970414</v>
      </c>
    </row>
    <row r="6" spans="1:11" x14ac:dyDescent="0.3">
      <c r="A6" s="5">
        <f t="shared" ref="A6:A11" si="4">A5+1</f>
        <v>3</v>
      </c>
      <c r="B6" s="19">
        <v>500</v>
      </c>
      <c r="C6" s="6">
        <v>0.25853999999999999</v>
      </c>
      <c r="D6" s="19">
        <v>0.17829600000000001</v>
      </c>
      <c r="E6" s="18">
        <f t="shared" si="0"/>
        <v>1.450060573428456</v>
      </c>
      <c r="F6" s="19">
        <v>0.18110899999999999</v>
      </c>
      <c r="G6" s="18">
        <f t="shared" si="1"/>
        <v>1.4275381124074453</v>
      </c>
      <c r="H6" s="19">
        <v>0.11507199999999999</v>
      </c>
      <c r="I6" s="18">
        <f t="shared" si="2"/>
        <v>2.2467672413793105</v>
      </c>
      <c r="J6" s="32">
        <v>0.110803</v>
      </c>
      <c r="K6" s="20">
        <f t="shared" si="3"/>
        <v>2.3333303249912007</v>
      </c>
    </row>
    <row r="7" spans="1:11" x14ac:dyDescent="0.3">
      <c r="A7" s="5">
        <f t="shared" si="4"/>
        <v>4</v>
      </c>
      <c r="B7" s="19">
        <f>B6+500</f>
        <v>1000</v>
      </c>
      <c r="C7" s="6">
        <v>2.169835</v>
      </c>
      <c r="D7" s="19">
        <v>1.4302440000000001</v>
      </c>
      <c r="E7" s="18">
        <f t="shared" si="0"/>
        <v>1.5171082696379079</v>
      </c>
      <c r="F7" s="19">
        <v>1.2189410000000001</v>
      </c>
      <c r="G7" s="18">
        <f t="shared" si="1"/>
        <v>1.780098462517874</v>
      </c>
      <c r="H7" s="19">
        <v>1.044268</v>
      </c>
      <c r="I7" s="18">
        <f t="shared" si="2"/>
        <v>2.0778526202086054</v>
      </c>
      <c r="J7" s="32">
        <v>1.0499449999999999</v>
      </c>
      <c r="K7" s="20">
        <f t="shared" si="3"/>
        <v>2.0666177752167973</v>
      </c>
    </row>
    <row r="8" spans="1:11" x14ac:dyDescent="0.3">
      <c r="A8" s="5">
        <f t="shared" si="4"/>
        <v>5</v>
      </c>
      <c r="B8" s="19">
        <f t="shared" ref="B8:B11" si="5">B7+500</f>
        <v>1500</v>
      </c>
      <c r="C8" s="6">
        <v>7.1721349999999999</v>
      </c>
      <c r="D8" s="19">
        <v>8.2478599999999993</v>
      </c>
      <c r="E8" s="18">
        <f t="shared" si="0"/>
        <v>0.86957525952186387</v>
      </c>
      <c r="F8" s="19">
        <v>5.3700809999999999</v>
      </c>
      <c r="G8" s="18">
        <f t="shared" si="1"/>
        <v>1.3355729643556586</v>
      </c>
      <c r="H8" s="19">
        <v>4.1359050000000002</v>
      </c>
      <c r="I8" s="18">
        <f t="shared" si="2"/>
        <v>1.7341150244021561</v>
      </c>
      <c r="J8" s="32">
        <v>4.7244080000000004</v>
      </c>
      <c r="K8" s="20">
        <f t="shared" si="3"/>
        <v>1.5181023738847279</v>
      </c>
    </row>
    <row r="9" spans="1:11" x14ac:dyDescent="0.3">
      <c r="A9" s="5">
        <f t="shared" si="4"/>
        <v>6</v>
      </c>
      <c r="B9" s="19">
        <f t="shared" si="5"/>
        <v>2000</v>
      </c>
      <c r="C9" s="6">
        <v>19.091460000000001</v>
      </c>
      <c r="D9" s="19">
        <v>16.767132</v>
      </c>
      <c r="E9" s="18">
        <f t="shared" si="0"/>
        <v>1.1386240652247506</v>
      </c>
      <c r="F9" s="19">
        <v>12.457909000000001</v>
      </c>
      <c r="G9" s="18">
        <f t="shared" si="1"/>
        <v>1.5324770794199893</v>
      </c>
      <c r="H9" s="19">
        <v>9.8823410000000003</v>
      </c>
      <c r="I9" s="18">
        <f t="shared" si="2"/>
        <v>1.9318762629219131</v>
      </c>
      <c r="J9" s="32">
        <v>9.1075979999999994</v>
      </c>
      <c r="K9" s="20">
        <f t="shared" si="3"/>
        <v>2.096212415172475</v>
      </c>
    </row>
    <row r="10" spans="1:11" x14ac:dyDescent="0.3">
      <c r="A10" s="5">
        <f t="shared" si="4"/>
        <v>7</v>
      </c>
      <c r="B10" s="19">
        <f t="shared" si="5"/>
        <v>2500</v>
      </c>
      <c r="C10" s="6">
        <v>33.759405999999998</v>
      </c>
      <c r="D10" s="19">
        <v>31.933637999999998</v>
      </c>
      <c r="E10" s="18">
        <f t="shared" si="0"/>
        <v>1.0571738177779808</v>
      </c>
      <c r="F10" s="19">
        <v>24.440906999999999</v>
      </c>
      <c r="G10" s="18">
        <f t="shared" si="1"/>
        <v>1.3812664971885045</v>
      </c>
      <c r="H10" s="19">
        <v>18.509549</v>
      </c>
      <c r="I10" s="18">
        <f t="shared" si="2"/>
        <v>1.8238913330627342</v>
      </c>
      <c r="J10" s="32">
        <v>18.034358000000001</v>
      </c>
      <c r="K10" s="20">
        <f t="shared" si="3"/>
        <v>1.871949420101342</v>
      </c>
    </row>
    <row r="11" spans="1:11" ht="15" thickBot="1" x14ac:dyDescent="0.35">
      <c r="A11" s="13">
        <f t="shared" si="4"/>
        <v>8</v>
      </c>
      <c r="B11" s="12">
        <f t="shared" si="5"/>
        <v>3000</v>
      </c>
      <c r="C11" s="14">
        <v>60.741492999999998</v>
      </c>
      <c r="D11" s="12">
        <v>54.801034000000001</v>
      </c>
      <c r="E11" s="15">
        <f t="shared" si="0"/>
        <v>1.1084004911294192</v>
      </c>
      <c r="F11" s="12">
        <v>41.379176999999999</v>
      </c>
      <c r="G11" s="15">
        <f t="shared" si="1"/>
        <v>1.4679241445522224</v>
      </c>
      <c r="H11" s="12">
        <v>30.872077000000001</v>
      </c>
      <c r="I11" s="15">
        <f t="shared" si="2"/>
        <v>1.9675220750453557</v>
      </c>
      <c r="J11" s="33">
        <v>26.003281999999999</v>
      </c>
      <c r="K11" s="16">
        <f t="shared" si="3"/>
        <v>2.3359164047061443</v>
      </c>
    </row>
  </sheetData>
  <mergeCells count="8">
    <mergeCell ref="J2:K2"/>
    <mergeCell ref="D1:K1"/>
    <mergeCell ref="A1:A3"/>
    <mergeCell ref="B1:B3"/>
    <mergeCell ref="C1:C3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2024-10-12T15:17:25Z</dcterms:modified>
</cp:coreProperties>
</file>