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urchased" sheetId="1" r:id="rId1"/>
    <sheet name="In the process (ANN)" sheetId="2" r:id="rId2"/>
    <sheet name="Details check (Tech Committee)" sheetId="3" r:id="rId3"/>
  </sheets>
  <externalReferences>
    <externalReference r:id="rId4"/>
  </externalReferenc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3" l="1"/>
  <c r="F3" i="2"/>
  <c r="K3" i="2"/>
  <c r="F35" i="3"/>
  <c r="K30" i="2"/>
  <c r="K21" i="2"/>
  <c r="K12" i="2"/>
  <c r="K9" i="2"/>
  <c r="K5" i="2"/>
  <c r="K4" i="2"/>
  <c r="K2" i="2"/>
  <c r="K31" i="2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2" i="2"/>
  <c r="F31" i="2" l="1"/>
  <c r="F17" i="1"/>
  <c r="G15" i="1" l="1"/>
  <c r="G12" i="1"/>
  <c r="F11" i="1"/>
  <c r="E11" i="1"/>
  <c r="G11" i="1" s="1"/>
  <c r="F10" i="1"/>
  <c r="E10" i="1"/>
  <c r="F9" i="1"/>
  <c r="E9" i="1"/>
  <c r="F8" i="1"/>
  <c r="G8" i="1" s="1"/>
  <c r="F7" i="1"/>
  <c r="G7" i="1" s="1"/>
  <c r="G6" i="1"/>
  <c r="F5" i="1"/>
  <c r="G4" i="1"/>
  <c r="G2" i="1"/>
  <c r="G3" i="1"/>
  <c r="G17" i="1" s="1"/>
  <c r="G10" i="1" l="1"/>
  <c r="G9" i="1"/>
  <c r="G5" i="1"/>
</calcChain>
</file>

<file path=xl/sharedStrings.xml><?xml version="1.0" encoding="utf-8"?>
<sst xmlns="http://schemas.openxmlformats.org/spreadsheetml/2006/main" count="214" uniqueCount="199">
  <si>
    <t>Powermatic 14</t>
  </si>
  <si>
    <t>设备明细
Details</t>
  </si>
  <si>
    <t>单价（元）
Price</t>
  </si>
  <si>
    <t>数量
Quantity</t>
  </si>
  <si>
    <t>30cm×30cm</t>
  </si>
  <si>
    <t>23"X18.75"X18.75"</t>
  </si>
  <si>
    <t>31 x 24.5 x 31 in</t>
  </si>
  <si>
    <t>(L x W) 22-7/8 in. x 17-3/8 in.</t>
  </si>
  <si>
    <t>JS572EBK
Length: 9-1/16"</t>
  </si>
  <si>
    <t>31.5 X 41.5 X 22 (in.)</t>
  </si>
  <si>
    <t xml:space="preserve"> 
19 × 14 × 14 in</t>
  </si>
  <si>
    <t xml:space="preserve">LxW: 14-1/2 x 14-1/2 (In.) </t>
  </si>
  <si>
    <t>2.5'x1.5'</t>
  </si>
  <si>
    <t xml:space="preserve">16.75 x 
11.75 x 
10.38(In.) </t>
  </si>
  <si>
    <t>POWERTEC PL1252 15 Amp 2-Blade Benchtop Thickness Planer For Woodworking | 12-1/2 in. Portable</t>
    <phoneticPr fontId="3" type="noConversion"/>
  </si>
  <si>
    <t>68" x 52" x 42"</t>
  </si>
  <si>
    <t>model:PWBS-14CS</t>
  </si>
  <si>
    <r>
      <rPr>
        <sz val="10"/>
        <color theme="0"/>
        <rFont val="宋体"/>
        <family val="3"/>
        <charset val="134"/>
      </rPr>
      <t xml:space="preserve">设备名称
</t>
    </r>
    <r>
      <rPr>
        <sz val="10"/>
        <color theme="0"/>
        <rFont val="Times New Roman"/>
        <family val="1"/>
      </rPr>
      <t>Euipment and Furnitures</t>
    </r>
  </si>
  <si>
    <r>
      <rPr>
        <sz val="10"/>
        <color theme="0"/>
        <rFont val="宋体"/>
        <family val="3"/>
        <charset val="134"/>
      </rPr>
      <t xml:space="preserve">规格要求
</t>
    </r>
    <r>
      <rPr>
        <sz val="10"/>
        <color theme="0"/>
        <rFont val="Times New Roman"/>
        <family val="1"/>
      </rPr>
      <t>Requirements</t>
    </r>
  </si>
  <si>
    <r>
      <rPr>
        <sz val="10"/>
        <color theme="0"/>
        <rFont val="宋体"/>
        <family val="3"/>
        <charset val="134"/>
      </rPr>
      <t xml:space="preserve">单价（元）
</t>
    </r>
    <r>
      <rPr>
        <sz val="10"/>
        <color theme="0"/>
        <rFont val="Times New Roman"/>
        <family val="1"/>
      </rPr>
      <t>Price</t>
    </r>
  </si>
  <si>
    <r>
      <rPr>
        <sz val="10"/>
        <color theme="0"/>
        <rFont val="宋体"/>
        <family val="3"/>
        <charset val="134"/>
      </rPr>
      <t xml:space="preserve">数量
</t>
    </r>
    <r>
      <rPr>
        <sz val="10"/>
        <color theme="0"/>
        <rFont val="Times New Roman"/>
        <family val="1"/>
      </rPr>
      <t>Quantity</t>
    </r>
  </si>
  <si>
    <r>
      <rPr>
        <sz val="10"/>
        <color theme="0"/>
        <rFont val="宋体"/>
        <family val="3"/>
        <charset val="134"/>
      </rPr>
      <t xml:space="preserve">金额（元）
</t>
    </r>
    <r>
      <rPr>
        <sz val="10"/>
        <color theme="0"/>
        <rFont val="Times New Roman"/>
        <family val="1"/>
      </rPr>
      <t>Amount</t>
    </r>
  </si>
  <si>
    <r>
      <rPr>
        <sz val="10"/>
        <rFont val="宋体"/>
        <family val="3"/>
        <charset val="134"/>
      </rPr>
      <t>桌面激光切割机</t>
    </r>
    <r>
      <rPr>
        <sz val="10"/>
        <rFont val="Times New Roman"/>
        <family val="1"/>
      </rPr>
      <t>desktop laser cutter</t>
    </r>
  </si>
  <si>
    <r>
      <rPr>
        <sz val="10"/>
        <rFont val="宋体"/>
        <family val="3"/>
        <charset val="134"/>
      </rPr>
      <t xml:space="preserve">多人开发套装
</t>
    </r>
    <r>
      <rPr>
        <sz val="10"/>
        <rFont val="Times New Roman"/>
        <family val="1"/>
      </rPr>
      <t xml:space="preserve">Nreal Light </t>
    </r>
    <r>
      <rPr>
        <sz val="10"/>
        <rFont val="宋体"/>
        <family val="3"/>
        <charset val="134"/>
      </rPr>
      <t>开发者套件
镜片盒</t>
    </r>
    <phoneticPr fontId="3" type="noConversion"/>
  </si>
  <si>
    <r>
      <t>DG-1335</t>
    </r>
    <r>
      <rPr>
        <sz val="10"/>
        <color theme="1"/>
        <rFont val="宋体"/>
        <family val="3"/>
        <charset val="134"/>
      </rPr>
      <t xml:space="preserve">数控多功能雕刻机
</t>
    </r>
    <r>
      <rPr>
        <sz val="10"/>
        <color theme="1"/>
        <rFont val="Times New Roman"/>
        <family val="1"/>
      </rPr>
      <t>DG-1335 CNC Multifunctional Engraving Machine</t>
    </r>
    <phoneticPr fontId="3" type="noConversion"/>
  </si>
  <si>
    <r>
      <rPr>
        <sz val="10"/>
        <color theme="1"/>
        <rFont val="宋体"/>
        <family val="3"/>
        <charset val="134"/>
      </rPr>
      <t>泡沫切割机</t>
    </r>
    <r>
      <rPr>
        <sz val="10"/>
        <color theme="1"/>
        <rFont val="Times New Roman"/>
        <family val="1"/>
      </rPr>
      <t>Foam cutting machine</t>
    </r>
    <phoneticPr fontId="3" type="noConversion"/>
  </si>
  <si>
    <r>
      <rPr>
        <sz val="10"/>
        <color theme="1"/>
        <rFont val="宋体"/>
        <family val="3"/>
        <charset val="134"/>
      </rPr>
      <t>泡沫切割机</t>
    </r>
    <phoneticPr fontId="3" type="noConversion"/>
  </si>
  <si>
    <r>
      <rPr>
        <sz val="10"/>
        <color theme="0"/>
        <rFont val="宋体"/>
        <family val="3"/>
        <charset val="134"/>
      </rPr>
      <t xml:space="preserve">设备明细
</t>
    </r>
    <r>
      <rPr>
        <sz val="10"/>
        <color theme="0"/>
        <rFont val="Times New Roman"/>
        <family val="1"/>
      </rPr>
      <t>Details</t>
    </r>
    <phoneticPr fontId="3" type="noConversion"/>
  </si>
  <si>
    <r>
      <rPr>
        <sz val="10"/>
        <color theme="0"/>
        <rFont val="宋体"/>
        <family val="3"/>
        <charset val="134"/>
      </rPr>
      <t>品牌</t>
    </r>
    <r>
      <rPr>
        <sz val="10"/>
        <color theme="0"/>
        <rFont val="Times New Roman"/>
        <family val="1"/>
      </rPr>
      <t xml:space="preserve">
Brand</t>
    </r>
    <phoneticPr fontId="3" type="noConversion"/>
  </si>
  <si>
    <t>Prusa</t>
    <phoneticPr fontId="3" type="noConversion"/>
  </si>
  <si>
    <t>Prusa</t>
    <phoneticPr fontId="3" type="noConversion"/>
  </si>
  <si>
    <t>Dewalt</t>
    <phoneticPr fontId="3" type="noConversion"/>
  </si>
  <si>
    <t>General-International</t>
    <phoneticPr fontId="3" type="noConversion"/>
  </si>
  <si>
    <t>BOSCH</t>
    <phoneticPr fontId="3" type="noConversion"/>
  </si>
  <si>
    <t>Aima</t>
    <phoneticPr fontId="3" type="noConversion"/>
  </si>
  <si>
    <t>Rikon Power Tools</t>
    <phoneticPr fontId="3" type="noConversion"/>
  </si>
  <si>
    <t>JIANGSU JINFEIDA POWER TOOLS</t>
    <phoneticPr fontId="3" type="noConversion"/>
  </si>
  <si>
    <t>Sealey</t>
    <phoneticPr fontId="3" type="noConversion"/>
  </si>
  <si>
    <t>POWERTEC PL1252</t>
    <phoneticPr fontId="3" type="noConversion"/>
  </si>
  <si>
    <t>FULL SPECTRUM LASER</t>
    <phoneticPr fontId="3" type="noConversion"/>
  </si>
  <si>
    <t>DADONG</t>
    <phoneticPr fontId="3" type="noConversion"/>
  </si>
  <si>
    <t>KESENREN</t>
    <phoneticPr fontId="3" type="noConversion"/>
  </si>
  <si>
    <r>
      <t>3D</t>
    </r>
    <r>
      <rPr>
        <sz val="10"/>
        <color theme="1"/>
        <rFont val="宋体"/>
        <family val="3"/>
        <charset val="134"/>
      </rPr>
      <t>打印机</t>
    </r>
    <r>
      <rPr>
        <sz val="10"/>
        <color theme="1"/>
        <rFont val="Times New Roman"/>
        <family val="1"/>
      </rPr>
      <t>3D printer  -prusa i3</t>
    </r>
    <phoneticPr fontId="3" type="noConversion"/>
  </si>
  <si>
    <r>
      <t>3d</t>
    </r>
    <r>
      <rPr>
        <sz val="10"/>
        <color theme="1"/>
        <rFont val="宋体"/>
        <family val="3"/>
        <charset val="134"/>
      </rPr>
      <t>打印机</t>
    </r>
    <r>
      <rPr>
        <sz val="10"/>
        <color theme="1"/>
        <rFont val="Times New Roman"/>
        <family val="1"/>
      </rPr>
      <t>3D printers-prusa MK3</t>
    </r>
    <phoneticPr fontId="3" type="noConversion"/>
  </si>
  <si>
    <r>
      <rPr>
        <sz val="10"/>
        <color theme="1"/>
        <rFont val="宋体"/>
        <family val="3"/>
        <charset val="134"/>
      </rPr>
      <t>桌锯</t>
    </r>
    <r>
      <rPr>
        <sz val="10"/>
        <color theme="1"/>
        <rFont val="Times New Roman"/>
        <family val="1"/>
      </rPr>
      <t xml:space="preserve">Portable Table Saw  </t>
    </r>
  </si>
  <si>
    <r>
      <t>14</t>
    </r>
    <r>
      <rPr>
        <sz val="10"/>
        <color theme="1"/>
        <rFont val="宋体"/>
        <family val="3"/>
        <charset val="134"/>
      </rPr>
      <t>英寸带锯</t>
    </r>
    <r>
      <rPr>
        <sz val="10"/>
        <color theme="1"/>
        <rFont val="Times New Roman"/>
        <family val="1"/>
      </rPr>
      <t>14” bandsaw 2wood/2plastic</t>
    </r>
  </si>
  <si>
    <r>
      <rPr>
        <sz val="10"/>
        <color theme="1"/>
        <rFont val="宋体"/>
        <family val="3"/>
        <charset val="134"/>
      </rPr>
      <t>线锯</t>
    </r>
    <r>
      <rPr>
        <sz val="10"/>
        <color theme="1"/>
        <rFont val="Times New Roman"/>
        <family val="1"/>
      </rPr>
      <t xml:space="preserve">Jigsaw  </t>
    </r>
    <phoneticPr fontId="3" type="noConversion"/>
  </si>
  <si>
    <r>
      <rPr>
        <sz val="10"/>
        <color theme="1"/>
        <rFont val="宋体"/>
        <family val="3"/>
        <charset val="134"/>
      </rPr>
      <t>带式砂磨机</t>
    </r>
    <r>
      <rPr>
        <sz val="10"/>
        <color theme="1"/>
        <rFont val="Times New Roman"/>
        <family val="1"/>
      </rPr>
      <t>6” belt sander</t>
    </r>
  </si>
  <si>
    <r>
      <rPr>
        <sz val="10"/>
        <color theme="1"/>
        <rFont val="宋体"/>
        <family val="3"/>
        <charset val="134"/>
      </rPr>
      <t>圆盘砂光机</t>
    </r>
    <r>
      <rPr>
        <sz val="10"/>
        <color theme="1"/>
        <rFont val="Times New Roman"/>
        <family val="1"/>
      </rPr>
      <t>10” disc sander</t>
    </r>
    <phoneticPr fontId="3" type="noConversion"/>
  </si>
  <si>
    <r>
      <rPr>
        <sz val="10"/>
        <color theme="1"/>
        <rFont val="宋体"/>
        <family val="3"/>
        <charset val="134"/>
      </rPr>
      <t>摆轴砂光机</t>
    </r>
    <r>
      <rPr>
        <sz val="10"/>
        <color theme="1"/>
        <rFont val="Times New Roman"/>
        <family val="1"/>
      </rPr>
      <t>Oscillating spindle sander</t>
    </r>
  </si>
  <si>
    <r>
      <rPr>
        <sz val="10"/>
        <color theme="1"/>
        <rFont val="宋体"/>
        <family val="3"/>
        <charset val="134"/>
      </rPr>
      <t>钻床</t>
    </r>
    <r>
      <rPr>
        <sz val="10"/>
        <color theme="1"/>
        <rFont val="Times New Roman"/>
        <family val="1"/>
      </rPr>
      <t>Drill press</t>
    </r>
  </si>
  <si>
    <r>
      <rPr>
        <sz val="9"/>
        <color theme="1"/>
        <rFont val="宋体"/>
        <family val="3"/>
        <charset val="134"/>
      </rPr>
      <t>砂轮机</t>
    </r>
    <r>
      <rPr>
        <sz val="9"/>
        <color theme="1"/>
        <rFont val="Times New Roman"/>
        <family val="1"/>
      </rPr>
      <t>Bench grinder</t>
    </r>
  </si>
  <si>
    <r>
      <rPr>
        <sz val="10"/>
        <rFont val="宋体"/>
        <family val="3"/>
        <charset val="134"/>
      </rPr>
      <t>虚拟现实设备</t>
    </r>
    <r>
      <rPr>
        <sz val="10"/>
        <rFont val="Times New Roman"/>
        <family val="1"/>
      </rPr>
      <t xml:space="preserve">Virtual reality equipment </t>
    </r>
    <phoneticPr fontId="3" type="noConversion"/>
  </si>
  <si>
    <t>Nreal</t>
    <phoneticPr fontId="3" type="noConversion"/>
  </si>
  <si>
    <r>
      <rPr>
        <sz val="10"/>
        <color theme="1"/>
        <rFont val="宋体"/>
        <family val="3"/>
        <charset val="134"/>
      </rPr>
      <t>厚度刨床</t>
    </r>
    <r>
      <rPr>
        <sz val="10"/>
        <color theme="1"/>
        <rFont val="Times New Roman"/>
        <family val="1"/>
      </rPr>
      <t>Thickness Planer</t>
    </r>
    <phoneticPr fontId="3" type="noConversion"/>
  </si>
  <si>
    <t>设备名称
Equipment and Furnitures</t>
  </si>
  <si>
    <t>600dpi</t>
  </si>
  <si>
    <t>Macro Led Ring flash</t>
  </si>
  <si>
    <t xml:space="preserve">Soft umbrellas 2 unit pack </t>
  </si>
  <si>
    <t>Light Meter</t>
  </si>
  <si>
    <t>GoPro Protective Housing and Waterproof case</t>
  </si>
  <si>
    <t>KobraTech Cell Phone Tripod Mount</t>
  </si>
  <si>
    <t>Tripod including cellphone mount</t>
  </si>
  <si>
    <t>GoPro Performance Chest Mount</t>
  </si>
  <si>
    <t>Flash Speed light</t>
  </si>
  <si>
    <t>Wireless Microphone set</t>
  </si>
  <si>
    <t>Canon EF 50mm f1.8 STM</t>
  </si>
  <si>
    <t>GoPro Floating Hand Grip</t>
  </si>
  <si>
    <t xml:space="preserve">GoPro HERO9 </t>
  </si>
  <si>
    <t>Stedicam tripod</t>
  </si>
  <si>
    <t>Kinect</t>
  </si>
  <si>
    <t>HTC Vive Headset Camera Sensors</t>
  </si>
  <si>
    <t>Oculus Rift S with Camera Sensors</t>
  </si>
  <si>
    <t>DJI Mini 2 with Camera</t>
  </si>
  <si>
    <t>Canon TS-E 24mm f/3.5L II Ultra Wide</t>
  </si>
  <si>
    <t>Directional Microphone for Camera integration</t>
  </si>
  <si>
    <t>HDMI Camera</t>
  </si>
  <si>
    <t>18' ring light + inc stand</t>
  </si>
  <si>
    <t>256 GB Sd Card - Sandisk</t>
  </si>
  <si>
    <t>Canon Mark D ii  Batteries</t>
  </si>
  <si>
    <t>USB-C to SD Card Reader</t>
  </si>
  <si>
    <t>Desktop Camera Rail Car Table Dolly Car Video track</t>
  </si>
  <si>
    <t>wacom one</t>
    <phoneticPr fontId="15" type="noConversion"/>
  </si>
  <si>
    <t>总价（元）
Total Price</t>
    <phoneticPr fontId="15" type="noConversion"/>
  </si>
  <si>
    <t>链接
Links</t>
  </si>
  <si>
    <t>备注
Remarks</t>
  </si>
  <si>
    <t>Scanner function and budget included in the A0 printer (see below on line 3)</t>
    <phoneticPr fontId="15" type="noConversion"/>
  </si>
  <si>
    <t>To be leased on a maintenance contract see referenced link</t>
    <phoneticPr fontId="15" type="noConversion"/>
  </si>
  <si>
    <t>To be leased on a maintenance contract see referenced link</t>
  </si>
  <si>
    <t>https://detail.tmall.com/item.htm?spm=a230r.1.14.205.3a83563eIOBBVk&amp;id=631958220201&amp;ns=1&amp;abbucket=9</t>
  </si>
  <si>
    <t>https://detail.tmall.com/item.htm?spm=a230r.1.14.8.4c2f3652fJ7IVd&amp;id=43298148253&amp;ad_id=&amp;am_id=&amp;cm_id=140105335569ed55e27b&amp;pm_id=&amp;abbucket=1</t>
  </si>
  <si>
    <t>https://detail.tmall.com/item.htm?spm=a220m.1000858.1000725.29.16c15692XMuxv4&amp;id=620022751023&amp;skuId=4378836557215&amp;areaId=330300&amp;user_id=1652864050&amp;cat_id=2&amp;is_b=1&amp;rn=67e5fbcf48085d50bd38cfcb204ce144</t>
  </si>
  <si>
    <t>https://detail.tmall.com/item.htm?spm=a220m.1000858.1000725.26.6eed636fXSXZZJ&amp;id=3103168649&amp;skuId=3138306396673&amp;areaId=330300&amp;user_id=247505356&amp;cat_id=2&amp;is_b=1&amp;rn=282348e56aab41424ec0862541354ddc</t>
  </si>
  <si>
    <t>https://detail.tmall.com/item.htm?spm=a220m.1000858.1000725.21.66ac17c7fMjXec&amp;id=606838191787&amp;skuId=4657165675333&amp;areaId=330300&amp;user_id=2200807173584&amp;cat_id=2&amp;is_b=1&amp;rn=8777f90920ce8da3251d43de70fe87d7</t>
  </si>
  <si>
    <t>https://detail.tmall.com/item.htm?id=25446188363&amp;ali_refid=a3_430582_1006:1105577282:N:8gWIPALtglZ5P8UMMF0WCA==:48dff9c5667b0932be1e7aa891c6c393&amp;ali_trackid=1_48dff9c5667b0932be1e7aa891c6c393&amp;spm=a230r.1.14.1&amp;skuId=4449726701140</t>
  </si>
  <si>
    <t xml:space="preserve">https://detail.tmall.com/item.htm?spm=a230r.1.14.43.402f26fdwtyLFB&amp;id=600762282389&amp;ns=1&amp;abbucket=1&amp;skuId=4701839370960 </t>
  </si>
  <si>
    <t>https://detail.tmall.com/item.htm?spm=a220m.1000858.0.0.3b0a4c50n38W27&amp;id=627262699334&amp;skuId=4619026007834&amp;areaId=330300&amp;is_b=1&amp;cat_id=2&amp;q=gopro+%25D0%25D8</t>
  </si>
  <si>
    <t>https://detail.tmall.com/item.htm?spm=a230r.1.14.28.25951a3664AhS1&amp;id=530406292395&amp;ns=1&amp;abbucket=1&amp;skuId=4307188268621</t>
  </si>
  <si>
    <t>https://detail.tmall.com/item.htm?spm=a230r.1.14.59.16d2457dzI56zx&amp;id=629118332691&amp;ns=1&amp;abbucket=1&amp;skuId=4479024585130</t>
  </si>
  <si>
    <t>https://item.taobao.com/item.htm?spm=a230r.1.14.62.7bd73f8fNdO3vi&amp;id=45521590446&amp;ns=1&amp;abbucket=1#detail</t>
  </si>
  <si>
    <t>https://detail.tmall.com/item.htm?spm=a220m.1000858.0.0.76df17a0dC9cdZ&amp;id=626909848074&amp;skuId=4620982086127&amp;areaId=330300&amp;is_b=1&amp;cat_id=2&amp;q=gopro+%25CA%25D6%25B1%25FA</t>
  </si>
  <si>
    <t>https://detail.tmall.com/item.htm?id=627627527045&amp;ali_refid=a3_430582_1006:1326540157:N:upxg9d1A4uCtHiAZTMhnHo3W1BR6SdRD:f094b4376f8cb99a4de2ca90e4dc2602&amp;ali_trackid=1_f094b4376f8cb99a4de2ca90e4dc2602&amp;spm=a230r.1.14.1&amp;sku_properties=5919063:10010</t>
  </si>
  <si>
    <t>https://detail.tmall.com/item.htm?spm=a1z10.1-b-s.w5003-22950348843.7.4ea81ebd3jBHNO&amp;id=599003214754&amp;rn=92a69fb442626340018712884ba26785&amp;abbucket=19&amp;scene=taobao_shop</t>
  </si>
  <si>
    <t>https://item.taobao.com/item.htm?id=597855654013&amp;ali_refid=a3_430620_1006:1186210115:N:v%2B4OoHI2XVdaEg7YUuKmf2UcWbNH9pMu:e08a6d0d807cd0d5c004c655704378cf&amp;ali_trackid=1_e08a6d0d807cd0d5c004c655704378cf&amp;spm=a230r.1.14.1#detail</t>
  </si>
  <si>
    <t xml:space="preserve">https://m.tb.cn/h.4TiSmcq?sm=2bf08d </t>
  </si>
  <si>
    <t xml:space="preserve">https://m.tb.cn/h.46Wpnxi?sm=56577d </t>
  </si>
  <si>
    <t>https://detail.tmall.com/item.htm?spm=a220m.1000858.1000725.1.125b4511HDDvCK&amp;id=627875409109&amp;skuId=4660983322269&amp;areaId=330300&amp;user_id=1773095659&amp;cat_id=2&amp;is_b=1&amp;rn=b9563ebd81fa12bee549c3c98b77dbea</t>
  </si>
  <si>
    <t>https://item.taobao.com/item.htm?spm=a230r.1.14.23.32b17b2beUjmip&amp;id=617447787913&amp;ns=1&amp;abbucket=1#detail</t>
  </si>
  <si>
    <t>https://detail.tmall.com/item.htm?spm=a230r.1.14.41.6c3b5c21f2XqmJ&amp;id=617993988024&amp;ns=1&amp;abbucket=1</t>
  </si>
  <si>
    <t>https://item.taobao.com/item.htm?spm=a230r.1.14.57.1c59395bqfjDIt&amp;id=568259540110&amp;ns=1&amp;abbucket=9#</t>
  </si>
  <si>
    <t>https://detail.tmall.com/item.htm?spm=a230r.1.14.144.4497f90f4Kwgb5&amp;id=627423242535&amp;ns=1&amp;abbucket=1</t>
  </si>
  <si>
    <t>https://detail.tmall.com/item.htm?spm=a220m.1000858.1000725.16.751b1b60TRWo55&amp;id=579764205215&amp;skuId=4422884544061&amp;areaId=330300&amp;user_id=2340934754&amp;cat_id=2&amp;is_b=1&amp;rn=8624c9f39482c40edc53aa72c49ba244</t>
  </si>
  <si>
    <t>https://detail.tmall.com/item.htm?id=588090994488&amp;ali_refid=a3_430582_1006:1102758900:N:thEr3ll9cET7A82o+nTUZXZHNn9dT/UM:72342c26bd9bc224402ad521e9dce689&amp;ali_trackid=1_72342c26bd9bc224402ad521e9dce689&amp;spm=a230r.1.14.1&amp;skuId=4644540575876</t>
  </si>
  <si>
    <t>https://detail.tmall.com/item.htm?spm=a220m.1000858.1000725.1.f06a2becQY1Usg&amp;id=568593336701&amp;skuId=4540548108279&amp;areaId=330300&amp;user_id=713464357&amp;cat_id=2&amp;is_b=1&amp;rn=34dc99d15c0367dffd15dc8977bece0a</t>
  </si>
  <si>
    <t>https://detail.tmall.com/item.htm?spm=a220m.1000858.1000725.1.cf815766AzsZHG&amp;id=584450670271&amp;skuId=4360952305986&amp;areaId=330300&amp;user_id=2200591680482&amp;cat_id=2&amp;is_b=1&amp;rn=a550980e6a440096aac7fcdaa36e9010</t>
  </si>
  <si>
    <t>https://detail.tmall.com/item.htm?id=609851605944&amp;spm=a220o.1000855.0.0.77873f76yRVAoH&amp;skuId=4609707319621</t>
  </si>
  <si>
    <r>
      <rPr>
        <sz val="10"/>
        <color theme="1"/>
        <rFont val="SimSun"/>
        <charset val="134"/>
      </rPr>
      <t>大幅面单张纸扫描仪</t>
    </r>
    <r>
      <rPr>
        <sz val="10"/>
        <color theme="1"/>
        <rFont val="Times New Roman"/>
        <family val="1"/>
      </rPr>
      <t xml:space="preserve">Contex Sd One Sd One 36 Large Format Sheetfed Scanner </t>
    </r>
  </si>
  <si>
    <r>
      <t xml:space="preserve">
A0</t>
    </r>
    <r>
      <rPr>
        <sz val="10"/>
        <color theme="1"/>
        <rFont val="SimSun"/>
        <charset val="134"/>
      </rPr>
      <t>喷绘打印机</t>
    </r>
    <r>
      <rPr>
        <sz val="10"/>
        <color theme="1"/>
        <rFont val="Times New Roman"/>
        <family val="1"/>
      </rPr>
      <t xml:space="preserve"> A0 Printer/scanner
</t>
    </r>
  </si>
  <si>
    <r>
      <t>http:// 🔐kYzQcLCJo99</t>
    </r>
    <r>
      <rPr>
        <sz val="10"/>
        <color theme="1"/>
        <rFont val="SimSun"/>
        <charset val="134"/>
      </rPr>
      <t>回</t>
    </r>
    <r>
      <rPr>
        <sz val="10"/>
        <color theme="1"/>
        <rFont val="Times New Roman"/>
        <family val="1"/>
      </rPr>
      <t>🍑/</t>
    </r>
    <r>
      <rPr>
        <sz val="10"/>
        <color theme="1"/>
        <rFont val="SimSun"/>
        <charset val="134"/>
      </rPr>
      <t>宝【爱普生</t>
    </r>
    <r>
      <rPr>
        <sz val="10"/>
        <color theme="1"/>
        <rFont val="Times New Roman"/>
        <family val="1"/>
      </rPr>
      <t>Epson T5480M A0+36</t>
    </r>
    <r>
      <rPr>
        <sz val="10"/>
        <color theme="1"/>
        <rFont val="SimSun"/>
        <charset val="134"/>
      </rPr>
      <t>英寸</t>
    </r>
    <r>
      <rPr>
        <sz val="10"/>
        <color theme="1"/>
        <rFont val="Times New Roman"/>
        <family val="1"/>
      </rPr>
      <t xml:space="preserve">CAD GIS </t>
    </r>
    <r>
      <rPr>
        <sz val="10"/>
        <color theme="1"/>
        <rFont val="SimSun"/>
        <charset val="134"/>
      </rPr>
      <t>蓝图红章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imSun"/>
        <charset val="134"/>
      </rPr>
      <t>彩图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imSun"/>
        <charset val="134"/>
      </rPr>
      <t>绘图仪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imSun"/>
        <charset val="134"/>
      </rPr>
      <t>彩色大幅面打印机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SimSun"/>
        <charset val="134"/>
      </rPr>
      <t>打印复印扫描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imSun"/>
        <charset val="134"/>
      </rPr>
      <t>两年</t>
    </r>
    <r>
      <rPr>
        <sz val="10"/>
        <color theme="1"/>
        <rFont val="Times New Roman"/>
        <family val="1"/>
      </rPr>
      <t>mian</t>
    </r>
    <r>
      <rPr>
        <sz val="10"/>
        <color theme="1"/>
        <rFont val="SimSun"/>
        <charset val="134"/>
      </rPr>
      <t>费上门】</t>
    </r>
  </si>
  <si>
    <r>
      <rPr>
        <sz val="10"/>
        <color theme="1"/>
        <rFont val="SimSun"/>
        <charset val="134"/>
      </rPr>
      <t>木工车床</t>
    </r>
    <r>
      <rPr>
        <sz val="10"/>
        <color theme="1"/>
        <rFont val="Times New Roman"/>
        <family val="1"/>
      </rPr>
      <t>Wood lathe</t>
    </r>
  </si>
  <si>
    <r>
      <rPr>
        <sz val="10"/>
        <color theme="1"/>
        <rFont val="SimSun"/>
        <charset val="134"/>
      </rPr>
      <t>小摄影棚</t>
    </r>
    <r>
      <rPr>
        <sz val="10"/>
        <color theme="1"/>
        <rFont val="Times New Roman"/>
        <family val="1"/>
      </rPr>
      <t>Small Photo studio</t>
    </r>
  </si>
  <si>
    <r>
      <rPr>
        <sz val="10"/>
        <color theme="1"/>
        <rFont val="SimSun"/>
        <charset val="134"/>
      </rPr>
      <t>照相机</t>
    </r>
    <r>
      <rPr>
        <sz val="10"/>
        <color theme="1"/>
        <rFont val="Times New Roman"/>
        <family val="1"/>
      </rPr>
      <t xml:space="preserve"> Camera</t>
    </r>
  </si>
  <si>
    <r>
      <rPr>
        <sz val="10"/>
        <color theme="1"/>
        <rFont val="SimSun"/>
        <charset val="134"/>
      </rPr>
      <t>平板电脑</t>
    </r>
    <r>
      <rPr>
        <sz val="10"/>
        <color theme="1"/>
        <rFont val="Times New Roman"/>
        <family val="1"/>
      </rPr>
      <t>GRAPHIC TABLET</t>
    </r>
  </si>
  <si>
    <t>PRUSA I3 MK3S+</t>
  </si>
  <si>
    <t>PLA Filament</t>
  </si>
  <si>
    <t>Formlabs Wash</t>
  </si>
  <si>
    <t>Formlabs Form Cure</t>
  </si>
  <si>
    <t>Formlabs Resin Tank</t>
  </si>
  <si>
    <t>Formlabs Stainless Steel Build Plate</t>
  </si>
  <si>
    <t>Formlabs Resin Material</t>
  </si>
  <si>
    <t>Z17OR Handheld Body face Object scan &amp; Tripod</t>
  </si>
  <si>
    <t>TIG 200 AC/DC WELDER</t>
  </si>
  <si>
    <t>Powermatic 8” Parrellogram Joiner</t>
  </si>
  <si>
    <t>pj882</t>
  </si>
  <si>
    <t>https://www.net32.com/ec/proform-vacuum-former-110-volt-single-chambered-d-121329?utm_source=Windfall&amp;utm_medium=productfeed&amp;utm_content=dental&amp;utm_campaign=googleshopping&amp;utm_source=google&amp;utm_medium=cpc&amp;adpos=1o1&amp;scid=scplp121329&amp;sc_intid=121329&amp;gclid=EAIaIQobChMI-ZbgkIaM2wIV0FuGCh15QAECEAkYASABEgLqifD_BwE</t>
  </si>
  <si>
    <t>https://www.pensalabs.com/diwire-plus</t>
  </si>
  <si>
    <t>http://www.rockler.com/powermatic-14-bandsaw-w-2-piecestand?utm_source=google&amp;utm_medium=cpc&amp;utm_term=&amp;utm_content=pla&amp;utm_campaign=PL&amp;sid=V9146&amp;gclid=CIuPpM7grsgCFQsYHwod3M8Ktg</t>
  </si>
  <si>
    <t>https://formech.com/product/2440/#technical</t>
  </si>
  <si>
    <t>https://shop.prusa3d.com/en/3d-printers/181-original-prusa-i3-mk3s-3d-printer.html</t>
  </si>
  <si>
    <t>https://shop.prusa3d.com/en/filament/171-pla-extrafill-traffic-white-750g.html</t>
  </si>
  <si>
    <t>https://formlabs.com/store/post-processing/form-wash/</t>
  </si>
  <si>
    <t>https://formlabs.com/store/post-processing/form-cure/</t>
  </si>
  <si>
    <t>https://formlabs.com/store/accessories/form-3-resin-tank/</t>
  </si>
  <si>
    <t>https://formlabs.com/store/accessories/stainless-steel-build-platform-v2/</t>
  </si>
  <si>
    <t>https://formlabs.com/store/materials/white-resin/</t>
  </si>
  <si>
    <t>https://formlabs.com/store/3d-printers/form-3-basic-package-without-service/#/</t>
  </si>
  <si>
    <t>https://www.inventables.com/technologies/carving-bit-super-pack</t>
  </si>
  <si>
    <t>https://www.amazon.com/Scanner-Handheld-Object-Printer-Software/dp/B088FLDYSK/ref=sr_1_10?dchild=1&amp;keywords=3d+scanner&amp;qid=1617784902&amp;sr=8-10</t>
  </si>
  <si>
    <t>https://www.baileigh.com/index.php/plasma-table-pt-22?gclid=EAIaIQobChMI9ZvziomM2wIVQmSGCh1angNuEAQYAiABEgI5WfD_BwE</t>
  </si>
  <si>
    <t>https://www.tormach.com/store/index.php?app=ecom&amp;ns=prodshow&amp;ref=37236&amp;gclid=EAIaIQobChMIz82vt4SM2wIVzUoNCh2z0QCvEAkYAyABEgJdk_D_BwE</t>
  </si>
  <si>
    <t>https://www.baileigh.com/index.php/manual-roll-bender-r-m10e?gclid=EAIaIQobChMIgYzploGM2wIVBGSGCh2F-APtEAkYASABEgJ8xvD_BwE</t>
  </si>
  <si>
    <t>http://www.grizzly.com/products/24-Industrial-Bandsaw-5-HP-Single-Phase/G0568?iparcelcountry=US&amp;gclid=EAIaIQobChMIq-Px1oGM2wIVhgOGCh09IgpREAkYCiABEgK6EvD_BwE</t>
  </si>
  <si>
    <t>https://www.northerntool.com/shop/tools/product_200888095_200888095</t>
  </si>
  <si>
    <t>https://www.eastwood.com/eastwood-24-inch-box-and-pan-sheet-metal-brake.html</t>
  </si>
  <si>
    <t>https://www.riogrande.com/product/durston-130mm-combination-rolling-mill/113514#</t>
  </si>
  <si>
    <t>http://boltontool.com/Lathes/metal-lathe/gear-head-combo-lathe-mill-drill?gclid=EAIaIQobChMI6az-4oKM2wIV0eDICh3beQR9EAkYASABEgLIfvD_BwE</t>
  </si>
  <si>
    <t>https://www.eastwood.com/handy-mig-core-welder-lew-k4084-1.html</t>
  </si>
  <si>
    <t>https://www.eastwood.com/tig200acdc.html</t>
  </si>
  <si>
    <t>https://www.amazon.com/Professional-Electric-Welder-Welding-Systems/dp/B017JHWBNK/ref=sr_1_5?dchild=1&amp;keywords=spot+welder&amp;qid=1617786929&amp;s=hi&amp;sr=1-5</t>
  </si>
  <si>
    <t>https://item.taobao.com/item.htm?spm=a230r.1.14.31.65133ed0KsxXQe&amp;id=614540289014&amp;ns=1&amp;abbucket=8#detail</t>
  </si>
  <si>
    <t>https://www.amazon.com/Powermatic-1610079-Horsepower-Parallelogram-230-Volt/dp/B0007DHHEM/ref=dp_prsubs_1?pd_rd_i=B0007DHHEM&amp;psc=1</t>
  </si>
  <si>
    <t>http://www.woodcraft.com/Product/854114/Complete-Lamp-Kit-for-4224B.aspx</t>
  </si>
  <si>
    <t>http://www.woodcraft.com/Product/157857/Easy-Wood-Tools-4-Jaw-Easy-Chuck-1-14-x-8-TPI-w-Double-Ended-Easy-Chucking-Screw.aspx</t>
  </si>
  <si>
    <r>
      <rPr>
        <sz val="11"/>
        <color theme="0"/>
        <rFont val="SimSun"/>
        <charset val="134"/>
      </rPr>
      <t xml:space="preserve">设备名称
</t>
    </r>
    <r>
      <rPr>
        <sz val="11"/>
        <color theme="0"/>
        <rFont val="Times New Roman"/>
        <family val="1"/>
      </rPr>
      <t>Euipment and Furniture</t>
    </r>
  </si>
  <si>
    <r>
      <rPr>
        <sz val="11"/>
        <color theme="0"/>
        <rFont val="SimSun"/>
        <charset val="134"/>
      </rPr>
      <t xml:space="preserve">设备明细
</t>
    </r>
    <r>
      <rPr>
        <sz val="11"/>
        <color theme="0"/>
        <rFont val="Times New Roman"/>
        <family val="1"/>
      </rPr>
      <t>Details</t>
    </r>
  </si>
  <si>
    <r>
      <rPr>
        <sz val="11"/>
        <color theme="0"/>
        <rFont val="SimSun"/>
        <charset val="134"/>
      </rPr>
      <t xml:space="preserve">单价（元）
</t>
    </r>
    <r>
      <rPr>
        <sz val="11"/>
        <color theme="0"/>
        <rFont val="Times New Roman"/>
        <family val="1"/>
      </rPr>
      <t>Unit Price</t>
    </r>
  </si>
  <si>
    <r>
      <rPr>
        <sz val="11"/>
        <color theme="0"/>
        <rFont val="SimSun"/>
        <charset val="134"/>
      </rPr>
      <t xml:space="preserve">数量
</t>
    </r>
    <r>
      <rPr>
        <sz val="11"/>
        <color theme="0"/>
        <rFont val="Times New Roman"/>
        <family val="1"/>
      </rPr>
      <t>Quantity</t>
    </r>
  </si>
  <si>
    <r>
      <rPr>
        <sz val="11"/>
        <color theme="0"/>
        <rFont val="SimSun"/>
        <charset val="134"/>
      </rPr>
      <t xml:space="preserve">金额（元）
</t>
    </r>
    <r>
      <rPr>
        <sz val="11"/>
        <color theme="0"/>
        <rFont val="Times New Roman"/>
        <family val="1"/>
      </rPr>
      <t>Amount</t>
    </r>
  </si>
  <si>
    <r>
      <rPr>
        <sz val="11"/>
        <color theme="0"/>
        <rFont val="SimSun"/>
        <charset val="134"/>
      </rPr>
      <t xml:space="preserve">链接
</t>
    </r>
    <r>
      <rPr>
        <sz val="11"/>
        <color theme="0"/>
        <rFont val="Times New Roman"/>
        <family val="1"/>
      </rPr>
      <t>Links</t>
    </r>
    <phoneticPr fontId="3" type="noConversion"/>
  </si>
  <si>
    <r>
      <rPr>
        <sz val="11"/>
        <color theme="1"/>
        <rFont val="SimSun"/>
        <charset val="134"/>
      </rPr>
      <t>真空成形机</t>
    </r>
    <r>
      <rPr>
        <sz val="11"/>
        <color theme="1"/>
        <rFont val="Times New Roman"/>
        <family val="1"/>
      </rPr>
      <t>Vacuum Former</t>
    </r>
  </si>
  <si>
    <r>
      <rPr>
        <sz val="11"/>
        <color theme="1"/>
        <rFont val="SimSun"/>
        <charset val="134"/>
      </rPr>
      <t>台式</t>
    </r>
    <r>
      <rPr>
        <sz val="11"/>
        <color theme="1"/>
        <rFont val="Times New Roman"/>
        <family val="1"/>
      </rPr>
      <t>cnc</t>
    </r>
    <r>
      <rPr>
        <sz val="11"/>
        <color theme="1"/>
        <rFont val="SimSun"/>
        <charset val="134"/>
      </rPr>
      <t>线材弯曲机</t>
    </r>
    <r>
      <rPr>
        <sz val="11"/>
        <color theme="1"/>
        <rFont val="Times New Roman"/>
        <family val="1"/>
      </rPr>
      <t>DiWire Desktop CNC Wire Bender</t>
    </r>
  </si>
  <si>
    <r>
      <rPr>
        <sz val="11"/>
        <color theme="1"/>
        <rFont val="SimSun"/>
        <charset val="134"/>
      </rPr>
      <t>热成型机</t>
    </r>
    <r>
      <rPr>
        <sz val="11"/>
        <color theme="1"/>
        <rFont val="Times New Roman"/>
        <family val="1"/>
      </rPr>
      <t>: Formech Thermoforming Machine</t>
    </r>
  </si>
  <si>
    <r>
      <t>Formlabs Form 3 SLA 3D</t>
    </r>
    <r>
      <rPr>
        <sz val="11"/>
        <color theme="1"/>
        <rFont val="SimSun"/>
        <charset val="134"/>
      </rPr>
      <t>打印机</t>
    </r>
    <r>
      <rPr>
        <sz val="11"/>
        <color theme="1"/>
        <rFont val="Times New Roman"/>
        <family val="1"/>
      </rPr>
      <t xml:space="preserve"> 3D printer and postprocessing kit</t>
    </r>
  </si>
  <si>
    <r>
      <rPr>
        <sz val="11"/>
        <color theme="1"/>
        <rFont val="SimSun"/>
        <charset val="134"/>
      </rPr>
      <t>雕刻位（小）</t>
    </r>
    <r>
      <rPr>
        <sz val="11"/>
        <color theme="1"/>
        <rFont val="Times New Roman"/>
        <family val="1"/>
      </rPr>
      <t>Carving Bits</t>
    </r>
  </si>
  <si>
    <r>
      <rPr>
        <sz val="11"/>
        <color theme="1"/>
        <rFont val="SimSun"/>
        <charset val="134"/>
      </rPr>
      <t>雕刻位（大）</t>
    </r>
    <r>
      <rPr>
        <sz val="11"/>
        <color theme="1"/>
        <rFont val="Times New Roman"/>
        <family val="1"/>
      </rPr>
      <t>Carving Bits</t>
    </r>
  </si>
  <si>
    <r>
      <rPr>
        <sz val="11"/>
        <color theme="1"/>
        <rFont val="SimSun"/>
        <charset val="134"/>
      </rPr>
      <t>水射流切割机</t>
    </r>
    <r>
      <rPr>
        <sz val="11"/>
        <color theme="1"/>
        <rFont val="Times New Roman"/>
        <family val="1"/>
      </rPr>
      <t>Wazer Waterjet cutter</t>
    </r>
  </si>
  <si>
    <r>
      <rPr>
        <sz val="11"/>
        <color theme="1"/>
        <rFont val="SimSun"/>
        <charset val="134"/>
      </rPr>
      <t>数控铣床</t>
    </r>
    <r>
      <rPr>
        <sz val="11"/>
        <color theme="1"/>
        <rFont val="Times New Roman"/>
        <family val="1"/>
      </rPr>
      <t>CNC Milling machine</t>
    </r>
  </si>
  <si>
    <r>
      <rPr>
        <sz val="11"/>
        <color theme="1"/>
        <rFont val="SimSun"/>
        <charset val="134"/>
      </rPr>
      <t>弯板机</t>
    </r>
    <r>
      <rPr>
        <sz val="11"/>
        <color theme="1"/>
        <rFont val="Times New Roman"/>
        <family val="1"/>
      </rPr>
      <t>Roller Bender</t>
    </r>
  </si>
  <si>
    <r>
      <rPr>
        <sz val="11"/>
        <color theme="1"/>
        <rFont val="SimSun"/>
        <charset val="134"/>
      </rPr>
      <t>钢用带锯</t>
    </r>
    <r>
      <rPr>
        <sz val="11"/>
        <color theme="1"/>
        <rFont val="Times New Roman"/>
        <family val="1"/>
      </rPr>
      <t>bandsaw for metal</t>
    </r>
  </si>
  <si>
    <r>
      <rPr>
        <sz val="11"/>
        <color theme="1"/>
        <rFont val="SimSun"/>
        <charset val="134"/>
      </rPr>
      <t>杠杆式冲床</t>
    </r>
    <r>
      <rPr>
        <sz val="11"/>
        <color theme="1"/>
        <rFont val="Times New Roman"/>
        <family val="1"/>
      </rPr>
      <t>Bench top Arbor press</t>
    </r>
  </si>
  <si>
    <r>
      <rPr>
        <sz val="11"/>
        <color theme="1"/>
        <rFont val="SimSun"/>
        <charset val="134"/>
      </rPr>
      <t>金属板闸</t>
    </r>
    <r>
      <rPr>
        <sz val="11"/>
        <color theme="1"/>
        <rFont val="Times New Roman"/>
        <family val="1"/>
      </rPr>
      <t>Bench top Sheet metal brake</t>
    </r>
  </si>
  <si>
    <r>
      <rPr>
        <sz val="11"/>
        <color theme="1"/>
        <rFont val="SimSun"/>
        <charset val="134"/>
      </rPr>
      <t>管材滚压机</t>
    </r>
    <r>
      <rPr>
        <sz val="11"/>
        <color theme="1"/>
        <rFont val="Times New Roman"/>
        <family val="1"/>
      </rPr>
      <t>Bench top Roller mill for tube stock</t>
    </r>
  </si>
  <si>
    <r>
      <rPr>
        <sz val="11"/>
        <color theme="1"/>
        <rFont val="SimSun"/>
        <charset val="134"/>
      </rPr>
      <t>金属车床和机</t>
    </r>
    <r>
      <rPr>
        <sz val="11"/>
        <color theme="1"/>
        <rFont val="Times New Roman"/>
        <family val="1"/>
      </rPr>
      <t>Metal lathe &amp; Mill</t>
    </r>
  </si>
  <si>
    <r>
      <t>MIG</t>
    </r>
    <r>
      <rPr>
        <sz val="11"/>
        <color theme="1"/>
        <rFont val="SimSun"/>
        <charset val="134"/>
      </rPr>
      <t>焊接</t>
    </r>
    <r>
      <rPr>
        <sz val="11"/>
        <color theme="1"/>
        <rFont val="Times New Roman"/>
        <family val="1"/>
      </rPr>
      <t>MIG Welding</t>
    </r>
  </si>
  <si>
    <r>
      <rPr>
        <sz val="11"/>
        <color theme="1"/>
        <rFont val="SimSun"/>
        <charset val="134"/>
      </rPr>
      <t>点焊机</t>
    </r>
    <r>
      <rPr>
        <sz val="11"/>
        <color theme="1"/>
        <rFont val="Times New Roman"/>
        <family val="1"/>
      </rPr>
      <t>Spot Welder</t>
    </r>
  </si>
  <si>
    <r>
      <rPr>
        <sz val="11"/>
        <color theme="1"/>
        <rFont val="SimSun"/>
        <charset val="134"/>
      </rPr>
      <t>实验室电脑</t>
    </r>
    <r>
      <rPr>
        <sz val="11"/>
        <color theme="1"/>
        <rFont val="Times New Roman"/>
        <family val="1"/>
      </rPr>
      <t>LAB COMPUTERS</t>
    </r>
  </si>
  <si>
    <r>
      <rPr>
        <sz val="11"/>
        <color theme="1"/>
        <rFont val="SimSun"/>
        <charset val="134"/>
      </rPr>
      <t>戴尔</t>
    </r>
    <r>
      <rPr>
        <sz val="11"/>
        <color theme="1"/>
        <rFont val="Times New Roman"/>
        <family val="1"/>
      </rPr>
      <t>Dell</t>
    </r>
  </si>
  <si>
    <r>
      <t>Domino XL DF 700</t>
    </r>
    <r>
      <rPr>
        <sz val="11"/>
        <color theme="1"/>
        <rFont val="SimSun"/>
        <charset val="134"/>
      </rPr>
      <t>木匠</t>
    </r>
  </si>
  <si>
    <r>
      <rPr>
        <sz val="11"/>
        <color theme="1"/>
        <rFont val="SimSun"/>
        <charset val="134"/>
      </rPr>
      <t>车床灯</t>
    </r>
    <r>
      <rPr>
        <sz val="11"/>
        <color theme="1"/>
        <rFont val="Times New Roman"/>
        <family val="1"/>
      </rPr>
      <t xml:space="preserve"> Lathe lamp</t>
    </r>
  </si>
  <si>
    <r>
      <rPr>
        <sz val="11"/>
        <color theme="1"/>
        <rFont val="SimSun"/>
        <charset val="134"/>
      </rPr>
      <t>车床配件</t>
    </r>
    <r>
      <rPr>
        <sz val="11"/>
        <color theme="1"/>
        <rFont val="Times New Roman"/>
        <family val="1"/>
      </rPr>
      <t xml:space="preserve"> Lathe accessories</t>
    </r>
  </si>
  <si>
    <t>Budget</t>
    <phoneticPr fontId="3" type="noConversion"/>
  </si>
  <si>
    <t>预算
per Budget</t>
    <phoneticPr fontId="3" type="noConversion"/>
  </si>
  <si>
    <t>总预算
Total Budget</t>
    <phoneticPr fontId="3" type="noConversion"/>
  </si>
  <si>
    <t>Graduate program</t>
    <phoneticPr fontId="3" type="noConversion"/>
  </si>
  <si>
    <t>Robot</t>
    <phoneticPr fontId="3" type="noConversion"/>
  </si>
  <si>
    <t>Computer</t>
    <phoneticPr fontId="3" type="noConversion"/>
  </si>
  <si>
    <t>Kuka KR210</t>
    <phoneticPr fontId="3" type="noConversion"/>
  </si>
  <si>
    <t>Rog G14
Nvidia rtx graphics card 16 or 32gb of RAM
1Tb of hard drive space
14 inch book</t>
    <phoneticPr fontId="3" type="noConversion"/>
  </si>
  <si>
    <t>TBC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</si>
</sst>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_ ;_ * \-#,##0_ ;_ * &quot;-&quot;_ ;_ @_ "/>
    <numFmt numFmtId="165" formatCode="&quot;¥&quot;#,##0.00_);[Red]\(&quot;¥&quot;#,##0.00\)"/>
    <numFmt numFmtId="166" formatCode="&quot;¥&quot;#,##0_);[Red]\(&quot;¥&quot;#,##0\)"/>
  </numFmts>
  <fonts count="25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1"/>
      <color theme="0"/>
      <name val="SimSun"/>
      <charset val="134"/>
    </font>
    <font>
      <sz val="10"/>
      <color theme="1"/>
      <name val="SimSun"/>
      <charset val="134"/>
    </font>
    <font>
      <sz val="9"/>
      <name val="宋体"/>
      <family val="3"/>
      <charset val="134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u/>
      <sz val="11"/>
      <color rgb="FF0563C1"/>
      <name val="Calibri"/>
      <family val="2"/>
    </font>
    <font>
      <u/>
      <sz val="11"/>
      <color theme="1"/>
      <name val="Times New Roman"/>
      <family val="1"/>
    </font>
    <font>
      <sz val="11"/>
      <color theme="1"/>
      <name val="SimSun"/>
      <charset val="134"/>
    </font>
    <font>
      <sz val="11"/>
      <color theme="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34">
    <xf numFmtId="0" fontId="0" fillId="0" borderId="0" xfId="0"/>
    <xf numFmtId="0" fontId="7" fillId="0" borderId="0" xfId="0" applyFont="1"/>
    <xf numFmtId="0" fontId="8" fillId="0" borderId="1" xfId="1" applyNumberFormat="1" applyFont="1" applyFill="1" applyBorder="1" applyAlignment="1" applyProtection="1">
      <alignment vertical="center" wrapText="1"/>
      <protection locked="0"/>
    </xf>
    <xf numFmtId="0" fontId="8" fillId="0" borderId="1" xfId="1" applyFont="1" applyFill="1" applyBorder="1" applyAlignment="1" applyProtection="1">
      <alignment vertical="center" wrapText="1"/>
      <protection locked="0"/>
    </xf>
    <xf numFmtId="0" fontId="8" fillId="0" borderId="1" xfId="1" applyFont="1" applyFill="1" applyBorder="1" applyAlignment="1" applyProtection="1">
      <alignment horizontal="left" vertical="center" wrapText="1"/>
      <protection locked="0"/>
    </xf>
    <xf numFmtId="0" fontId="8" fillId="0" borderId="1" xfId="1" applyNumberFormat="1" applyFont="1" applyFill="1" applyBorder="1" applyAlignment="1" applyProtection="1">
      <alignment horizontal="left" vertical="center" wrapText="1"/>
      <protection locked="0"/>
    </xf>
    <xf numFmtId="0" fontId="9" fillId="0" borderId="1" xfId="2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/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>
      <alignment horizontal="center"/>
    </xf>
    <xf numFmtId="165" fontId="8" fillId="0" borderId="1" xfId="1" applyNumberFormat="1" applyFont="1" applyFill="1" applyBorder="1" applyAlignment="1" applyProtection="1">
      <alignment vertical="center" wrapText="1"/>
    </xf>
    <xf numFmtId="165" fontId="10" fillId="0" borderId="1" xfId="0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 applyProtection="1">
      <alignment vertical="center" wrapText="1"/>
      <protection locked="0"/>
    </xf>
    <xf numFmtId="165" fontId="10" fillId="0" borderId="1" xfId="0" applyNumberFormat="1" applyFont="1" applyBorder="1" applyAlignment="1">
      <alignment vertical="center"/>
    </xf>
    <xf numFmtId="165" fontId="10" fillId="0" borderId="0" xfId="0" applyNumberFormat="1" applyFont="1" applyBorder="1" applyAlignment="1"/>
    <xf numFmtId="0" fontId="10" fillId="0" borderId="1" xfId="1" applyFont="1" applyFill="1" applyBorder="1" applyAlignment="1" applyProtection="1">
      <alignment horizontal="left" vertical="center" wrapText="1"/>
      <protection locked="0"/>
    </xf>
    <xf numFmtId="0" fontId="10" fillId="0" borderId="1" xfId="1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Alignment="1"/>
    <xf numFmtId="0" fontId="16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18" fillId="0" borderId="0" xfId="0" applyFont="1" applyBorder="1" applyAlignment="1"/>
    <xf numFmtId="0" fontId="0" fillId="0" borderId="0" xfId="0" applyBorder="1"/>
    <xf numFmtId="0" fontId="17" fillId="0" borderId="0" xfId="0" applyFont="1" applyBorder="1" applyAlignment="1"/>
    <xf numFmtId="0" fontId="10" fillId="0" borderId="7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7" fillId="0" borderId="0" xfId="0" applyFont="1" applyFill="1"/>
    <xf numFmtId="0" fontId="7" fillId="0" borderId="0" xfId="0" applyFont="1" applyAlignment="1">
      <alignment horizontal="center" vertical="center"/>
    </xf>
    <xf numFmtId="0" fontId="10" fillId="0" borderId="10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19" fillId="0" borderId="15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 wrapText="1"/>
    </xf>
    <xf numFmtId="164" fontId="7" fillId="0" borderId="1" xfId="0" applyNumberFormat="1" applyFont="1" applyFill="1" applyBorder="1" applyAlignment="1">
      <alignment horizontal="right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164" fontId="7" fillId="0" borderId="13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/>
    </xf>
    <xf numFmtId="0" fontId="22" fillId="0" borderId="3" xfId="0" applyFont="1" applyFill="1" applyBorder="1" applyAlignment="1">
      <alignment horizontal="left" vertical="center"/>
    </xf>
    <xf numFmtId="0" fontId="22" fillId="0" borderId="9" xfId="0" applyFont="1" applyFill="1" applyBorder="1" applyAlignment="1"/>
    <xf numFmtId="0" fontId="23" fillId="0" borderId="3" xfId="0" applyFont="1" applyFill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166" fontId="7" fillId="0" borderId="22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66" fontId="7" fillId="0" borderId="18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6" fontId="7" fillId="0" borderId="13" xfId="0" applyNumberFormat="1" applyFont="1" applyFill="1" applyBorder="1" applyAlignment="1">
      <alignment vertical="center" wrapText="1"/>
    </xf>
    <xf numFmtId="166" fontId="7" fillId="0" borderId="1" xfId="0" applyNumberFormat="1" applyFont="1" applyFill="1" applyBorder="1" applyAlignment="1">
      <alignment vertical="center" wrapText="1"/>
    </xf>
    <xf numFmtId="166" fontId="7" fillId="0" borderId="1" xfId="0" applyNumberFormat="1" applyFont="1" applyFill="1" applyBorder="1" applyAlignment="1">
      <alignment horizontal="right" wrapText="1"/>
    </xf>
    <xf numFmtId="166" fontId="7" fillId="4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right" vertical="center" wrapText="1"/>
    </xf>
    <xf numFmtId="0" fontId="10" fillId="0" borderId="5" xfId="0" applyFont="1" applyFill="1" applyBorder="1" applyAlignment="1">
      <alignment horizontal="right" vertical="center" wrapText="1"/>
    </xf>
    <xf numFmtId="0" fontId="10" fillId="0" borderId="15" xfId="0" applyFont="1" applyFill="1" applyBorder="1" applyAlignment="1">
      <alignment horizontal="right" vertical="center" wrapText="1"/>
    </xf>
    <xf numFmtId="0" fontId="10" fillId="0" borderId="16" xfId="0" applyFont="1" applyFill="1" applyBorder="1" applyAlignment="1">
      <alignment horizontal="right" vertical="center" wrapText="1"/>
    </xf>
    <xf numFmtId="0" fontId="10" fillId="0" borderId="25" xfId="0" applyFont="1" applyFill="1" applyBorder="1" applyAlignment="1">
      <alignment vertical="center" wrapText="1"/>
    </xf>
    <xf numFmtId="0" fontId="6" fillId="2" borderId="12" xfId="1" applyFont="1" applyFill="1" applyBorder="1" applyAlignment="1" applyProtection="1">
      <alignment horizontal="center" vertical="center" wrapText="1"/>
      <protection locked="0"/>
    </xf>
    <xf numFmtId="0" fontId="6" fillId="2" borderId="13" xfId="1" applyFont="1" applyFill="1" applyBorder="1" applyAlignment="1" applyProtection="1">
      <alignment horizontal="center" vertical="center" wrapText="1"/>
      <protection locked="0"/>
    </xf>
    <xf numFmtId="165" fontId="6" fillId="2" borderId="13" xfId="1" applyNumberFormat="1" applyFont="1" applyFill="1" applyBorder="1" applyAlignment="1" applyProtection="1">
      <alignment horizontal="center" vertical="center" wrapText="1"/>
      <protection locked="0"/>
    </xf>
    <xf numFmtId="165" fontId="6" fillId="2" borderId="14" xfId="1" applyNumberFormat="1" applyFont="1" applyFill="1" applyBorder="1" applyAlignment="1" applyProtection="1">
      <alignment horizontal="center" vertical="center" wrapText="1"/>
      <protection locked="0"/>
    </xf>
    <xf numFmtId="0" fontId="10" fillId="0" borderId="4" xfId="1" applyFont="1" applyFill="1" applyBorder="1" applyAlignment="1" applyProtection="1">
      <alignment horizontal="left" vertical="center" wrapText="1"/>
      <protection locked="0"/>
    </xf>
    <xf numFmtId="165" fontId="7" fillId="0" borderId="5" xfId="0" applyNumberFormat="1" applyFont="1" applyBorder="1"/>
    <xf numFmtId="0" fontId="10" fillId="0" borderId="4" xfId="1" applyNumberFormat="1" applyFont="1" applyFill="1" applyBorder="1" applyAlignment="1" applyProtection="1">
      <alignment vertical="center" wrapText="1"/>
      <protection locked="0"/>
    </xf>
    <xf numFmtId="0" fontId="10" fillId="0" borderId="4" xfId="1" applyNumberFormat="1" applyFont="1" applyFill="1" applyBorder="1" applyAlignment="1" applyProtection="1">
      <alignment horizontal="left" vertical="center" wrapText="1"/>
      <protection locked="0"/>
    </xf>
    <xf numFmtId="0" fontId="11" fillId="0" borderId="4" xfId="1" applyNumberFormat="1" applyFont="1" applyFill="1" applyBorder="1" applyAlignment="1" applyProtection="1">
      <alignment horizontal="left" vertical="center" wrapText="1"/>
      <protection locked="0"/>
    </xf>
    <xf numFmtId="0" fontId="10" fillId="0" borderId="4" xfId="0" applyFont="1" applyFill="1" applyBorder="1" applyAlignment="1">
      <alignment vertical="center"/>
    </xf>
    <xf numFmtId="0" fontId="8" fillId="0" borderId="4" xfId="1" applyNumberFormat="1" applyFont="1" applyFill="1" applyBorder="1" applyAlignment="1" applyProtection="1">
      <alignment horizontal="left" vertical="center" wrapText="1"/>
      <protection locked="0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165" fontId="10" fillId="0" borderId="7" xfId="0" applyNumberFormat="1" applyFont="1" applyBorder="1" applyAlignment="1">
      <alignment vertical="center"/>
    </xf>
    <xf numFmtId="165" fontId="7" fillId="0" borderId="8" xfId="0" applyNumberFormat="1" applyFont="1" applyBorder="1"/>
    <xf numFmtId="0" fontId="10" fillId="0" borderId="14" xfId="0" applyFont="1" applyFill="1" applyBorder="1" applyAlignment="1">
      <alignment horizontal="right" vertical="center" wrapText="1"/>
    </xf>
    <xf numFmtId="0" fontId="10" fillId="0" borderId="5" xfId="0" applyFont="1" applyFill="1" applyBorder="1" applyAlignment="1">
      <alignment horizontal="right" vertical="center" wrapText="1"/>
    </xf>
    <xf numFmtId="0" fontId="10" fillId="0" borderId="8" xfId="0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right" vertical="center" wrapText="1"/>
    </xf>
    <xf numFmtId="0" fontId="10" fillId="0" borderId="7" xfId="0" applyFont="1" applyFill="1" applyBorder="1" applyAlignment="1">
      <alignment horizontal="right" vertical="center" wrapText="1"/>
    </xf>
    <xf numFmtId="0" fontId="10" fillId="0" borderId="24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24" fillId="3" borderId="26" xfId="0" applyFont="1" applyFill="1" applyBorder="1" applyAlignment="1">
      <alignment horizontal="left" vertical="center" wrapText="1"/>
    </xf>
    <xf numFmtId="0" fontId="24" fillId="3" borderId="22" xfId="0" applyFont="1" applyFill="1" applyBorder="1" applyAlignment="1">
      <alignment horizontal="left" vertical="center" wrapText="1"/>
    </xf>
    <xf numFmtId="0" fontId="24" fillId="3" borderId="23" xfId="0" applyFont="1" applyFill="1" applyBorder="1" applyAlignment="1">
      <alignment horizontal="left" vertical="center" wrapText="1"/>
    </xf>
  </cellXfs>
  <cellStyles count="3">
    <cellStyle name="Normal" xfId="0" builtinId="0"/>
    <cellStyle name="常规 2 3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ku\Documents\WeChat%20Files\woainihyp520\FileStorage\File\2020-10\2018-19&#33883;&#21644;&#20975;&#27004;&#35774;&#22791;&#32467;&#3671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备购置需求 Request of Equipment  "/>
    </sheetNames>
    <sheetDataSet>
      <sheetData sheetId="0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 t="str">
            <v>设备名称
Euipment and Furnitures</v>
          </cell>
          <cell r="D2" t="str">
            <v>设备明细
Details</v>
          </cell>
          <cell r="E2" t="str">
            <v>规格要求
Requirements</v>
          </cell>
          <cell r="F2" t="str">
            <v>单价（元）
Price</v>
          </cell>
          <cell r="G2" t="str">
            <v>数量
Quantity</v>
          </cell>
        </row>
        <row r="3">
          <cell r="C3" t="str">
            <v xml:space="preserve">多功能打印机print/scan/copy </v>
          </cell>
          <cell r="D3">
            <v>0</v>
          </cell>
          <cell r="E3">
            <v>0</v>
          </cell>
          <cell r="F3">
            <v>25000</v>
          </cell>
          <cell r="G3">
            <v>1</v>
          </cell>
        </row>
        <row r="4">
          <cell r="C4" t="str">
            <v xml:space="preserve">
A1喷绘打印机 A1Printer
</v>
          </cell>
          <cell r="D4">
            <v>0</v>
          </cell>
          <cell r="E4">
            <v>0</v>
          </cell>
          <cell r="F4">
            <v>30000</v>
          </cell>
          <cell r="G4">
            <v>1</v>
          </cell>
        </row>
        <row r="5">
          <cell r="C5" t="str">
            <v>小摄影棚Small studio</v>
          </cell>
          <cell r="D5" t="str">
            <v>1.5m×1.5m</v>
          </cell>
          <cell r="E5" t="str">
            <v>1.5m×1.5m</v>
          </cell>
          <cell r="F5">
            <v>1000</v>
          </cell>
          <cell r="G5">
            <v>2</v>
          </cell>
        </row>
        <row r="6">
          <cell r="C6" t="str">
            <v>照相机 Camera</v>
          </cell>
          <cell r="D6">
            <v>0</v>
          </cell>
          <cell r="E6">
            <v>0</v>
          </cell>
          <cell r="F6">
            <v>28000</v>
          </cell>
          <cell r="G6">
            <v>1</v>
          </cell>
        </row>
        <row r="7">
          <cell r="C7" t="str">
            <v>高清电视TV</v>
          </cell>
          <cell r="D7" t="str">
            <v>75寸</v>
          </cell>
          <cell r="E7" t="str">
            <v>75寸</v>
          </cell>
          <cell r="F7">
            <v>15000</v>
          </cell>
          <cell r="G7">
            <v>5</v>
          </cell>
        </row>
        <row r="8">
          <cell r="C8" t="str">
            <v>电视机TV＋可视频设备套装</v>
          </cell>
          <cell r="D8" t="str">
            <v>75寸</v>
          </cell>
          <cell r="E8">
            <v>0</v>
          </cell>
          <cell r="F8">
            <v>20000</v>
          </cell>
          <cell r="G8">
            <v>2</v>
          </cell>
        </row>
        <row r="9">
          <cell r="C9" t="str">
            <v xml:space="preserve">A3多功能打印机print/scan/copy </v>
          </cell>
          <cell r="D9">
            <v>0</v>
          </cell>
          <cell r="E9">
            <v>0</v>
          </cell>
          <cell r="F9">
            <v>25000</v>
          </cell>
          <cell r="G9">
            <v>7</v>
          </cell>
        </row>
        <row r="10">
          <cell r="C10" t="str">
            <v xml:space="preserve">
A0佳能绘图仪 A0 Plotter Printer
</v>
          </cell>
          <cell r="D10">
            <v>0</v>
          </cell>
          <cell r="E10">
            <v>0</v>
          </cell>
          <cell r="F10">
            <v>30000</v>
          </cell>
          <cell r="G10">
            <v>1</v>
          </cell>
        </row>
        <row r="11">
          <cell r="C11" t="str">
            <v>泡沫切割机Foam cutting machine</v>
          </cell>
          <cell r="D11">
            <v>0</v>
          </cell>
          <cell r="E11">
            <v>0</v>
          </cell>
          <cell r="F11">
            <v>500</v>
          </cell>
          <cell r="G11">
            <v>7</v>
          </cell>
        </row>
        <row r="12">
          <cell r="C12" t="str">
            <v>3D打印机3D printer</v>
          </cell>
          <cell r="D12" t="str">
            <v>30cm×30cm</v>
          </cell>
          <cell r="E12" t="str">
            <v>30cm×30cm</v>
          </cell>
          <cell r="F12">
            <v>25000</v>
          </cell>
          <cell r="G12">
            <v>2</v>
          </cell>
        </row>
        <row r="13">
          <cell r="C13" t="str">
            <v>照相机 Camera</v>
          </cell>
          <cell r="D13">
            <v>0</v>
          </cell>
          <cell r="E13">
            <v>0</v>
          </cell>
          <cell r="F13">
            <v>28000</v>
          </cell>
          <cell r="G13">
            <v>1</v>
          </cell>
        </row>
        <row r="14">
          <cell r="C14" t="str">
            <v>小摄影棚Small studio</v>
          </cell>
          <cell r="D14" t="str">
            <v>1.5m×1.5m</v>
          </cell>
          <cell r="E14" t="str">
            <v>1.5m×1.5m</v>
          </cell>
          <cell r="F14">
            <v>1000</v>
          </cell>
          <cell r="G14">
            <v>1</v>
          </cell>
        </row>
        <row r="15">
          <cell r="C15" t="str">
            <v>大型空气压缩机Large air compressor </v>
          </cell>
          <cell r="D15">
            <v>0</v>
          </cell>
          <cell r="E15">
            <v>0</v>
          </cell>
          <cell r="F15">
            <v>12000</v>
          </cell>
          <cell r="G15">
            <v>1</v>
          </cell>
        </row>
        <row r="16">
          <cell r="C16" t="str">
            <v>桌锯Table Saw</v>
          </cell>
          <cell r="D16">
            <v>0</v>
          </cell>
          <cell r="E16">
            <v>0</v>
          </cell>
          <cell r="F16">
            <v>5000</v>
          </cell>
          <cell r="G16">
            <v>1</v>
          </cell>
        </row>
        <row r="17">
          <cell r="C17" t="str">
            <v>14英寸带锯14” bandsaw 2wood/2plastic</v>
          </cell>
          <cell r="D17" t="str">
            <v>14英寸</v>
          </cell>
          <cell r="E17" t="str">
            <v>14英寸</v>
          </cell>
          <cell r="F17">
            <v>8000</v>
          </cell>
          <cell r="G17">
            <v>4</v>
          </cell>
        </row>
        <row r="18">
          <cell r="C18" t="str">
            <v>18英寸带锯18” bandsaw 2wood/2plastic</v>
          </cell>
          <cell r="D18" t="str">
            <v>18英寸</v>
          </cell>
          <cell r="E18" t="str">
            <v>18英寸</v>
          </cell>
          <cell r="F18">
            <v>15000</v>
          </cell>
          <cell r="G18">
            <v>2</v>
          </cell>
        </row>
        <row r="19">
          <cell r="C19" t="str">
            <v>线锯Jigsaw</v>
          </cell>
          <cell r="D19">
            <v>0</v>
          </cell>
          <cell r="E19">
            <v>0</v>
          </cell>
          <cell r="F19">
            <v>2000</v>
          </cell>
          <cell r="G19">
            <v>1</v>
          </cell>
        </row>
        <row r="20">
          <cell r="C20" t="str">
            <v>带式砂磨机6” belt sander</v>
          </cell>
          <cell r="D20" t="str">
            <v>6  英寸</v>
          </cell>
          <cell r="E20" t="str">
            <v>6  英寸</v>
          </cell>
          <cell r="F20">
            <v>2500</v>
          </cell>
          <cell r="G20">
            <v>2</v>
          </cell>
        </row>
        <row r="21">
          <cell r="C21" t="str">
            <v>圆盘砂光机10” disc sander</v>
          </cell>
          <cell r="D21" t="str">
            <v>10 英寸</v>
          </cell>
          <cell r="E21" t="str">
            <v>10 英寸</v>
          </cell>
          <cell r="F21">
            <v>4000</v>
          </cell>
          <cell r="G21">
            <v>2</v>
          </cell>
        </row>
        <row r="22">
          <cell r="C22" t="str">
            <v>桌面数控铣削Inventables Carvey Desktop CNC milling</v>
          </cell>
          <cell r="D22">
            <v>0</v>
          </cell>
          <cell r="E22">
            <v>0</v>
          </cell>
          <cell r="F22">
            <v>15000</v>
          </cell>
          <cell r="G22">
            <v>1</v>
          </cell>
        </row>
        <row r="23">
          <cell r="C23" t="str">
            <v>ShopBot桌面CNC路由器套件ShopBot Desktop CNC Router package</v>
          </cell>
          <cell r="D23" t="str">
            <v>磨边机</v>
          </cell>
          <cell r="E23">
            <v>0</v>
          </cell>
          <cell r="F23">
            <v>40000</v>
          </cell>
          <cell r="G23">
            <v>1</v>
          </cell>
        </row>
        <row r="24">
          <cell r="C24" t="str">
            <v>摆轴砂光机Oscillating spindle sander</v>
          </cell>
          <cell r="D24">
            <v>0</v>
          </cell>
          <cell r="E24">
            <v>0</v>
          </cell>
          <cell r="F24">
            <v>4000</v>
          </cell>
          <cell r="G24">
            <v>1</v>
          </cell>
        </row>
        <row r="25">
          <cell r="C25" t="str">
            <v>路由器和路由器表Router and router table</v>
          </cell>
          <cell r="D25">
            <v>0</v>
          </cell>
          <cell r="E25">
            <v>0</v>
          </cell>
          <cell r="F25">
            <v>1000</v>
          </cell>
          <cell r="G25">
            <v>1</v>
          </cell>
        </row>
        <row r="26">
          <cell r="C26" t="str">
            <v>木工车床Wood lathe</v>
          </cell>
          <cell r="D26">
            <v>0</v>
          </cell>
          <cell r="E26">
            <v>0</v>
          </cell>
          <cell r="F26">
            <v>1500</v>
          </cell>
          <cell r="G26">
            <v>3</v>
          </cell>
        </row>
        <row r="27">
          <cell r="C27" t="str">
            <v>钻床Drill press</v>
          </cell>
          <cell r="D27">
            <v>0</v>
          </cell>
          <cell r="E27">
            <v>0</v>
          </cell>
          <cell r="F27">
            <v>1500</v>
          </cell>
          <cell r="G27">
            <v>1</v>
          </cell>
        </row>
        <row r="28">
          <cell r="C28" t="str">
            <v>砂轮机Bench grinder</v>
          </cell>
          <cell r="D28">
            <v>0</v>
          </cell>
          <cell r="E28">
            <v>0</v>
          </cell>
          <cell r="F28">
            <v>1000</v>
          </cell>
          <cell r="G28">
            <v>1</v>
          </cell>
        </row>
        <row r="29">
          <cell r="C29" t="str">
            <v>打磨桌Sanding table</v>
          </cell>
          <cell r="D29">
            <v>0</v>
          </cell>
          <cell r="E29">
            <v>0</v>
          </cell>
          <cell r="F29">
            <v>30000</v>
          </cell>
          <cell r="G29">
            <v>1</v>
          </cell>
        </row>
        <row r="30">
          <cell r="C30" t="str">
            <v>厚度刨床Thickness Planer</v>
          </cell>
          <cell r="D30">
            <v>0</v>
          </cell>
          <cell r="E30">
            <v>0</v>
          </cell>
          <cell r="F30">
            <v>5000</v>
          </cell>
          <cell r="G30">
            <v>1</v>
          </cell>
        </row>
        <row r="31">
          <cell r="C31" t="str">
            <v>空气过滤器和3d激光切割机Glowforge Pro + Air Filter 3d Laser cutter</v>
          </cell>
          <cell r="D31">
            <v>0</v>
          </cell>
          <cell r="E31">
            <v>0</v>
          </cell>
          <cell r="F31">
            <v>28000</v>
          </cell>
          <cell r="G31">
            <v>1</v>
          </cell>
        </row>
        <row r="32">
          <cell r="C32" t="str">
            <v xml:space="preserve">SAWSTOP 3Hp专业工作台: Sawstop 3HP Professional Table Saw w/36'' Fence, Rails, and Extension Table </v>
          </cell>
          <cell r="D32" t="str">
            <v>配36英寸护栏，导轨和延长台</v>
          </cell>
          <cell r="E32">
            <v>0</v>
          </cell>
          <cell r="F32">
            <v>20000</v>
          </cell>
          <cell r="G32">
            <v>1</v>
          </cell>
        </row>
        <row r="33">
          <cell r="C33" t="str">
            <v>热丝切割机,专业级Hot wire cutter - Professional grade</v>
          </cell>
          <cell r="D33">
            <v>0</v>
          </cell>
          <cell r="E33">
            <v>0</v>
          </cell>
          <cell r="F33">
            <v>1200</v>
          </cell>
          <cell r="G33">
            <v>1</v>
          </cell>
        </row>
        <row r="34">
          <cell r="C34" t="str">
            <v xml:space="preserve">3d打印机3D printers </v>
          </cell>
          <cell r="D34">
            <v>0</v>
          </cell>
          <cell r="E34">
            <v>0</v>
          </cell>
          <cell r="F34">
            <v>15000</v>
          </cell>
          <cell r="G34">
            <v>6</v>
          </cell>
        </row>
        <row r="35">
          <cell r="C35" t="str">
            <v>专业级激光切割机professional level laser cutter plus service on existing</v>
          </cell>
          <cell r="D35">
            <v>0</v>
          </cell>
          <cell r="E35">
            <v>0</v>
          </cell>
          <cell r="F35">
            <v>65000</v>
          </cell>
          <cell r="G35">
            <v>1</v>
          </cell>
        </row>
        <row r="36">
          <cell r="C36" t="str">
            <v>桌面激光切割机desktop laser cutter</v>
          </cell>
          <cell r="D36">
            <v>0</v>
          </cell>
          <cell r="E36">
            <v>0</v>
          </cell>
          <cell r="F36">
            <v>30000</v>
          </cell>
          <cell r="G36">
            <v>1</v>
          </cell>
        </row>
        <row r="37">
          <cell r="C37" t="str">
            <v xml:space="preserve">虚拟现实设备Virtual reality equipment </v>
          </cell>
          <cell r="D37">
            <v>0</v>
          </cell>
          <cell r="E37">
            <v>0</v>
          </cell>
          <cell r="F37">
            <v>6000</v>
          </cell>
          <cell r="G37">
            <v>1</v>
          </cell>
        </row>
        <row r="38">
          <cell r="C38" t="str">
            <v xml:space="preserve">A0 佳能绘图仪Plotter  Canon </v>
          </cell>
          <cell r="D38">
            <v>0</v>
          </cell>
          <cell r="E38">
            <v>0</v>
          </cell>
          <cell r="F38">
            <v>8200</v>
          </cell>
          <cell r="G38">
            <v>1</v>
          </cell>
        </row>
        <row r="39">
          <cell r="C39" t="str">
            <v xml:space="preserve">A0 佳能绘图仪Plotter  Canon </v>
          </cell>
          <cell r="D39">
            <v>0</v>
          </cell>
          <cell r="E39">
            <v>0</v>
          </cell>
          <cell r="F39">
            <v>25000</v>
          </cell>
          <cell r="G39">
            <v>1</v>
          </cell>
        </row>
        <row r="40">
          <cell r="C40" t="str">
            <v xml:space="preserve">大幅面单张纸扫描仪Contex Sd One Sd One 36 Large Format Sheetfed Scanner </v>
          </cell>
          <cell r="D40" t="str">
            <v>600dpi</v>
          </cell>
          <cell r="E40">
            <v>0</v>
          </cell>
          <cell r="F40">
            <v>18000</v>
          </cell>
          <cell r="G40">
            <v>1</v>
          </cell>
        </row>
        <row r="41">
          <cell r="C41" t="str">
            <v>平板电脑GRAPHIC TABLET</v>
          </cell>
          <cell r="D41">
            <v>0</v>
          </cell>
          <cell r="E41">
            <v>0</v>
          </cell>
          <cell r="F41">
            <v>3000</v>
          </cell>
          <cell r="G41">
            <v>10</v>
          </cell>
        </row>
        <row r="42">
          <cell r="C42" t="str">
            <v>裁纸机PAPER CUTTER</v>
          </cell>
          <cell r="D42">
            <v>0</v>
          </cell>
          <cell r="E42">
            <v>0</v>
          </cell>
          <cell r="F42">
            <v>2400</v>
          </cell>
          <cell r="G42">
            <v>1</v>
          </cell>
        </row>
        <row r="43">
          <cell r="C43" t="str">
            <v>迷你塔式服务器</v>
          </cell>
          <cell r="D43" t="str">
            <v>classroom #105
每台服务器均配有路由器和其他外围设备</v>
          </cell>
          <cell r="E43">
            <v>0</v>
          </cell>
          <cell r="F43">
            <v>20000</v>
          </cell>
          <cell r="G43">
            <v>5</v>
          </cell>
        </row>
        <row r="44">
          <cell r="C44" t="str">
            <v>应用服务器机架</v>
          </cell>
          <cell r="D44" t="str">
            <v>包括3个2路2U应用服务器，1台管理服务器，
2台交换机，带30个硬盘阵列的存储服务器，
带KVM的43英寸液晶显示器，噪音 还原架，
其他外围设备/配件
classroom #105</v>
          </cell>
          <cell r="E44">
            <v>0</v>
          </cell>
          <cell r="F44">
            <v>200000</v>
          </cell>
          <cell r="G44">
            <v>1</v>
          </cell>
        </row>
        <row r="45">
          <cell r="C45" t="str">
            <v>24英寸一体机，配有256GB M.2 PCIe固态硬盘</v>
          </cell>
          <cell r="D45" t="str">
            <v>使用地classroom #114</v>
          </cell>
          <cell r="E45">
            <v>0</v>
          </cell>
          <cell r="F45">
            <v>9000</v>
          </cell>
          <cell r="G45">
            <v>31</v>
          </cell>
        </row>
        <row r="46">
          <cell r="C46" t="str">
            <v>液晶显示器</v>
          </cell>
          <cell r="D46" t="str">
            <v>使用地classroom #114
21寸</v>
          </cell>
          <cell r="E46">
            <v>0</v>
          </cell>
          <cell r="F46">
            <v>1500</v>
          </cell>
          <cell r="G46">
            <v>31</v>
          </cell>
        </row>
        <row r="47">
          <cell r="C47" t="str">
            <v>工作站单元</v>
          </cell>
          <cell r="D47" t="str">
            <v>使用地classroom #107和classroom #115
每个工作站都配有英特尔至强处理器，
512GB M.2 PCIe SSD，2 x 4 TB硬盘，
64 GB ECC RAM，27英寸显示器和NVIDIA图形卡</v>
          </cell>
          <cell r="E47">
            <v>0</v>
          </cell>
          <cell r="F47">
            <v>20000</v>
          </cell>
          <cell r="G47">
            <v>27</v>
          </cell>
        </row>
        <row r="48">
          <cell r="C48" t="str">
            <v>工作站单元</v>
          </cell>
          <cell r="D48" t="str">
            <v>使用地CS Lab #128 和 CS Lab #129
每台工作站配有英特尔至强处理器，
512GB M.2 PCIe SSD，2 x 4 TB硬盘，
64 GB ECC RAM，27英寸显示器和NVIDIA Titan图形卡。</v>
          </cell>
          <cell r="E48">
            <v>0</v>
          </cell>
          <cell r="F48">
            <v>30000</v>
          </cell>
          <cell r="G48">
            <v>20</v>
          </cell>
        </row>
        <row r="49">
          <cell r="C49" t="str">
            <v xml:space="preserve">工作站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D49" t="str">
            <v>CS Lab #106 
每台配有两个Intel Xeon处理器，一个512GB M.2 PCIe SSD，2个4TB硬盘，64GB ECC内存，一个27英寸显示器和两个NVIDIA GTX显卡</v>
          </cell>
          <cell r="E49">
            <v>0</v>
          </cell>
          <cell r="F49">
            <v>60000</v>
          </cell>
          <cell r="G49">
            <v>6</v>
          </cell>
        </row>
        <row r="50">
          <cell r="C50" t="str">
            <v>HoloLens</v>
          </cell>
          <cell r="D50" t="str">
            <v xml:space="preserve">使用地CS Lab #106 </v>
          </cell>
          <cell r="E50">
            <v>0</v>
          </cell>
          <cell r="F50">
            <v>24000</v>
          </cell>
          <cell r="G50">
            <v>2</v>
          </cell>
        </row>
        <row r="51">
          <cell r="C51" t="str">
            <v>Google Glass EE</v>
          </cell>
          <cell r="D51" t="str">
            <v xml:space="preserve">使用地CS Lab #106 </v>
          </cell>
          <cell r="E51">
            <v>0</v>
          </cell>
          <cell r="F51">
            <v>20000</v>
          </cell>
          <cell r="G51">
            <v>2</v>
          </cell>
        </row>
        <row r="52">
          <cell r="C52" t="str">
            <v>联想MR</v>
          </cell>
          <cell r="D52" t="str">
            <v xml:space="preserve">使用地CS Lab #106 </v>
          </cell>
          <cell r="E52">
            <v>0</v>
          </cell>
          <cell r="F52">
            <v>3000</v>
          </cell>
          <cell r="G52">
            <v>2</v>
          </cell>
        </row>
        <row r="53">
          <cell r="C53" t="str">
            <v>32英寸透明液晶屏</v>
          </cell>
          <cell r="D53" t="str">
            <v xml:space="preserve">使用地CS Lab #106 </v>
          </cell>
          <cell r="E53">
            <v>0</v>
          </cell>
          <cell r="F53">
            <v>4000</v>
          </cell>
          <cell r="G53">
            <v>6</v>
          </cell>
        </row>
        <row r="54">
          <cell r="C54" t="str">
            <v>42寸“透明液晶屏</v>
          </cell>
          <cell r="D54" t="str">
            <v xml:space="preserve">使用地CS Lab #106 </v>
          </cell>
          <cell r="E54">
            <v>0</v>
          </cell>
          <cell r="F54">
            <v>5000</v>
          </cell>
          <cell r="G54">
            <v>3</v>
          </cell>
        </row>
        <row r="55">
          <cell r="C55" t="str">
            <v xml:space="preserve">工作站                                                               
</v>
          </cell>
          <cell r="D55" t="str">
            <v>使用地CS Lab #116
每台工作站都配有英特尔至强处理器，512GB M.2 PCIe SSD，2 x 4 TB硬盘，64 GB ECC RAM，27英寸显示器和NVIDIA Quadro显卡。</v>
          </cell>
          <cell r="E55">
            <v>0</v>
          </cell>
          <cell r="F55">
            <v>50000</v>
          </cell>
          <cell r="G55">
            <v>2</v>
          </cell>
        </row>
        <row r="56">
          <cell r="C56" t="str">
            <v>SLA 3D打印机</v>
          </cell>
          <cell r="D56" t="str">
            <v>使用地CS Lab #116</v>
          </cell>
          <cell r="E56">
            <v>0</v>
          </cell>
          <cell r="F56">
            <v>40000</v>
          </cell>
          <cell r="G56">
            <v>2</v>
          </cell>
        </row>
        <row r="57">
          <cell r="C57" t="str">
            <v>重型吸尘器</v>
          </cell>
          <cell r="D57" t="str">
            <v>使用地CS Lab #116</v>
          </cell>
          <cell r="E57">
            <v>0</v>
          </cell>
          <cell r="F57">
            <v>3000</v>
          </cell>
          <cell r="G57">
            <v>1</v>
          </cell>
        </row>
        <row r="58">
          <cell r="C58" t="str">
            <v>真空机器人</v>
          </cell>
          <cell r="D58" t="str">
            <v>使用地CS Lab #116</v>
          </cell>
          <cell r="E58">
            <v>0</v>
          </cell>
          <cell r="F58">
            <v>6000</v>
          </cell>
          <cell r="G58">
            <v>1</v>
          </cell>
        </row>
        <row r="59">
          <cell r="C59" t="str">
            <v>机器人平台</v>
          </cell>
          <cell r="D59" t="str">
            <v>使用地CS Lab #116</v>
          </cell>
          <cell r="E59">
            <v>0</v>
          </cell>
          <cell r="F59">
            <v>3000</v>
          </cell>
          <cell r="G59">
            <v>4</v>
          </cell>
        </row>
        <row r="60">
          <cell r="C60" t="str">
            <v>LIDAR</v>
          </cell>
          <cell r="D60" t="str">
            <v>使用地CS Lab #116</v>
          </cell>
          <cell r="E60">
            <v>0</v>
          </cell>
          <cell r="F60">
            <v>2500</v>
          </cell>
          <cell r="G60">
            <v>6</v>
          </cell>
        </row>
        <row r="61">
          <cell r="C61" t="str">
            <v>外教办公室工作站</v>
          </cell>
          <cell r="D61">
            <v>0</v>
          </cell>
          <cell r="E61">
            <v>0</v>
          </cell>
          <cell r="F61">
            <v>30000</v>
          </cell>
          <cell r="G61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id=609851605944&amp;spm=a220o.1000855.0.0.77873f76yRVAoH&amp;skuId=4609707319621" TargetMode="External"/><Relationship Id="rId1" Type="http://schemas.openxmlformats.org/officeDocument/2006/relationships/hyperlink" Target="https://detail.tmall.com/item.htm?spm=a230r.1.14.205.3a83563eIOBBVk&amp;id=631958220201&amp;ns=1&amp;abbucket=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labs.com/store/post-processing/form-cure/" TargetMode="External"/><Relationship Id="rId13" Type="http://schemas.openxmlformats.org/officeDocument/2006/relationships/hyperlink" Target="https://www.inventables.com/technologies/carving-bit-super-pack" TargetMode="External"/><Relationship Id="rId18" Type="http://schemas.openxmlformats.org/officeDocument/2006/relationships/hyperlink" Target="https://www.northerntool.com/shop/tools/product_200888095_200888095" TargetMode="External"/><Relationship Id="rId26" Type="http://schemas.openxmlformats.org/officeDocument/2006/relationships/hyperlink" Target="https://www.amazon.com/Powermatic-1610079-Horsepower-Parallelogram-230-Volt/dp/B0007DHHEM/ref=dp_prsubs_1?pd_rd_i=B0007DHHEM&amp;psc=1" TargetMode="External"/><Relationship Id="rId3" Type="http://schemas.openxmlformats.org/officeDocument/2006/relationships/hyperlink" Target="http://www.rockler.com/powermatic-14-bandsaw-w-2-piecestand?utm_source=google&amp;utm_medium=cpc&amp;utm_term=&amp;utm_content=pla&amp;utm_campaign=PL&amp;sid=V9146&amp;gclid=CIuPpM7grsgCFQsYHwod3M8Ktg" TargetMode="External"/><Relationship Id="rId21" Type="http://schemas.openxmlformats.org/officeDocument/2006/relationships/hyperlink" Target="http://boltontool.com/Lathes/metal-lathe/gear-head-combo-lathe-mill-drill?gclid=EAIaIQobChMI6az-4oKM2wIV0eDICh3beQR9EAkYASABEgLIfvD_BwE" TargetMode="External"/><Relationship Id="rId7" Type="http://schemas.openxmlformats.org/officeDocument/2006/relationships/hyperlink" Target="https://formlabs.com/store/post-processing/form-wash/" TargetMode="External"/><Relationship Id="rId12" Type="http://schemas.openxmlformats.org/officeDocument/2006/relationships/hyperlink" Target="https://formlabs.com/store/3d-printers/form-3-basic-package-without-service/" TargetMode="External"/><Relationship Id="rId17" Type="http://schemas.openxmlformats.org/officeDocument/2006/relationships/hyperlink" Target="http://www.grizzly.com/products/24-Industrial-Bandsaw-5-HP-Single-Phase/G0568?iparcelcountry=US&amp;gclid=EAIaIQobChMIq-Px1oGM2wIVhgOGCh09IgpREAkYCiABEgK6EvD_BwE" TargetMode="External"/><Relationship Id="rId25" Type="http://schemas.openxmlformats.org/officeDocument/2006/relationships/hyperlink" Target="https://item.taobao.com/item.htm?spm=a230r.1.14.31.65133ed0KsxXQe&amp;id=614540289014&amp;ns=1&amp;abbucket=8" TargetMode="External"/><Relationship Id="rId2" Type="http://schemas.openxmlformats.org/officeDocument/2006/relationships/hyperlink" Target="https://www.pensalabs.com/diwire-plus" TargetMode="External"/><Relationship Id="rId16" Type="http://schemas.openxmlformats.org/officeDocument/2006/relationships/hyperlink" Target="https://www.baileigh.com/index.php/manual-roll-bender-r-m10e?gclid=EAIaIQobChMIgYzploGM2wIVBGSGCh2F-APtEAkYASABEgJ8xvD_BwE" TargetMode="External"/><Relationship Id="rId20" Type="http://schemas.openxmlformats.org/officeDocument/2006/relationships/hyperlink" Target="https://www.riogrande.com/product/durston-130mm-combination-rolling-mill/113514" TargetMode="External"/><Relationship Id="rId1" Type="http://schemas.openxmlformats.org/officeDocument/2006/relationships/hyperlink" Target="https://www.net32.com/ec/proform-vacuum-former-110-volt-single-chambered-d-121329?utm_source=Windfall&amp;utm_medium=productfeed&amp;utm_content=dental&amp;utm_campaign=googleshopping&amp;utm_source=google&amp;utm_medium=cpc&amp;adpos=1o1&amp;scid=scplp121329&amp;sc_intid=121329&amp;gclid=EAIaIQobChMI-ZbgkIaM2wIV0FuGCh15QAECEAkYASABEgLqifD_BwE" TargetMode="External"/><Relationship Id="rId6" Type="http://schemas.openxmlformats.org/officeDocument/2006/relationships/hyperlink" Target="https://shop.prusa3d.com/en/filament/171-pla-extrafill-traffic-white-750g.html" TargetMode="External"/><Relationship Id="rId11" Type="http://schemas.openxmlformats.org/officeDocument/2006/relationships/hyperlink" Target="https://formlabs.com/store/materials/white-resin/" TargetMode="External"/><Relationship Id="rId24" Type="http://schemas.openxmlformats.org/officeDocument/2006/relationships/hyperlink" Target="https://www.amazon.com/Professional-Electric-Welder-Welding-Systems/dp/B017JHWBNK/ref=sr_1_5?dchild=1&amp;keywords=spot+welder&amp;qid=1617786929&amp;s=hi&amp;sr=1-5" TargetMode="External"/><Relationship Id="rId5" Type="http://schemas.openxmlformats.org/officeDocument/2006/relationships/hyperlink" Target="https://shop.prusa3d.com/en/3d-printers/181-original-prusa-i3-mk3s-3d-printer.html" TargetMode="External"/><Relationship Id="rId15" Type="http://schemas.openxmlformats.org/officeDocument/2006/relationships/hyperlink" Target="https://www.amazon.com/Scanner-Handheld-Object-Printer-Software/dp/B088FLDYSK/ref=sr_1_10?dchild=1&amp;keywords=3d+scanner&amp;qid=1617784902&amp;sr=8-10" TargetMode="External"/><Relationship Id="rId23" Type="http://schemas.openxmlformats.org/officeDocument/2006/relationships/hyperlink" Target="https://www.eastwood.com/tig200acdc.html" TargetMode="External"/><Relationship Id="rId10" Type="http://schemas.openxmlformats.org/officeDocument/2006/relationships/hyperlink" Target="https://formlabs.com/store/accessories/stainless-steel-build-platform-v2/" TargetMode="External"/><Relationship Id="rId19" Type="http://schemas.openxmlformats.org/officeDocument/2006/relationships/hyperlink" Target="https://www.eastwood.com/eastwood-24-inch-box-and-pan-sheet-metal-brake.html" TargetMode="External"/><Relationship Id="rId4" Type="http://schemas.openxmlformats.org/officeDocument/2006/relationships/hyperlink" Target="https://formech.com/product/2440/" TargetMode="External"/><Relationship Id="rId9" Type="http://schemas.openxmlformats.org/officeDocument/2006/relationships/hyperlink" Target="https://formlabs.com/store/accessories/form-3-resin-tank/" TargetMode="External"/><Relationship Id="rId14" Type="http://schemas.openxmlformats.org/officeDocument/2006/relationships/hyperlink" Target="https://www.inventables.com/technologies/carving-bit-super-pack" TargetMode="External"/><Relationship Id="rId22" Type="http://schemas.openxmlformats.org/officeDocument/2006/relationships/hyperlink" Target="https://www.eastwood.com/handy-mig-core-welder-lew-k4084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6" sqref="B16"/>
    </sheetView>
  </sheetViews>
  <sheetFormatPr defaultColWidth="9" defaultRowHeight="22.5" customHeight="1"/>
  <cols>
    <col min="1" max="1" width="37.85546875" style="14" customWidth="1"/>
    <col min="2" max="2" width="30.28515625" style="14" bestFit="1" customWidth="1"/>
    <col min="3" max="3" width="18.5703125" style="14" customWidth="1"/>
    <col min="4" max="4" width="16.28515625" style="14" customWidth="1"/>
    <col min="5" max="5" width="9.85546875" style="18" customWidth="1"/>
    <col min="6" max="6" width="8.7109375" style="18" customWidth="1"/>
    <col min="7" max="7" width="14.7109375" style="23" customWidth="1"/>
    <col min="8" max="8" width="10.85546875" style="1" bestFit="1" customWidth="1"/>
    <col min="9" max="16384" width="9" style="1"/>
  </cols>
  <sheetData>
    <row r="1" spans="1:8" ht="33" customHeight="1">
      <c r="A1" s="103" t="s">
        <v>17</v>
      </c>
      <c r="B1" s="104" t="s">
        <v>28</v>
      </c>
      <c r="C1" s="104" t="s">
        <v>27</v>
      </c>
      <c r="D1" s="104" t="s">
        <v>18</v>
      </c>
      <c r="E1" s="104" t="s">
        <v>19</v>
      </c>
      <c r="F1" s="104" t="s">
        <v>20</v>
      </c>
      <c r="G1" s="105" t="s">
        <v>21</v>
      </c>
      <c r="H1" s="106" t="s">
        <v>190</v>
      </c>
    </row>
    <row r="2" spans="1:8" ht="22.5" customHeight="1">
      <c r="A2" s="107" t="s">
        <v>43</v>
      </c>
      <c r="B2" s="24" t="s">
        <v>30</v>
      </c>
      <c r="C2" s="2" t="s">
        <v>5</v>
      </c>
      <c r="D2" s="2" t="s">
        <v>5</v>
      </c>
      <c r="E2" s="16">
        <v>25000</v>
      </c>
      <c r="F2" s="16">
        <v>2</v>
      </c>
      <c r="G2" s="19">
        <f>E2*F2</f>
        <v>50000</v>
      </c>
      <c r="H2" s="108">
        <f>G2</f>
        <v>50000</v>
      </c>
    </row>
    <row r="3" spans="1:8" ht="22.5" customHeight="1">
      <c r="A3" s="109" t="s">
        <v>42</v>
      </c>
      <c r="B3" s="2" t="s">
        <v>29</v>
      </c>
      <c r="C3" s="3" t="s">
        <v>4</v>
      </c>
      <c r="D3" s="3" t="s">
        <v>4</v>
      </c>
      <c r="E3" s="15">
        <v>15000</v>
      </c>
      <c r="F3" s="16">
        <v>3</v>
      </c>
      <c r="G3" s="19">
        <f t="shared" ref="G3:G7" si="0">E3*F3</f>
        <v>45000</v>
      </c>
      <c r="H3" s="108">
        <f t="shared" ref="H3:H16" si="1">G3</f>
        <v>45000</v>
      </c>
    </row>
    <row r="4" spans="1:8" ht="22.5" customHeight="1">
      <c r="A4" s="110" t="s">
        <v>44</v>
      </c>
      <c r="B4" s="25" t="s">
        <v>31</v>
      </c>
      <c r="C4" s="4" t="s">
        <v>6</v>
      </c>
      <c r="D4" s="4" t="s">
        <v>6</v>
      </c>
      <c r="E4" s="16">
        <v>5000</v>
      </c>
      <c r="F4" s="16">
        <v>1</v>
      </c>
      <c r="G4" s="19">
        <f t="shared" si="0"/>
        <v>5000</v>
      </c>
      <c r="H4" s="108">
        <f t="shared" si="1"/>
        <v>5000</v>
      </c>
    </row>
    <row r="5" spans="1:8" ht="22.5" customHeight="1">
      <c r="A5" s="110" t="s">
        <v>45</v>
      </c>
      <c r="B5" s="25" t="s">
        <v>32</v>
      </c>
      <c r="C5" s="5" t="s">
        <v>7</v>
      </c>
      <c r="D5" s="5" t="s">
        <v>7</v>
      </c>
      <c r="E5" s="16">
        <v>8000</v>
      </c>
      <c r="F5" s="16">
        <f>VLOOKUP(A5,'[1]设备购置需求 Request of Equipment  '!$C:$G,5,0)</f>
        <v>4</v>
      </c>
      <c r="G5" s="19">
        <f t="shared" si="0"/>
        <v>32000</v>
      </c>
      <c r="H5" s="108">
        <f t="shared" si="1"/>
        <v>32000</v>
      </c>
    </row>
    <row r="6" spans="1:8" ht="22.5" customHeight="1">
      <c r="A6" s="110" t="s">
        <v>46</v>
      </c>
      <c r="B6" s="25" t="s">
        <v>33</v>
      </c>
      <c r="C6" s="5" t="s">
        <v>8</v>
      </c>
      <c r="D6" s="5" t="s">
        <v>8</v>
      </c>
      <c r="E6" s="16">
        <v>2000</v>
      </c>
      <c r="F6" s="16">
        <v>1</v>
      </c>
      <c r="G6" s="19">
        <f t="shared" si="0"/>
        <v>2000</v>
      </c>
      <c r="H6" s="108">
        <f t="shared" si="1"/>
        <v>2000</v>
      </c>
    </row>
    <row r="7" spans="1:8" ht="22.5" customHeight="1">
      <c r="A7" s="110" t="s">
        <v>47</v>
      </c>
      <c r="B7" s="25" t="s">
        <v>34</v>
      </c>
      <c r="C7" s="5" t="s">
        <v>9</v>
      </c>
      <c r="D7" s="5" t="s">
        <v>9</v>
      </c>
      <c r="E7" s="16">
        <v>2500</v>
      </c>
      <c r="F7" s="16">
        <f>VLOOKUP(A7,'[1]设备购置需求 Request of Equipment  '!$C:$G,5,0)</f>
        <v>2</v>
      </c>
      <c r="G7" s="19">
        <f t="shared" si="0"/>
        <v>5000</v>
      </c>
      <c r="H7" s="108">
        <f t="shared" si="1"/>
        <v>5000</v>
      </c>
    </row>
    <row r="8" spans="1:8" ht="22.5" customHeight="1">
      <c r="A8" s="110" t="s">
        <v>48</v>
      </c>
      <c r="B8" s="25" t="s">
        <v>33</v>
      </c>
      <c r="C8" s="5" t="s">
        <v>10</v>
      </c>
      <c r="D8" s="6" t="s">
        <v>10</v>
      </c>
      <c r="E8" s="16">
        <v>4000</v>
      </c>
      <c r="F8" s="16">
        <f>VLOOKUP(A8,'[1]设备购置需求 Request of Equipment  '!$C:$G,5,0)</f>
        <v>2</v>
      </c>
      <c r="G8" s="19">
        <f>E8*F8</f>
        <v>8000</v>
      </c>
      <c r="H8" s="108">
        <f t="shared" si="1"/>
        <v>8000</v>
      </c>
    </row>
    <row r="9" spans="1:8" ht="22.5" customHeight="1">
      <c r="A9" s="110" t="s">
        <v>49</v>
      </c>
      <c r="B9" s="25" t="s">
        <v>35</v>
      </c>
      <c r="C9" s="5" t="s">
        <v>11</v>
      </c>
      <c r="D9" s="5" t="s">
        <v>11</v>
      </c>
      <c r="E9" s="16">
        <f>VLOOKUP(A9,'[1]设备购置需求 Request of Equipment  '!$C:$F,4,0)</f>
        <v>4000</v>
      </c>
      <c r="F9" s="16">
        <f>VLOOKUP(A9,'[1]设备购置需求 Request of Equipment  '!$C:$G,5,0)</f>
        <v>1</v>
      </c>
      <c r="G9" s="19">
        <f>E9*F9</f>
        <v>4000</v>
      </c>
      <c r="H9" s="108">
        <f t="shared" si="1"/>
        <v>4000</v>
      </c>
    </row>
    <row r="10" spans="1:8" ht="22.5" customHeight="1">
      <c r="A10" s="110" t="s">
        <v>50</v>
      </c>
      <c r="B10" s="25" t="s">
        <v>36</v>
      </c>
      <c r="C10" s="5" t="s">
        <v>12</v>
      </c>
      <c r="D10" s="5"/>
      <c r="E10" s="16">
        <f>VLOOKUP(A10,'[1]设备购置需求 Request of Equipment  '!$C:$F,4,0)</f>
        <v>1500</v>
      </c>
      <c r="F10" s="16">
        <f>VLOOKUP(A10,'[1]设备购置需求 Request of Equipment  '!$C:$G,5,0)</f>
        <v>1</v>
      </c>
      <c r="G10" s="19">
        <f>E10*F10</f>
        <v>1500</v>
      </c>
      <c r="H10" s="108">
        <f t="shared" si="1"/>
        <v>1500</v>
      </c>
    </row>
    <row r="11" spans="1:8" ht="22.5" customHeight="1">
      <c r="A11" s="111" t="s">
        <v>51</v>
      </c>
      <c r="B11" s="26" t="s">
        <v>37</v>
      </c>
      <c r="C11" s="5" t="s">
        <v>13</v>
      </c>
      <c r="D11" s="5" t="s">
        <v>13</v>
      </c>
      <c r="E11" s="16">
        <f>VLOOKUP(A11,'[1]设备购置需求 Request of Equipment  '!$C:$F,4,0)</f>
        <v>1000</v>
      </c>
      <c r="F11" s="16">
        <f>VLOOKUP(A11,'[1]设备购置需求 Request of Equipment  '!$C:$G,5,0)</f>
        <v>1</v>
      </c>
      <c r="G11" s="19">
        <f>E11*F11</f>
        <v>1000</v>
      </c>
      <c r="H11" s="108">
        <f t="shared" si="1"/>
        <v>1000</v>
      </c>
    </row>
    <row r="12" spans="1:8" ht="22.5" customHeight="1">
      <c r="A12" s="112" t="s">
        <v>54</v>
      </c>
      <c r="B12" s="7" t="s">
        <v>38</v>
      </c>
      <c r="C12" s="8" t="s">
        <v>14</v>
      </c>
      <c r="D12" s="9"/>
      <c r="E12" s="10">
        <v>5000</v>
      </c>
      <c r="F12" s="10">
        <v>1</v>
      </c>
      <c r="G12" s="20">
        <f>F12*E12</f>
        <v>5000</v>
      </c>
      <c r="H12" s="108">
        <f t="shared" si="1"/>
        <v>5000</v>
      </c>
    </row>
    <row r="13" spans="1:8" ht="22.5" customHeight="1">
      <c r="A13" s="113" t="s">
        <v>22</v>
      </c>
      <c r="B13" s="5" t="s">
        <v>39</v>
      </c>
      <c r="C13" s="5" t="s">
        <v>15</v>
      </c>
      <c r="D13" s="5" t="s">
        <v>15</v>
      </c>
      <c r="E13" s="17">
        <v>30000</v>
      </c>
      <c r="F13" s="17">
        <v>1</v>
      </c>
      <c r="G13" s="21">
        <v>30000</v>
      </c>
      <c r="H13" s="108">
        <f t="shared" si="1"/>
        <v>30000</v>
      </c>
    </row>
    <row r="14" spans="1:8" ht="31.5" customHeight="1">
      <c r="A14" s="113" t="s">
        <v>52</v>
      </c>
      <c r="B14" s="5" t="s">
        <v>53</v>
      </c>
      <c r="C14" s="5" t="s">
        <v>23</v>
      </c>
      <c r="D14" s="5"/>
      <c r="E14" s="17">
        <v>6000</v>
      </c>
      <c r="F14" s="17">
        <v>1</v>
      </c>
      <c r="G14" s="21">
        <v>6000</v>
      </c>
      <c r="H14" s="108">
        <f t="shared" si="1"/>
        <v>6000</v>
      </c>
    </row>
    <row r="15" spans="1:8" ht="38.25">
      <c r="A15" s="114" t="s">
        <v>24</v>
      </c>
      <c r="B15" s="11" t="s">
        <v>40</v>
      </c>
      <c r="C15" s="12"/>
      <c r="D15" s="12"/>
      <c r="E15" s="13">
        <v>55000</v>
      </c>
      <c r="F15" s="13">
        <v>1</v>
      </c>
      <c r="G15" s="22">
        <f>E15*F15</f>
        <v>55000</v>
      </c>
      <c r="H15" s="108">
        <f t="shared" si="1"/>
        <v>55000</v>
      </c>
    </row>
    <row r="16" spans="1:8" ht="31.5" customHeight="1" thickBot="1">
      <c r="A16" s="115" t="s">
        <v>25</v>
      </c>
      <c r="B16" s="116" t="s">
        <v>41</v>
      </c>
      <c r="C16" s="117" t="s">
        <v>26</v>
      </c>
      <c r="D16" s="117"/>
      <c r="E16" s="117">
        <v>500</v>
      </c>
      <c r="F16" s="117">
        <v>3</v>
      </c>
      <c r="G16" s="118">
        <v>1500</v>
      </c>
      <c r="H16" s="119">
        <f t="shared" si="1"/>
        <v>1500</v>
      </c>
    </row>
    <row r="17" spans="6:7" ht="22.5" customHeight="1">
      <c r="F17" s="18">
        <f>SUM(F3:F16)</f>
        <v>23</v>
      </c>
      <c r="G17" s="23">
        <f>SUM(G2:G16)</f>
        <v>251000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9"/>
  <sheetViews>
    <sheetView topLeftCell="A16" workbookViewId="0">
      <selection activeCell="B21" sqref="B21:B29"/>
    </sheetView>
  </sheetViews>
  <sheetFormatPr defaultColWidth="9" defaultRowHeight="15"/>
  <cols>
    <col min="1" max="1" width="9" style="40"/>
    <col min="2" max="2" width="21.42578125" style="27" customWidth="1"/>
    <col min="3" max="3" width="36.85546875" style="27" customWidth="1"/>
    <col min="4" max="4" width="10.42578125" style="34" customWidth="1"/>
    <col min="5" max="5" width="12" style="34" customWidth="1"/>
    <col min="6" max="6" width="15.140625" style="27" customWidth="1"/>
    <col min="7" max="7" width="64.28515625" style="27" customWidth="1"/>
    <col min="8" max="8" width="28" style="27" customWidth="1"/>
    <col min="9" max="10" width="11.5703125" style="27" customWidth="1"/>
    <col min="11" max="11" width="15.28515625" style="27" customWidth="1"/>
    <col min="12" max="16384" width="9" style="40"/>
  </cols>
  <sheetData>
    <row r="1" spans="1:12" ht="40.5">
      <c r="A1" s="48"/>
      <c r="B1" s="48" t="s">
        <v>55</v>
      </c>
      <c r="C1" s="49" t="s">
        <v>1</v>
      </c>
      <c r="D1" s="49" t="s">
        <v>3</v>
      </c>
      <c r="E1" s="49" t="s">
        <v>2</v>
      </c>
      <c r="F1" s="49" t="s">
        <v>83</v>
      </c>
      <c r="G1" s="50" t="s">
        <v>84</v>
      </c>
      <c r="H1" s="49" t="s">
        <v>85</v>
      </c>
      <c r="I1" s="49" t="s">
        <v>191</v>
      </c>
      <c r="J1" s="49" t="s">
        <v>3</v>
      </c>
      <c r="K1" s="51" t="s">
        <v>192</v>
      </c>
    </row>
    <row r="2" spans="1:12" s="35" customFormat="1" ht="38.25" customHeight="1">
      <c r="A2" s="33">
        <v>1</v>
      </c>
      <c r="B2" s="47" t="s">
        <v>116</v>
      </c>
      <c r="C2" s="8" t="s">
        <v>56</v>
      </c>
      <c r="D2" s="10">
        <v>1</v>
      </c>
      <c r="E2" s="10">
        <v>0</v>
      </c>
      <c r="F2" s="7">
        <f>D2*E2</f>
        <v>0</v>
      </c>
      <c r="G2" s="29" t="s">
        <v>86</v>
      </c>
      <c r="H2" s="30" t="s">
        <v>87</v>
      </c>
      <c r="I2" s="98">
        <v>18000</v>
      </c>
      <c r="J2" s="98">
        <v>1</v>
      </c>
      <c r="K2" s="99">
        <f>I2*J2</f>
        <v>18000</v>
      </c>
      <c r="L2" s="124" t="s">
        <v>198</v>
      </c>
    </row>
    <row r="3" spans="1:12" s="35" customFormat="1" ht="38.25" customHeight="1">
      <c r="A3" s="33">
        <v>2</v>
      </c>
      <c r="B3" s="47" t="s">
        <v>117</v>
      </c>
      <c r="C3" s="8"/>
      <c r="D3" s="32">
        <v>1</v>
      </c>
      <c r="E3" s="32">
        <v>43359</v>
      </c>
      <c r="F3" s="7">
        <f t="shared" ref="F3:F30" si="0">D3*E3</f>
        <v>43359</v>
      </c>
      <c r="G3" s="8" t="s">
        <v>118</v>
      </c>
      <c r="H3" s="30" t="s">
        <v>88</v>
      </c>
      <c r="I3" s="98">
        <v>30000</v>
      </c>
      <c r="J3" s="98">
        <v>1</v>
      </c>
      <c r="K3" s="99">
        <f t="shared" ref="K3:K4" si="1">I3*J3</f>
        <v>30000</v>
      </c>
      <c r="L3" s="124"/>
    </row>
    <row r="4" spans="1:12" s="35" customFormat="1" ht="38.25" customHeight="1" thickBot="1">
      <c r="A4" s="33">
        <v>3</v>
      </c>
      <c r="B4" s="47" t="s">
        <v>119</v>
      </c>
      <c r="C4" s="8"/>
      <c r="D4" s="10">
        <v>3</v>
      </c>
      <c r="E4" s="10">
        <v>1500</v>
      </c>
      <c r="F4" s="7">
        <f t="shared" si="0"/>
        <v>4500</v>
      </c>
      <c r="G4" s="31" t="s">
        <v>89</v>
      </c>
      <c r="H4" s="29"/>
      <c r="I4" s="98">
        <v>1500</v>
      </c>
      <c r="J4" s="98">
        <v>3</v>
      </c>
      <c r="K4" s="99">
        <f t="shared" si="1"/>
        <v>4500</v>
      </c>
    </row>
    <row r="5" spans="1:12" s="35" customFormat="1" ht="19.5" customHeight="1">
      <c r="A5" s="123">
        <v>5</v>
      </c>
      <c r="B5" s="128" t="s">
        <v>120</v>
      </c>
      <c r="C5" s="53" t="s">
        <v>57</v>
      </c>
      <c r="D5" s="54">
        <v>2</v>
      </c>
      <c r="E5" s="54">
        <v>188</v>
      </c>
      <c r="F5" s="55">
        <f t="shared" si="0"/>
        <v>376</v>
      </c>
      <c r="G5" s="55" t="s">
        <v>90</v>
      </c>
      <c r="H5" s="56"/>
      <c r="I5" s="125">
        <v>1000</v>
      </c>
      <c r="J5" s="125">
        <v>2</v>
      </c>
      <c r="K5" s="120">
        <f>I5*J5</f>
        <v>2000</v>
      </c>
    </row>
    <row r="6" spans="1:12" s="35" customFormat="1" ht="19.5" customHeight="1">
      <c r="A6" s="123"/>
      <c r="B6" s="129"/>
      <c r="C6" s="29" t="s">
        <v>58</v>
      </c>
      <c r="D6" s="32">
        <v>3</v>
      </c>
      <c r="E6" s="32">
        <v>99</v>
      </c>
      <c r="F6" s="7">
        <f t="shared" si="0"/>
        <v>297</v>
      </c>
      <c r="G6" s="7" t="s">
        <v>91</v>
      </c>
      <c r="H6" s="30"/>
      <c r="I6" s="126"/>
      <c r="J6" s="126"/>
      <c r="K6" s="121"/>
    </row>
    <row r="7" spans="1:12" s="35" customFormat="1" ht="19.5" customHeight="1">
      <c r="A7" s="123"/>
      <c r="B7" s="129"/>
      <c r="C7" s="29" t="s">
        <v>59</v>
      </c>
      <c r="D7" s="32">
        <v>3</v>
      </c>
      <c r="E7" s="32">
        <v>388</v>
      </c>
      <c r="F7" s="7">
        <f t="shared" si="0"/>
        <v>1164</v>
      </c>
      <c r="G7" s="7" t="s">
        <v>92</v>
      </c>
      <c r="H7" s="30"/>
      <c r="I7" s="126"/>
      <c r="J7" s="126"/>
      <c r="K7" s="121"/>
    </row>
    <row r="8" spans="1:12" s="35" customFormat="1" ht="19.5" customHeight="1" thickBot="1">
      <c r="A8" s="123"/>
      <c r="B8" s="130"/>
      <c r="C8" s="57" t="s">
        <v>60</v>
      </c>
      <c r="D8" s="58">
        <v>1</v>
      </c>
      <c r="E8" s="58">
        <v>118</v>
      </c>
      <c r="F8" s="44">
        <f t="shared" si="0"/>
        <v>118</v>
      </c>
      <c r="G8" s="44" t="s">
        <v>93</v>
      </c>
      <c r="H8" s="52"/>
      <c r="I8" s="127"/>
      <c r="J8" s="127"/>
      <c r="K8" s="122"/>
    </row>
    <row r="9" spans="1:12" s="35" customFormat="1" ht="19.5" customHeight="1">
      <c r="A9" s="123">
        <v>6</v>
      </c>
      <c r="B9" s="128" t="s">
        <v>121</v>
      </c>
      <c r="C9" s="59" t="s">
        <v>61</v>
      </c>
      <c r="D9" s="54">
        <v>4</v>
      </c>
      <c r="E9" s="54">
        <v>148</v>
      </c>
      <c r="F9" s="55">
        <f t="shared" si="0"/>
        <v>592</v>
      </c>
      <c r="G9" s="55" t="s">
        <v>94</v>
      </c>
      <c r="H9" s="56"/>
      <c r="I9" s="125">
        <v>28000</v>
      </c>
      <c r="J9" s="125">
        <v>1</v>
      </c>
      <c r="K9" s="120">
        <f>I9*J9</f>
        <v>28000</v>
      </c>
    </row>
    <row r="10" spans="1:12" s="35" customFormat="1" ht="19.5" customHeight="1">
      <c r="A10" s="123"/>
      <c r="B10" s="129"/>
      <c r="C10" s="8" t="s">
        <v>62</v>
      </c>
      <c r="D10" s="32">
        <v>2</v>
      </c>
      <c r="E10" s="32">
        <v>45</v>
      </c>
      <c r="F10" s="7">
        <f t="shared" si="0"/>
        <v>90</v>
      </c>
      <c r="G10" s="7" t="s">
        <v>95</v>
      </c>
      <c r="H10" s="30"/>
      <c r="I10" s="126"/>
      <c r="J10" s="126"/>
      <c r="K10" s="121"/>
    </row>
    <row r="11" spans="1:12" s="35" customFormat="1" ht="19.5" customHeight="1" thickBot="1">
      <c r="A11" s="123"/>
      <c r="B11" s="130"/>
      <c r="C11" s="42" t="s">
        <v>63</v>
      </c>
      <c r="D11" s="58">
        <v>1</v>
      </c>
      <c r="E11" s="58">
        <v>296</v>
      </c>
      <c r="F11" s="44">
        <f t="shared" si="0"/>
        <v>296</v>
      </c>
      <c r="G11" s="44" t="s">
        <v>96</v>
      </c>
      <c r="H11" s="52"/>
      <c r="I11" s="127"/>
      <c r="J11" s="127"/>
      <c r="K11" s="122"/>
    </row>
    <row r="12" spans="1:12" s="35" customFormat="1" ht="19.5" customHeight="1">
      <c r="A12" s="123">
        <v>7</v>
      </c>
      <c r="B12" s="128" t="s">
        <v>121</v>
      </c>
      <c r="C12" s="55" t="s">
        <v>64</v>
      </c>
      <c r="D12" s="60">
        <v>2</v>
      </c>
      <c r="E12" s="60">
        <v>889</v>
      </c>
      <c r="F12" s="55">
        <f t="shared" si="0"/>
        <v>1778</v>
      </c>
      <c r="G12" s="55" t="s">
        <v>97</v>
      </c>
      <c r="H12" s="56"/>
      <c r="I12" s="125">
        <v>28000</v>
      </c>
      <c r="J12" s="125">
        <v>1</v>
      </c>
      <c r="K12" s="120">
        <f>I12*J12</f>
        <v>28000</v>
      </c>
    </row>
    <row r="13" spans="1:12" s="35" customFormat="1" ht="19.5" customHeight="1">
      <c r="A13" s="123"/>
      <c r="B13" s="129"/>
      <c r="C13" s="7" t="s">
        <v>65</v>
      </c>
      <c r="D13" s="10">
        <v>2</v>
      </c>
      <c r="E13" s="10">
        <v>1938</v>
      </c>
      <c r="F13" s="7">
        <f t="shared" si="0"/>
        <v>3876</v>
      </c>
      <c r="G13" s="7" t="s">
        <v>98</v>
      </c>
      <c r="H13" s="30"/>
      <c r="I13" s="126"/>
      <c r="J13" s="126"/>
      <c r="K13" s="121"/>
    </row>
    <row r="14" spans="1:12" s="35" customFormat="1" ht="19.5" customHeight="1">
      <c r="A14" s="123"/>
      <c r="B14" s="129"/>
      <c r="C14" s="7" t="s">
        <v>66</v>
      </c>
      <c r="D14" s="10">
        <v>2</v>
      </c>
      <c r="E14" s="10">
        <v>688</v>
      </c>
      <c r="F14" s="7">
        <f t="shared" si="0"/>
        <v>1376</v>
      </c>
      <c r="G14" s="7" t="s">
        <v>99</v>
      </c>
      <c r="H14" s="30"/>
      <c r="I14" s="126"/>
      <c r="J14" s="126"/>
      <c r="K14" s="121"/>
    </row>
    <row r="15" spans="1:12" s="35" customFormat="1" ht="19.5" customHeight="1">
      <c r="A15" s="123"/>
      <c r="B15" s="129"/>
      <c r="C15" s="7" t="s">
        <v>67</v>
      </c>
      <c r="D15" s="10">
        <v>1</v>
      </c>
      <c r="E15" s="10">
        <v>258</v>
      </c>
      <c r="F15" s="7">
        <f t="shared" si="0"/>
        <v>258</v>
      </c>
      <c r="G15" s="7" t="s">
        <v>100</v>
      </c>
      <c r="H15" s="30"/>
      <c r="I15" s="126"/>
      <c r="J15" s="126"/>
      <c r="K15" s="121"/>
    </row>
    <row r="16" spans="1:12" s="35" customFormat="1" ht="19.5" customHeight="1">
      <c r="A16" s="123"/>
      <c r="B16" s="129"/>
      <c r="C16" s="7" t="s">
        <v>68</v>
      </c>
      <c r="D16" s="10">
        <v>1</v>
      </c>
      <c r="E16" s="10">
        <v>3498</v>
      </c>
      <c r="F16" s="7">
        <f t="shared" si="0"/>
        <v>3498</v>
      </c>
      <c r="G16" s="7" t="s">
        <v>101</v>
      </c>
      <c r="H16" s="30"/>
      <c r="I16" s="126"/>
      <c r="J16" s="126"/>
      <c r="K16" s="121"/>
    </row>
    <row r="17" spans="1:11" s="35" customFormat="1" ht="19.5" customHeight="1">
      <c r="A17" s="123"/>
      <c r="B17" s="129"/>
      <c r="C17" s="7" t="s">
        <v>69</v>
      </c>
      <c r="D17" s="10">
        <v>1</v>
      </c>
      <c r="E17" s="10">
        <v>1998</v>
      </c>
      <c r="F17" s="7">
        <f t="shared" si="0"/>
        <v>1998</v>
      </c>
      <c r="G17" s="7" t="s">
        <v>102</v>
      </c>
      <c r="H17" s="30"/>
      <c r="I17" s="126"/>
      <c r="J17" s="126"/>
      <c r="K17" s="121"/>
    </row>
    <row r="18" spans="1:11" s="35" customFormat="1" ht="19.5" customHeight="1">
      <c r="A18" s="123"/>
      <c r="B18" s="129"/>
      <c r="C18" s="7" t="s">
        <v>70</v>
      </c>
      <c r="D18" s="10">
        <v>2</v>
      </c>
      <c r="E18" s="10">
        <v>2888</v>
      </c>
      <c r="F18" s="7">
        <f t="shared" si="0"/>
        <v>5776</v>
      </c>
      <c r="G18" s="7" t="s">
        <v>103</v>
      </c>
      <c r="H18" s="30"/>
      <c r="I18" s="126"/>
      <c r="J18" s="126"/>
      <c r="K18" s="121"/>
    </row>
    <row r="19" spans="1:11" s="35" customFormat="1" ht="19.5" customHeight="1">
      <c r="A19" s="123"/>
      <c r="B19" s="129"/>
      <c r="C19" s="7" t="s">
        <v>71</v>
      </c>
      <c r="D19" s="10">
        <v>1</v>
      </c>
      <c r="E19" s="10">
        <v>5987</v>
      </c>
      <c r="F19" s="7">
        <f t="shared" si="0"/>
        <v>5987</v>
      </c>
      <c r="G19" s="7" t="s">
        <v>104</v>
      </c>
      <c r="H19" s="30"/>
      <c r="I19" s="126"/>
      <c r="J19" s="126"/>
      <c r="K19" s="121"/>
    </row>
    <row r="20" spans="1:11" s="35" customFormat="1" ht="19.5" customHeight="1" thickBot="1">
      <c r="A20" s="123"/>
      <c r="B20" s="130"/>
      <c r="C20" s="44" t="s">
        <v>72</v>
      </c>
      <c r="D20" s="43">
        <v>1</v>
      </c>
      <c r="E20" s="43">
        <v>3100</v>
      </c>
      <c r="F20" s="44">
        <f t="shared" si="0"/>
        <v>3100</v>
      </c>
      <c r="G20" s="44" t="s">
        <v>105</v>
      </c>
      <c r="H20" s="52"/>
      <c r="I20" s="127"/>
      <c r="J20" s="127"/>
      <c r="K20" s="122"/>
    </row>
    <row r="21" spans="1:11" s="35" customFormat="1" ht="19.5" customHeight="1">
      <c r="A21" s="123">
        <v>8</v>
      </c>
      <c r="B21" s="128" t="s">
        <v>120</v>
      </c>
      <c r="C21" s="59" t="s">
        <v>73</v>
      </c>
      <c r="D21" s="54">
        <v>2</v>
      </c>
      <c r="E21" s="54">
        <v>3799</v>
      </c>
      <c r="F21" s="55">
        <f t="shared" si="0"/>
        <v>7598</v>
      </c>
      <c r="G21" s="55" t="s">
        <v>106</v>
      </c>
      <c r="H21" s="56"/>
      <c r="I21" s="125">
        <v>1000</v>
      </c>
      <c r="J21" s="125">
        <v>1</v>
      </c>
      <c r="K21" s="120">
        <f>I21*J21</f>
        <v>1000</v>
      </c>
    </row>
    <row r="22" spans="1:11" s="35" customFormat="1" ht="19.5" customHeight="1">
      <c r="A22" s="123"/>
      <c r="B22" s="129"/>
      <c r="C22" s="8" t="s">
        <v>74</v>
      </c>
      <c r="D22" s="32">
        <v>1</v>
      </c>
      <c r="E22" s="32">
        <v>16500</v>
      </c>
      <c r="F22" s="7">
        <f t="shared" si="0"/>
        <v>16500</v>
      </c>
      <c r="G22" s="7" t="s">
        <v>107</v>
      </c>
      <c r="H22" s="30"/>
      <c r="I22" s="126"/>
      <c r="J22" s="126"/>
      <c r="K22" s="121"/>
    </row>
    <row r="23" spans="1:11" s="35" customFormat="1" ht="19.5" customHeight="1">
      <c r="A23" s="123"/>
      <c r="B23" s="129"/>
      <c r="C23" s="8" t="s">
        <v>75</v>
      </c>
      <c r="D23" s="32">
        <v>2</v>
      </c>
      <c r="E23" s="32">
        <v>390</v>
      </c>
      <c r="F23" s="7">
        <f t="shared" si="0"/>
        <v>780</v>
      </c>
      <c r="G23" s="7" t="s">
        <v>108</v>
      </c>
      <c r="H23" s="30"/>
      <c r="I23" s="126"/>
      <c r="J23" s="126"/>
      <c r="K23" s="121"/>
    </row>
    <row r="24" spans="1:11" s="35" customFormat="1" ht="19.5" customHeight="1">
      <c r="A24" s="123"/>
      <c r="B24" s="129"/>
      <c r="C24" s="8" t="s">
        <v>76</v>
      </c>
      <c r="D24" s="32">
        <v>2</v>
      </c>
      <c r="E24" s="32">
        <v>400</v>
      </c>
      <c r="F24" s="7">
        <f t="shared" si="0"/>
        <v>800</v>
      </c>
      <c r="G24" s="7" t="s">
        <v>109</v>
      </c>
      <c r="H24" s="30"/>
      <c r="I24" s="126"/>
      <c r="J24" s="126"/>
      <c r="K24" s="121"/>
    </row>
    <row r="25" spans="1:11" s="35" customFormat="1" ht="19.5" customHeight="1">
      <c r="A25" s="123"/>
      <c r="B25" s="129"/>
      <c r="C25" s="8" t="s">
        <v>77</v>
      </c>
      <c r="D25" s="32">
        <v>1</v>
      </c>
      <c r="E25" s="32">
        <v>148</v>
      </c>
      <c r="F25" s="7">
        <f t="shared" si="0"/>
        <v>148</v>
      </c>
      <c r="G25" s="7" t="s">
        <v>110</v>
      </c>
      <c r="H25" s="30"/>
      <c r="I25" s="126"/>
      <c r="J25" s="126"/>
      <c r="K25" s="121"/>
    </row>
    <row r="26" spans="1:11" s="35" customFormat="1" ht="19.5" customHeight="1">
      <c r="A26" s="123"/>
      <c r="B26" s="129"/>
      <c r="C26" s="8" t="s">
        <v>78</v>
      </c>
      <c r="D26" s="32">
        <v>3</v>
      </c>
      <c r="E26" s="32">
        <v>259</v>
      </c>
      <c r="F26" s="7">
        <f t="shared" si="0"/>
        <v>777</v>
      </c>
      <c r="G26" s="7" t="s">
        <v>111</v>
      </c>
      <c r="H26" s="30"/>
      <c r="I26" s="126"/>
      <c r="J26" s="126"/>
      <c r="K26" s="121"/>
    </row>
    <row r="27" spans="1:11" s="35" customFormat="1" ht="19.5" customHeight="1">
      <c r="A27" s="123"/>
      <c r="B27" s="129"/>
      <c r="C27" s="8" t="s">
        <v>79</v>
      </c>
      <c r="D27" s="32">
        <v>3</v>
      </c>
      <c r="E27" s="32">
        <v>99</v>
      </c>
      <c r="F27" s="7">
        <f t="shared" si="0"/>
        <v>297</v>
      </c>
      <c r="G27" s="7" t="s">
        <v>112</v>
      </c>
      <c r="H27" s="30"/>
      <c r="I27" s="126"/>
      <c r="J27" s="126"/>
      <c r="K27" s="121"/>
    </row>
    <row r="28" spans="1:11" s="35" customFormat="1" ht="19.5" customHeight="1">
      <c r="A28" s="123"/>
      <c r="B28" s="129"/>
      <c r="C28" s="8" t="s">
        <v>80</v>
      </c>
      <c r="D28" s="32">
        <v>1</v>
      </c>
      <c r="E28" s="32">
        <v>49</v>
      </c>
      <c r="F28" s="7">
        <f t="shared" si="0"/>
        <v>49</v>
      </c>
      <c r="G28" s="7" t="s">
        <v>113</v>
      </c>
      <c r="H28" s="30"/>
      <c r="I28" s="126"/>
      <c r="J28" s="126"/>
      <c r="K28" s="121"/>
    </row>
    <row r="29" spans="1:11" s="35" customFormat="1" ht="19.5" customHeight="1" thickBot="1">
      <c r="A29" s="123"/>
      <c r="B29" s="130"/>
      <c r="C29" s="42" t="s">
        <v>81</v>
      </c>
      <c r="D29" s="58">
        <v>1</v>
      </c>
      <c r="E29" s="58">
        <v>850</v>
      </c>
      <c r="F29" s="44">
        <f t="shared" si="0"/>
        <v>850</v>
      </c>
      <c r="G29" s="44" t="s">
        <v>114</v>
      </c>
      <c r="H29" s="52"/>
      <c r="I29" s="127"/>
      <c r="J29" s="127"/>
      <c r="K29" s="122"/>
    </row>
    <row r="30" spans="1:11" s="35" customFormat="1" ht="19.5" customHeight="1" thickBot="1">
      <c r="A30" s="32">
        <v>9</v>
      </c>
      <c r="B30" s="102" t="s">
        <v>122</v>
      </c>
      <c r="C30" s="61" t="s">
        <v>82</v>
      </c>
      <c r="D30" s="62">
        <v>10</v>
      </c>
      <c r="E30" s="62">
        <v>3000</v>
      </c>
      <c r="F30" s="63">
        <f t="shared" si="0"/>
        <v>30000</v>
      </c>
      <c r="G30" s="64" t="s">
        <v>115</v>
      </c>
      <c r="H30" s="65"/>
      <c r="I30" s="100">
        <v>3000</v>
      </c>
      <c r="J30" s="100">
        <v>10</v>
      </c>
      <c r="K30" s="101">
        <f>I30*J30</f>
        <v>30000</v>
      </c>
    </row>
    <row r="31" spans="1:11" s="35" customFormat="1" ht="19.5" customHeight="1">
      <c r="D31" s="36"/>
      <c r="E31" s="36"/>
      <c r="F31" s="35">
        <f>SUM(F2:F30)</f>
        <v>136238</v>
      </c>
      <c r="K31" s="35">
        <f>SUM(K2:K30)</f>
        <v>141500</v>
      </c>
    </row>
    <row r="32" spans="1:11" ht="19.5" customHeight="1">
      <c r="B32" s="37"/>
      <c r="C32" s="37"/>
      <c r="D32" s="38"/>
      <c r="E32" s="38"/>
      <c r="F32" s="37"/>
      <c r="G32" s="39"/>
      <c r="H32" s="37"/>
      <c r="I32" s="37"/>
      <c r="J32" s="37"/>
      <c r="K32" s="37"/>
    </row>
    <row r="33" spans="2:11">
      <c r="B33" s="37"/>
      <c r="C33" s="37"/>
      <c r="D33" s="38"/>
      <c r="E33" s="38"/>
      <c r="F33" s="37"/>
      <c r="G33" s="39"/>
      <c r="H33" s="37"/>
      <c r="I33" s="37"/>
      <c r="J33" s="37"/>
      <c r="K33" s="37"/>
    </row>
    <row r="34" spans="2:11">
      <c r="B34" s="37"/>
      <c r="C34" s="37"/>
      <c r="D34" s="38"/>
      <c r="E34" s="38"/>
      <c r="F34" s="37"/>
      <c r="G34" s="41"/>
      <c r="H34" s="37"/>
      <c r="I34" s="37"/>
      <c r="J34" s="37"/>
      <c r="K34" s="37"/>
    </row>
    <row r="35" spans="2:11">
      <c r="G35" s="28"/>
    </row>
    <row r="36" spans="2:11">
      <c r="G36" s="28"/>
    </row>
    <row r="37" spans="2:11">
      <c r="G37" s="28"/>
    </row>
    <row r="38" spans="2:11">
      <c r="G38" s="28"/>
    </row>
    <row r="39" spans="2:11">
      <c r="G39" s="28"/>
    </row>
    <row r="40" spans="2:11">
      <c r="G40" s="28"/>
    </row>
    <row r="41" spans="2:11">
      <c r="G41" s="28"/>
    </row>
    <row r="42" spans="2:11">
      <c r="G42" s="28"/>
    </row>
    <row r="43" spans="2:11">
      <c r="G43" s="28"/>
    </row>
    <row r="44" spans="2:11">
      <c r="G44" s="28"/>
    </row>
    <row r="45" spans="2:11">
      <c r="G45" s="28"/>
    </row>
    <row r="46" spans="2:11">
      <c r="G46" s="28"/>
    </row>
    <row r="47" spans="2:11">
      <c r="G47" s="28"/>
    </row>
    <row r="48" spans="2:11">
      <c r="G48" s="28"/>
    </row>
    <row r="49" spans="7:7">
      <c r="G49" s="28"/>
    </row>
    <row r="50" spans="7:7">
      <c r="G50" s="28"/>
    </row>
    <row r="51" spans="7:7">
      <c r="G51" s="28"/>
    </row>
    <row r="52" spans="7:7">
      <c r="G52" s="28"/>
    </row>
    <row r="53" spans="7:7">
      <c r="G53" s="28"/>
    </row>
    <row r="54" spans="7:7">
      <c r="G54" s="28"/>
    </row>
    <row r="55" spans="7:7">
      <c r="G55" s="28"/>
    </row>
    <row r="56" spans="7:7">
      <c r="G56" s="28"/>
    </row>
    <row r="57" spans="7:7">
      <c r="G57" s="28"/>
    </row>
    <row r="58" spans="7:7">
      <c r="G58" s="28"/>
    </row>
    <row r="59" spans="7:7">
      <c r="G59" s="28"/>
    </row>
    <row r="60" spans="7:7">
      <c r="G60" s="28"/>
    </row>
    <row r="61" spans="7:7">
      <c r="G61" s="28"/>
    </row>
    <row r="62" spans="7:7">
      <c r="G62" s="28"/>
    </row>
    <row r="63" spans="7:7">
      <c r="G63" s="28"/>
    </row>
    <row r="64" spans="7:7">
      <c r="G64" s="28"/>
    </row>
    <row r="65" spans="7:7">
      <c r="G65" s="28"/>
    </row>
    <row r="66" spans="7:7">
      <c r="G66" s="28"/>
    </row>
    <row r="67" spans="7:7">
      <c r="G67" s="28"/>
    </row>
    <row r="68" spans="7:7">
      <c r="G68" s="28"/>
    </row>
    <row r="69" spans="7:7">
      <c r="G69" s="28"/>
    </row>
    <row r="70" spans="7:7">
      <c r="G70" s="28"/>
    </row>
    <row r="71" spans="7:7">
      <c r="G71" s="28"/>
    </row>
    <row r="72" spans="7:7">
      <c r="G72" s="28"/>
    </row>
    <row r="73" spans="7:7">
      <c r="G73" s="28"/>
    </row>
    <row r="74" spans="7:7">
      <c r="G74" s="28"/>
    </row>
    <row r="75" spans="7:7">
      <c r="G75" s="28"/>
    </row>
    <row r="76" spans="7:7">
      <c r="G76" s="28"/>
    </row>
    <row r="77" spans="7:7">
      <c r="G77" s="28"/>
    </row>
    <row r="78" spans="7:7">
      <c r="G78" s="28"/>
    </row>
    <row r="79" spans="7:7">
      <c r="G79" s="28"/>
    </row>
    <row r="80" spans="7:7">
      <c r="G80" s="28"/>
    </row>
    <row r="81" spans="7:7">
      <c r="G81" s="28"/>
    </row>
    <row r="82" spans="7:7">
      <c r="G82" s="28"/>
    </row>
    <row r="83" spans="7:7">
      <c r="G83" s="28"/>
    </row>
    <row r="84" spans="7:7">
      <c r="G84" s="28"/>
    </row>
    <row r="85" spans="7:7">
      <c r="G85" s="28"/>
    </row>
    <row r="86" spans="7:7">
      <c r="G86" s="28"/>
    </row>
    <row r="87" spans="7:7">
      <c r="G87" s="28"/>
    </row>
    <row r="88" spans="7:7">
      <c r="G88" s="28"/>
    </row>
    <row r="89" spans="7:7">
      <c r="G89" s="28"/>
    </row>
    <row r="90" spans="7:7">
      <c r="G90" s="28"/>
    </row>
    <row r="91" spans="7:7">
      <c r="G91" s="28"/>
    </row>
    <row r="92" spans="7:7">
      <c r="G92" s="28"/>
    </row>
    <row r="93" spans="7:7">
      <c r="G93" s="28"/>
    </row>
    <row r="94" spans="7:7">
      <c r="G94" s="28"/>
    </row>
    <row r="95" spans="7:7">
      <c r="G95" s="28"/>
    </row>
    <row r="96" spans="7:7">
      <c r="G96" s="28"/>
    </row>
    <row r="97" spans="7:7">
      <c r="G97" s="28"/>
    </row>
    <row r="98" spans="7:7">
      <c r="G98" s="28"/>
    </row>
    <row r="99" spans="7:7">
      <c r="G99" s="28"/>
    </row>
    <row r="100" spans="7:7">
      <c r="G100" s="28"/>
    </row>
    <row r="101" spans="7:7">
      <c r="G101" s="28"/>
    </row>
    <row r="102" spans="7:7">
      <c r="G102" s="28"/>
    </row>
    <row r="103" spans="7:7">
      <c r="G103" s="28"/>
    </row>
    <row r="104" spans="7:7">
      <c r="G104" s="28"/>
    </row>
    <row r="105" spans="7:7">
      <c r="G105" s="28"/>
    </row>
    <row r="106" spans="7:7">
      <c r="G106" s="28"/>
    </row>
    <row r="107" spans="7:7">
      <c r="G107" s="28"/>
    </row>
    <row r="108" spans="7:7">
      <c r="G108" s="28"/>
    </row>
    <row r="109" spans="7:7">
      <c r="G109" s="28"/>
    </row>
    <row r="110" spans="7:7">
      <c r="G110" s="28"/>
    </row>
    <row r="111" spans="7:7">
      <c r="G111" s="28"/>
    </row>
    <row r="112" spans="7:7">
      <c r="G112" s="28"/>
    </row>
    <row r="113" spans="7:7">
      <c r="G113" s="28"/>
    </row>
    <row r="114" spans="7:7">
      <c r="G114" s="28"/>
    </row>
    <row r="115" spans="7:7">
      <c r="G115" s="28"/>
    </row>
    <row r="116" spans="7:7">
      <c r="G116" s="28"/>
    </row>
    <row r="117" spans="7:7">
      <c r="G117" s="28"/>
    </row>
    <row r="118" spans="7:7">
      <c r="G118" s="28"/>
    </row>
    <row r="119" spans="7:7">
      <c r="G119" s="28"/>
    </row>
    <row r="120" spans="7:7">
      <c r="G120" s="28"/>
    </row>
    <row r="121" spans="7:7">
      <c r="G121" s="28"/>
    </row>
    <row r="122" spans="7:7">
      <c r="G122" s="28"/>
    </row>
    <row r="123" spans="7:7">
      <c r="G123" s="28"/>
    </row>
    <row r="124" spans="7:7">
      <c r="G124" s="28"/>
    </row>
    <row r="125" spans="7:7">
      <c r="G125" s="28"/>
    </row>
    <row r="126" spans="7:7">
      <c r="G126" s="28"/>
    </row>
    <row r="127" spans="7:7">
      <c r="G127" s="28"/>
    </row>
    <row r="128" spans="7:7">
      <c r="G128" s="28"/>
    </row>
    <row r="129" spans="7:7">
      <c r="G129" s="28"/>
    </row>
    <row r="130" spans="7:7">
      <c r="G130" s="28"/>
    </row>
    <row r="131" spans="7:7">
      <c r="G131" s="28"/>
    </row>
    <row r="132" spans="7:7">
      <c r="G132" s="28"/>
    </row>
    <row r="133" spans="7:7">
      <c r="G133" s="28"/>
    </row>
    <row r="134" spans="7:7">
      <c r="G134" s="28"/>
    </row>
    <row r="135" spans="7:7">
      <c r="G135" s="28"/>
    </row>
    <row r="136" spans="7:7">
      <c r="G136" s="28"/>
    </row>
    <row r="137" spans="7:7">
      <c r="G137" s="28"/>
    </row>
    <row r="138" spans="7:7">
      <c r="G138" s="28"/>
    </row>
    <row r="139" spans="7:7">
      <c r="G139" s="28"/>
    </row>
    <row r="140" spans="7:7">
      <c r="G140" s="28"/>
    </row>
    <row r="141" spans="7:7">
      <c r="G141" s="28"/>
    </row>
    <row r="142" spans="7:7">
      <c r="G142" s="28"/>
    </row>
    <row r="143" spans="7:7">
      <c r="G143" s="28"/>
    </row>
    <row r="144" spans="7:7">
      <c r="G144" s="28"/>
    </row>
    <row r="145" spans="7:7">
      <c r="G145" s="28"/>
    </row>
    <row r="146" spans="7:7">
      <c r="G146" s="28"/>
    </row>
    <row r="147" spans="7:7">
      <c r="G147" s="28"/>
    </row>
    <row r="148" spans="7:7">
      <c r="G148" s="28"/>
    </row>
    <row r="149" spans="7:7">
      <c r="G149" s="28"/>
    </row>
    <row r="150" spans="7:7">
      <c r="G150" s="28"/>
    </row>
    <row r="151" spans="7:7">
      <c r="G151" s="28"/>
    </row>
    <row r="152" spans="7:7">
      <c r="G152" s="28"/>
    </row>
    <row r="153" spans="7:7">
      <c r="G153" s="28"/>
    </row>
    <row r="154" spans="7:7">
      <c r="G154" s="28"/>
    </row>
    <row r="155" spans="7:7">
      <c r="G155" s="28"/>
    </row>
    <row r="156" spans="7:7">
      <c r="G156" s="28"/>
    </row>
    <row r="157" spans="7:7">
      <c r="G157" s="28"/>
    </row>
    <row r="158" spans="7:7">
      <c r="G158" s="28"/>
    </row>
    <row r="159" spans="7:7">
      <c r="G159" s="28"/>
    </row>
    <row r="160" spans="7:7">
      <c r="G160" s="28"/>
    </row>
    <row r="161" spans="7:7">
      <c r="G161" s="28"/>
    </row>
    <row r="162" spans="7:7">
      <c r="G162" s="28"/>
    </row>
    <row r="163" spans="7:7">
      <c r="G163" s="28"/>
    </row>
    <row r="164" spans="7:7">
      <c r="G164" s="28"/>
    </row>
    <row r="165" spans="7:7">
      <c r="G165" s="28"/>
    </row>
    <row r="166" spans="7:7">
      <c r="G166" s="28"/>
    </row>
    <row r="167" spans="7:7">
      <c r="G167" s="28"/>
    </row>
    <row r="168" spans="7:7">
      <c r="G168" s="28"/>
    </row>
    <row r="169" spans="7:7">
      <c r="G169" s="28"/>
    </row>
    <row r="170" spans="7:7">
      <c r="G170" s="28"/>
    </row>
    <row r="171" spans="7:7">
      <c r="G171" s="28"/>
    </row>
    <row r="172" spans="7:7">
      <c r="G172" s="28"/>
    </row>
    <row r="173" spans="7:7">
      <c r="G173" s="28"/>
    </row>
    <row r="174" spans="7:7">
      <c r="G174" s="28"/>
    </row>
    <row r="175" spans="7:7">
      <c r="G175" s="28"/>
    </row>
    <row r="176" spans="7:7">
      <c r="G176" s="28"/>
    </row>
    <row r="177" spans="7:7">
      <c r="G177" s="28"/>
    </row>
    <row r="178" spans="7:7">
      <c r="G178" s="28"/>
    </row>
    <row r="179" spans="7:7">
      <c r="G179" s="28"/>
    </row>
    <row r="180" spans="7:7">
      <c r="G180" s="28"/>
    </row>
    <row r="181" spans="7:7">
      <c r="G181" s="28"/>
    </row>
    <row r="182" spans="7:7">
      <c r="G182" s="28"/>
    </row>
    <row r="183" spans="7:7">
      <c r="G183" s="28"/>
    </row>
    <row r="184" spans="7:7">
      <c r="G184" s="28"/>
    </row>
    <row r="185" spans="7:7">
      <c r="G185" s="28"/>
    </row>
    <row r="186" spans="7:7">
      <c r="G186" s="28"/>
    </row>
    <row r="187" spans="7:7">
      <c r="G187" s="28"/>
    </row>
    <row r="188" spans="7:7">
      <c r="G188" s="28"/>
    </row>
    <row r="189" spans="7:7">
      <c r="G189" s="28"/>
    </row>
    <row r="190" spans="7:7">
      <c r="G190" s="28"/>
    </row>
    <row r="191" spans="7:7">
      <c r="G191" s="28"/>
    </row>
    <row r="192" spans="7:7">
      <c r="G192" s="28"/>
    </row>
    <row r="193" spans="7:7">
      <c r="G193" s="28"/>
    </row>
    <row r="194" spans="7:7">
      <c r="G194" s="28"/>
    </row>
    <row r="195" spans="7:7">
      <c r="G195" s="28"/>
    </row>
    <row r="196" spans="7:7">
      <c r="G196" s="28"/>
    </row>
    <row r="197" spans="7:7">
      <c r="G197" s="28"/>
    </row>
    <row r="198" spans="7:7">
      <c r="G198" s="28"/>
    </row>
    <row r="199" spans="7:7">
      <c r="G199" s="28"/>
    </row>
    <row r="200" spans="7:7">
      <c r="G200" s="28"/>
    </row>
    <row r="201" spans="7:7">
      <c r="G201" s="28"/>
    </row>
    <row r="202" spans="7:7">
      <c r="G202" s="28"/>
    </row>
    <row r="203" spans="7:7">
      <c r="G203" s="28"/>
    </row>
    <row r="204" spans="7:7">
      <c r="G204" s="28"/>
    </row>
    <row r="205" spans="7:7">
      <c r="G205" s="28"/>
    </row>
    <row r="206" spans="7:7">
      <c r="G206" s="28"/>
    </row>
    <row r="207" spans="7:7">
      <c r="G207" s="28"/>
    </row>
    <row r="208" spans="7:7">
      <c r="G208" s="28"/>
    </row>
    <row r="209" spans="7:7">
      <c r="G209" s="28"/>
    </row>
    <row r="210" spans="7:7">
      <c r="G210" s="28"/>
    </row>
    <row r="211" spans="7:7">
      <c r="G211" s="28"/>
    </row>
    <row r="212" spans="7:7">
      <c r="G212" s="28"/>
    </row>
    <row r="213" spans="7:7">
      <c r="G213" s="28"/>
    </row>
    <row r="214" spans="7:7">
      <c r="G214" s="28"/>
    </row>
    <row r="215" spans="7:7">
      <c r="G215" s="28"/>
    </row>
    <row r="216" spans="7:7">
      <c r="G216" s="28"/>
    </row>
    <row r="217" spans="7:7">
      <c r="G217" s="28"/>
    </row>
    <row r="218" spans="7:7">
      <c r="G218" s="28"/>
    </row>
    <row r="219" spans="7:7">
      <c r="G219" s="28"/>
    </row>
    <row r="220" spans="7:7">
      <c r="G220" s="28"/>
    </row>
    <row r="221" spans="7:7">
      <c r="G221" s="28"/>
    </row>
    <row r="222" spans="7:7">
      <c r="G222" s="28"/>
    </row>
    <row r="223" spans="7:7">
      <c r="G223" s="28"/>
    </row>
    <row r="224" spans="7:7">
      <c r="G224" s="28"/>
    </row>
    <row r="225" spans="7:7">
      <c r="G225" s="28"/>
    </row>
    <row r="226" spans="7:7">
      <c r="G226" s="28"/>
    </row>
    <row r="227" spans="7:7">
      <c r="G227" s="28"/>
    </row>
    <row r="228" spans="7:7">
      <c r="G228" s="28"/>
    </row>
    <row r="229" spans="7:7">
      <c r="G229" s="28"/>
    </row>
    <row r="230" spans="7:7">
      <c r="G230" s="28"/>
    </row>
    <row r="231" spans="7:7">
      <c r="G231" s="28"/>
    </row>
    <row r="232" spans="7:7">
      <c r="G232" s="28"/>
    </row>
    <row r="233" spans="7:7">
      <c r="G233" s="28"/>
    </row>
    <row r="234" spans="7:7">
      <c r="G234" s="28"/>
    </row>
    <row r="235" spans="7:7">
      <c r="G235" s="28"/>
    </row>
    <row r="236" spans="7:7">
      <c r="G236" s="28"/>
    </row>
    <row r="237" spans="7:7">
      <c r="G237" s="28"/>
    </row>
    <row r="238" spans="7:7">
      <c r="G238" s="28"/>
    </row>
    <row r="239" spans="7:7">
      <c r="G239" s="28"/>
    </row>
    <row r="240" spans="7:7">
      <c r="G240" s="28"/>
    </row>
    <row r="241" spans="7:7">
      <c r="G241" s="28"/>
    </row>
    <row r="242" spans="7:7">
      <c r="G242" s="28"/>
    </row>
    <row r="243" spans="7:7">
      <c r="G243" s="28"/>
    </row>
    <row r="244" spans="7:7">
      <c r="G244" s="28"/>
    </row>
    <row r="245" spans="7:7">
      <c r="G245" s="28"/>
    </row>
    <row r="246" spans="7:7">
      <c r="G246" s="28"/>
    </row>
    <row r="247" spans="7:7">
      <c r="G247" s="28"/>
    </row>
    <row r="248" spans="7:7">
      <c r="G248" s="28"/>
    </row>
    <row r="249" spans="7:7">
      <c r="G249" s="28"/>
    </row>
    <row r="250" spans="7:7">
      <c r="G250" s="28"/>
    </row>
    <row r="251" spans="7:7">
      <c r="G251" s="28"/>
    </row>
    <row r="252" spans="7:7">
      <c r="G252" s="28"/>
    </row>
    <row r="253" spans="7:7">
      <c r="G253" s="28"/>
    </row>
    <row r="254" spans="7:7">
      <c r="G254" s="28"/>
    </row>
    <row r="255" spans="7:7">
      <c r="G255" s="28"/>
    </row>
    <row r="256" spans="7:7">
      <c r="G256" s="28"/>
    </row>
    <row r="257" spans="7:7">
      <c r="G257" s="28"/>
    </row>
    <row r="258" spans="7:7">
      <c r="G258" s="28"/>
    </row>
    <row r="259" spans="7:7">
      <c r="G259" s="28"/>
    </row>
    <row r="260" spans="7:7">
      <c r="G260" s="28"/>
    </row>
    <row r="261" spans="7:7">
      <c r="G261" s="28"/>
    </row>
    <row r="262" spans="7:7">
      <c r="G262" s="28"/>
    </row>
    <row r="263" spans="7:7">
      <c r="G263" s="28"/>
    </row>
    <row r="264" spans="7:7">
      <c r="G264" s="28"/>
    </row>
    <row r="265" spans="7:7">
      <c r="G265" s="28"/>
    </row>
    <row r="266" spans="7:7">
      <c r="G266" s="28"/>
    </row>
    <row r="267" spans="7:7">
      <c r="G267" s="28"/>
    </row>
    <row r="268" spans="7:7">
      <c r="G268" s="28"/>
    </row>
    <row r="269" spans="7:7">
      <c r="G269" s="28"/>
    </row>
    <row r="270" spans="7:7">
      <c r="G270" s="28"/>
    </row>
    <row r="271" spans="7:7">
      <c r="G271" s="28"/>
    </row>
    <row r="272" spans="7:7">
      <c r="G272" s="28"/>
    </row>
    <row r="273" spans="7:7">
      <c r="G273" s="28"/>
    </row>
    <row r="274" spans="7:7">
      <c r="G274" s="28"/>
    </row>
    <row r="275" spans="7:7">
      <c r="G275" s="28"/>
    </row>
    <row r="276" spans="7:7">
      <c r="G276" s="28"/>
    </row>
    <row r="277" spans="7:7">
      <c r="G277" s="28"/>
    </row>
    <row r="278" spans="7:7">
      <c r="G278" s="28"/>
    </row>
    <row r="279" spans="7:7">
      <c r="G279" s="28"/>
    </row>
    <row r="280" spans="7:7">
      <c r="G280" s="28"/>
    </row>
    <row r="281" spans="7:7">
      <c r="G281" s="28"/>
    </row>
    <row r="282" spans="7:7">
      <c r="G282" s="28"/>
    </row>
    <row r="283" spans="7:7">
      <c r="G283" s="28"/>
    </row>
    <row r="284" spans="7:7">
      <c r="G284" s="28"/>
    </row>
    <row r="285" spans="7:7">
      <c r="G285" s="28"/>
    </row>
    <row r="286" spans="7:7">
      <c r="G286" s="28"/>
    </row>
    <row r="287" spans="7:7">
      <c r="G287" s="28"/>
    </row>
    <row r="288" spans="7:7">
      <c r="G288" s="28"/>
    </row>
    <row r="289" spans="7:7">
      <c r="G289" s="28"/>
    </row>
    <row r="290" spans="7:7">
      <c r="G290" s="28"/>
    </row>
    <row r="291" spans="7:7">
      <c r="G291" s="28"/>
    </row>
    <row r="292" spans="7:7">
      <c r="G292" s="28"/>
    </row>
    <row r="293" spans="7:7">
      <c r="G293" s="28"/>
    </row>
    <row r="294" spans="7:7">
      <c r="G294" s="28"/>
    </row>
    <row r="295" spans="7:7">
      <c r="G295" s="28"/>
    </row>
    <row r="296" spans="7:7">
      <c r="G296" s="28"/>
    </row>
    <row r="297" spans="7:7">
      <c r="G297" s="28"/>
    </row>
    <row r="298" spans="7:7">
      <c r="G298" s="28"/>
    </row>
    <row r="299" spans="7:7">
      <c r="G299" s="28"/>
    </row>
    <row r="300" spans="7:7">
      <c r="G300" s="28"/>
    </row>
    <row r="301" spans="7:7">
      <c r="G301" s="28"/>
    </row>
    <row r="302" spans="7:7">
      <c r="G302" s="28"/>
    </row>
    <row r="303" spans="7:7">
      <c r="G303" s="28"/>
    </row>
    <row r="304" spans="7:7">
      <c r="G304" s="28"/>
    </row>
    <row r="305" spans="7:7">
      <c r="G305" s="28"/>
    </row>
    <row r="306" spans="7:7">
      <c r="G306" s="28"/>
    </row>
    <row r="307" spans="7:7">
      <c r="G307" s="28"/>
    </row>
    <row r="308" spans="7:7">
      <c r="G308" s="28"/>
    </row>
    <row r="309" spans="7:7">
      <c r="G309" s="28"/>
    </row>
    <row r="310" spans="7:7">
      <c r="G310" s="28"/>
    </row>
    <row r="311" spans="7:7">
      <c r="G311" s="28"/>
    </row>
    <row r="312" spans="7:7">
      <c r="G312" s="28"/>
    </row>
    <row r="313" spans="7:7">
      <c r="G313" s="28"/>
    </row>
    <row r="314" spans="7:7">
      <c r="G314" s="28"/>
    </row>
    <row r="315" spans="7:7">
      <c r="G315" s="28"/>
    </row>
    <row r="316" spans="7:7">
      <c r="G316" s="28"/>
    </row>
    <row r="317" spans="7:7">
      <c r="G317" s="28"/>
    </row>
    <row r="318" spans="7:7">
      <c r="G318" s="28"/>
    </row>
    <row r="319" spans="7:7">
      <c r="G319" s="28"/>
    </row>
    <row r="320" spans="7:7">
      <c r="G320" s="28"/>
    </row>
    <row r="321" spans="7:7">
      <c r="G321" s="28"/>
    </row>
    <row r="322" spans="7:7">
      <c r="G322" s="28"/>
    </row>
    <row r="323" spans="7:7">
      <c r="G323" s="28"/>
    </row>
    <row r="324" spans="7:7">
      <c r="G324" s="28"/>
    </row>
    <row r="325" spans="7:7">
      <c r="G325" s="28"/>
    </row>
    <row r="326" spans="7:7">
      <c r="G326" s="28"/>
    </row>
    <row r="327" spans="7:7">
      <c r="G327" s="28"/>
    </row>
    <row r="328" spans="7:7">
      <c r="G328" s="28"/>
    </row>
    <row r="329" spans="7:7">
      <c r="G329" s="28"/>
    </row>
    <row r="330" spans="7:7">
      <c r="G330" s="28"/>
    </row>
    <row r="331" spans="7:7">
      <c r="G331" s="28"/>
    </row>
    <row r="332" spans="7:7">
      <c r="G332" s="28"/>
    </row>
    <row r="333" spans="7:7">
      <c r="G333" s="28"/>
    </row>
    <row r="334" spans="7:7">
      <c r="G334" s="28"/>
    </row>
    <row r="335" spans="7:7">
      <c r="G335" s="28"/>
    </row>
    <row r="336" spans="7:7">
      <c r="G336" s="28"/>
    </row>
    <row r="337" spans="7:7">
      <c r="G337" s="28"/>
    </row>
    <row r="338" spans="7:7">
      <c r="G338" s="28"/>
    </row>
    <row r="339" spans="7:7">
      <c r="G339" s="28"/>
    </row>
    <row r="340" spans="7:7">
      <c r="G340" s="28"/>
    </row>
    <row r="341" spans="7:7">
      <c r="G341" s="28"/>
    </row>
    <row r="342" spans="7:7">
      <c r="G342" s="28"/>
    </row>
    <row r="343" spans="7:7">
      <c r="G343" s="28"/>
    </row>
    <row r="344" spans="7:7">
      <c r="G344" s="28"/>
    </row>
    <row r="345" spans="7:7">
      <c r="G345" s="28"/>
    </row>
    <row r="346" spans="7:7">
      <c r="G346" s="28"/>
    </row>
    <row r="347" spans="7:7">
      <c r="G347" s="28"/>
    </row>
    <row r="348" spans="7:7">
      <c r="G348" s="28"/>
    </row>
    <row r="349" spans="7:7">
      <c r="G349" s="28"/>
    </row>
    <row r="350" spans="7:7">
      <c r="G350" s="28"/>
    </row>
    <row r="351" spans="7:7">
      <c r="G351" s="28"/>
    </row>
    <row r="352" spans="7:7">
      <c r="G352" s="28"/>
    </row>
    <row r="353" spans="7:7">
      <c r="G353" s="28"/>
    </row>
    <row r="354" spans="7:7">
      <c r="G354" s="28"/>
    </row>
    <row r="355" spans="7:7">
      <c r="G355" s="28"/>
    </row>
    <row r="356" spans="7:7">
      <c r="G356" s="28"/>
    </row>
    <row r="357" spans="7:7">
      <c r="G357" s="28"/>
    </row>
    <row r="358" spans="7:7">
      <c r="G358" s="28"/>
    </row>
    <row r="359" spans="7:7">
      <c r="G359" s="28"/>
    </row>
    <row r="360" spans="7:7">
      <c r="G360" s="28"/>
    </row>
    <row r="361" spans="7:7">
      <c r="G361" s="28"/>
    </row>
    <row r="362" spans="7:7">
      <c r="G362" s="28"/>
    </row>
    <row r="363" spans="7:7">
      <c r="G363" s="28"/>
    </row>
    <row r="364" spans="7:7">
      <c r="G364" s="28"/>
    </row>
    <row r="365" spans="7:7">
      <c r="G365" s="28"/>
    </row>
    <row r="366" spans="7:7">
      <c r="G366" s="28"/>
    </row>
    <row r="367" spans="7:7">
      <c r="G367" s="28"/>
    </row>
    <row r="368" spans="7:7">
      <c r="G368" s="28"/>
    </row>
    <row r="369" spans="7:7">
      <c r="G369" s="28"/>
    </row>
    <row r="370" spans="7:7">
      <c r="G370" s="28"/>
    </row>
    <row r="371" spans="7:7">
      <c r="G371" s="28"/>
    </row>
    <row r="372" spans="7:7">
      <c r="G372" s="28"/>
    </row>
    <row r="373" spans="7:7">
      <c r="G373" s="28"/>
    </row>
    <row r="374" spans="7:7">
      <c r="G374" s="28"/>
    </row>
    <row r="375" spans="7:7">
      <c r="G375" s="28"/>
    </row>
    <row r="376" spans="7:7">
      <c r="G376" s="28"/>
    </row>
    <row r="377" spans="7:7">
      <c r="G377" s="28"/>
    </row>
    <row r="378" spans="7:7">
      <c r="G378" s="28"/>
    </row>
    <row r="379" spans="7:7">
      <c r="G379" s="28"/>
    </row>
    <row r="380" spans="7:7">
      <c r="G380" s="28"/>
    </row>
    <row r="381" spans="7:7">
      <c r="G381" s="28"/>
    </row>
    <row r="382" spans="7:7">
      <c r="G382" s="28"/>
    </row>
    <row r="383" spans="7:7">
      <c r="G383" s="28"/>
    </row>
    <row r="384" spans="7:7">
      <c r="G384" s="28"/>
    </row>
    <row r="385" spans="7:7">
      <c r="G385" s="28"/>
    </row>
    <row r="386" spans="7:7">
      <c r="G386" s="28"/>
    </row>
    <row r="387" spans="7:7">
      <c r="G387" s="28"/>
    </row>
    <row r="388" spans="7:7">
      <c r="G388" s="28"/>
    </row>
    <row r="389" spans="7:7">
      <c r="G389" s="28"/>
    </row>
    <row r="390" spans="7:7">
      <c r="G390" s="28"/>
    </row>
    <row r="391" spans="7:7">
      <c r="G391" s="28"/>
    </row>
    <row r="392" spans="7:7">
      <c r="G392" s="28"/>
    </row>
    <row r="393" spans="7:7">
      <c r="G393" s="28"/>
    </row>
    <row r="394" spans="7:7">
      <c r="G394" s="28"/>
    </row>
    <row r="395" spans="7:7">
      <c r="G395" s="28"/>
    </row>
    <row r="396" spans="7:7">
      <c r="G396" s="28"/>
    </row>
    <row r="397" spans="7:7">
      <c r="G397" s="28"/>
    </row>
    <row r="398" spans="7:7">
      <c r="G398" s="28"/>
    </row>
    <row r="399" spans="7:7">
      <c r="G399" s="28"/>
    </row>
    <row r="400" spans="7:7">
      <c r="G400" s="28"/>
    </row>
    <row r="401" spans="7:7">
      <c r="G401" s="28"/>
    </row>
    <row r="402" spans="7:7">
      <c r="G402" s="28"/>
    </row>
    <row r="403" spans="7:7">
      <c r="G403" s="28"/>
    </row>
    <row r="404" spans="7:7">
      <c r="G404" s="28"/>
    </row>
    <row r="405" spans="7:7">
      <c r="G405" s="28"/>
    </row>
    <row r="406" spans="7:7">
      <c r="G406" s="28"/>
    </row>
    <row r="407" spans="7:7">
      <c r="G407" s="28"/>
    </row>
    <row r="408" spans="7:7">
      <c r="G408" s="28"/>
    </row>
    <row r="409" spans="7:7">
      <c r="G409" s="28"/>
    </row>
    <row r="410" spans="7:7">
      <c r="G410" s="28"/>
    </row>
    <row r="411" spans="7:7">
      <c r="G411" s="28"/>
    </row>
    <row r="412" spans="7:7">
      <c r="G412" s="28"/>
    </row>
    <row r="413" spans="7:7">
      <c r="G413" s="28"/>
    </row>
    <row r="414" spans="7:7">
      <c r="G414" s="28"/>
    </row>
    <row r="415" spans="7:7">
      <c r="G415" s="28"/>
    </row>
    <row r="416" spans="7:7">
      <c r="G416" s="28"/>
    </row>
    <row r="417" spans="7:7">
      <c r="G417" s="28"/>
    </row>
    <row r="418" spans="7:7">
      <c r="G418" s="28"/>
    </row>
    <row r="419" spans="7:7">
      <c r="G419" s="28"/>
    </row>
    <row r="420" spans="7:7">
      <c r="G420" s="28"/>
    </row>
    <row r="421" spans="7:7">
      <c r="G421" s="28"/>
    </row>
    <row r="422" spans="7:7">
      <c r="G422" s="28"/>
    </row>
    <row r="423" spans="7:7">
      <c r="G423" s="28"/>
    </row>
    <row r="424" spans="7:7">
      <c r="G424" s="28"/>
    </row>
    <row r="425" spans="7:7">
      <c r="G425" s="28"/>
    </row>
    <row r="426" spans="7:7">
      <c r="G426" s="28"/>
    </row>
    <row r="427" spans="7:7">
      <c r="G427" s="28"/>
    </row>
    <row r="428" spans="7:7">
      <c r="G428" s="28"/>
    </row>
    <row r="429" spans="7:7">
      <c r="G429" s="28"/>
    </row>
    <row r="430" spans="7:7">
      <c r="G430" s="28"/>
    </row>
    <row r="431" spans="7:7">
      <c r="G431" s="28"/>
    </row>
    <row r="432" spans="7:7">
      <c r="G432" s="28"/>
    </row>
    <row r="433" spans="7:7">
      <c r="G433" s="28"/>
    </row>
    <row r="434" spans="7:7">
      <c r="G434" s="28"/>
    </row>
    <row r="435" spans="7:7">
      <c r="G435" s="28"/>
    </row>
    <row r="436" spans="7:7">
      <c r="G436" s="28"/>
    </row>
    <row r="437" spans="7:7">
      <c r="G437" s="28"/>
    </row>
    <row r="438" spans="7:7">
      <c r="G438" s="28"/>
    </row>
    <row r="439" spans="7:7">
      <c r="G439" s="28"/>
    </row>
    <row r="440" spans="7:7">
      <c r="G440" s="28"/>
    </row>
    <row r="441" spans="7:7">
      <c r="G441" s="28"/>
    </row>
    <row r="442" spans="7:7">
      <c r="G442" s="28"/>
    </row>
    <row r="443" spans="7:7">
      <c r="G443" s="28"/>
    </row>
    <row r="444" spans="7:7">
      <c r="G444" s="28"/>
    </row>
    <row r="445" spans="7:7">
      <c r="G445" s="28"/>
    </row>
    <row r="446" spans="7:7">
      <c r="G446" s="28"/>
    </row>
    <row r="447" spans="7:7">
      <c r="G447" s="28"/>
    </row>
    <row r="448" spans="7:7">
      <c r="G448" s="28"/>
    </row>
    <row r="449" spans="7:7">
      <c r="G449" s="28"/>
    </row>
    <row r="450" spans="7:7">
      <c r="G450" s="28"/>
    </row>
    <row r="451" spans="7:7">
      <c r="G451" s="28"/>
    </row>
    <row r="452" spans="7:7">
      <c r="G452" s="28"/>
    </row>
    <row r="453" spans="7:7">
      <c r="G453" s="28"/>
    </row>
    <row r="454" spans="7:7">
      <c r="G454" s="28"/>
    </row>
    <row r="455" spans="7:7">
      <c r="G455" s="28"/>
    </row>
    <row r="456" spans="7:7">
      <c r="G456" s="28"/>
    </row>
    <row r="457" spans="7:7">
      <c r="G457" s="28"/>
    </row>
    <row r="458" spans="7:7">
      <c r="G458" s="28"/>
    </row>
    <row r="459" spans="7:7">
      <c r="G459" s="28"/>
    </row>
    <row r="460" spans="7:7">
      <c r="G460" s="28"/>
    </row>
    <row r="461" spans="7:7">
      <c r="G461" s="28"/>
    </row>
    <row r="462" spans="7:7">
      <c r="G462" s="28"/>
    </row>
    <row r="463" spans="7:7">
      <c r="G463" s="28"/>
    </row>
    <row r="464" spans="7:7">
      <c r="G464" s="28"/>
    </row>
    <row r="465" spans="7:7">
      <c r="G465" s="28"/>
    </row>
    <row r="466" spans="7:7">
      <c r="G466" s="28"/>
    </row>
    <row r="467" spans="7:7">
      <c r="G467" s="28"/>
    </row>
    <row r="468" spans="7:7">
      <c r="G468" s="28"/>
    </row>
    <row r="469" spans="7:7">
      <c r="G469" s="28"/>
    </row>
    <row r="470" spans="7:7">
      <c r="G470" s="28"/>
    </row>
    <row r="471" spans="7:7">
      <c r="G471" s="28"/>
    </row>
    <row r="472" spans="7:7">
      <c r="G472" s="28"/>
    </row>
    <row r="473" spans="7:7">
      <c r="G473" s="28"/>
    </row>
    <row r="474" spans="7:7">
      <c r="G474" s="28"/>
    </row>
    <row r="475" spans="7:7">
      <c r="G475" s="28"/>
    </row>
    <row r="476" spans="7:7">
      <c r="G476" s="28"/>
    </row>
    <row r="477" spans="7:7">
      <c r="G477" s="28"/>
    </row>
    <row r="478" spans="7:7">
      <c r="G478" s="28"/>
    </row>
    <row r="479" spans="7:7">
      <c r="G479" s="28"/>
    </row>
    <row r="480" spans="7:7">
      <c r="G480" s="28"/>
    </row>
    <row r="481" spans="7:7">
      <c r="G481" s="28"/>
    </row>
    <row r="482" spans="7:7">
      <c r="G482" s="28"/>
    </row>
    <row r="483" spans="7:7">
      <c r="G483" s="28"/>
    </row>
    <row r="484" spans="7:7">
      <c r="G484" s="28"/>
    </row>
    <row r="485" spans="7:7">
      <c r="G485" s="28"/>
    </row>
    <row r="486" spans="7:7">
      <c r="G486" s="28"/>
    </row>
    <row r="487" spans="7:7">
      <c r="G487" s="28"/>
    </row>
    <row r="488" spans="7:7">
      <c r="G488" s="28"/>
    </row>
    <row r="489" spans="7:7">
      <c r="G489" s="28"/>
    </row>
    <row r="490" spans="7:7">
      <c r="G490" s="28"/>
    </row>
    <row r="491" spans="7:7">
      <c r="G491" s="28"/>
    </row>
    <row r="492" spans="7:7">
      <c r="G492" s="28"/>
    </row>
    <row r="493" spans="7:7">
      <c r="G493" s="28"/>
    </row>
    <row r="494" spans="7:7">
      <c r="G494" s="28"/>
    </row>
    <row r="495" spans="7:7">
      <c r="G495" s="28"/>
    </row>
    <row r="496" spans="7:7">
      <c r="G496" s="28"/>
    </row>
    <row r="497" spans="7:7">
      <c r="G497" s="28"/>
    </row>
    <row r="498" spans="7:7">
      <c r="G498" s="28"/>
    </row>
    <row r="499" spans="7:7">
      <c r="G499" s="28"/>
    </row>
    <row r="500" spans="7:7">
      <c r="G500" s="28"/>
    </row>
    <row r="501" spans="7:7">
      <c r="G501" s="28"/>
    </row>
    <row r="502" spans="7:7">
      <c r="G502" s="28"/>
    </row>
    <row r="503" spans="7:7">
      <c r="G503" s="28"/>
    </row>
    <row r="504" spans="7:7">
      <c r="G504" s="28"/>
    </row>
    <row r="505" spans="7:7">
      <c r="G505" s="28"/>
    </row>
    <row r="506" spans="7:7">
      <c r="G506" s="28"/>
    </row>
    <row r="507" spans="7:7">
      <c r="G507" s="28"/>
    </row>
    <row r="508" spans="7:7">
      <c r="G508" s="28"/>
    </row>
    <row r="509" spans="7:7">
      <c r="G509" s="28"/>
    </row>
    <row r="510" spans="7:7">
      <c r="G510" s="28"/>
    </row>
    <row r="511" spans="7:7">
      <c r="G511" s="28"/>
    </row>
    <row r="512" spans="7:7">
      <c r="G512" s="28"/>
    </row>
    <row r="513" spans="7:7">
      <c r="G513" s="28"/>
    </row>
    <row r="514" spans="7:7">
      <c r="G514" s="28"/>
    </row>
    <row r="515" spans="7:7">
      <c r="G515" s="28"/>
    </row>
    <row r="516" spans="7:7">
      <c r="G516" s="28"/>
    </row>
    <row r="517" spans="7:7">
      <c r="G517" s="28"/>
    </row>
    <row r="518" spans="7:7">
      <c r="G518" s="28"/>
    </row>
    <row r="519" spans="7:7">
      <c r="G519" s="28"/>
    </row>
    <row r="520" spans="7:7">
      <c r="G520" s="28"/>
    </row>
    <row r="521" spans="7:7">
      <c r="G521" s="28"/>
    </row>
    <row r="522" spans="7:7">
      <c r="G522" s="28"/>
    </row>
    <row r="523" spans="7:7">
      <c r="G523" s="28"/>
    </row>
    <row r="524" spans="7:7">
      <c r="G524" s="28"/>
    </row>
    <row r="525" spans="7:7">
      <c r="G525" s="28"/>
    </row>
    <row r="526" spans="7:7">
      <c r="G526" s="28"/>
    </row>
    <row r="527" spans="7:7">
      <c r="G527" s="28"/>
    </row>
    <row r="528" spans="7:7">
      <c r="G528" s="28"/>
    </row>
    <row r="529" spans="7:7">
      <c r="G529" s="28"/>
    </row>
    <row r="530" spans="7:7">
      <c r="G530" s="28"/>
    </row>
    <row r="531" spans="7:7">
      <c r="G531" s="28"/>
    </row>
    <row r="532" spans="7:7">
      <c r="G532" s="28"/>
    </row>
    <row r="533" spans="7:7">
      <c r="G533" s="28"/>
    </row>
    <row r="534" spans="7:7">
      <c r="G534" s="28"/>
    </row>
    <row r="535" spans="7:7">
      <c r="G535" s="28"/>
    </row>
    <row r="536" spans="7:7">
      <c r="G536" s="28"/>
    </row>
    <row r="537" spans="7:7">
      <c r="G537" s="28"/>
    </row>
    <row r="538" spans="7:7">
      <c r="G538" s="28"/>
    </row>
    <row r="539" spans="7:7">
      <c r="G539" s="28"/>
    </row>
    <row r="540" spans="7:7">
      <c r="G540" s="28"/>
    </row>
    <row r="541" spans="7:7">
      <c r="G541" s="28"/>
    </row>
    <row r="542" spans="7:7">
      <c r="G542" s="28"/>
    </row>
    <row r="543" spans="7:7">
      <c r="G543" s="28"/>
    </row>
    <row r="544" spans="7:7">
      <c r="G544" s="28"/>
    </row>
    <row r="545" spans="7:7">
      <c r="G545" s="28"/>
    </row>
    <row r="546" spans="7:7">
      <c r="G546" s="28"/>
    </row>
    <row r="547" spans="7:7">
      <c r="G547" s="28"/>
    </row>
    <row r="548" spans="7:7">
      <c r="G548" s="28"/>
    </row>
    <row r="549" spans="7:7">
      <c r="G549" s="28"/>
    </row>
    <row r="550" spans="7:7">
      <c r="G550" s="28"/>
    </row>
    <row r="551" spans="7:7">
      <c r="G551" s="28"/>
    </row>
    <row r="552" spans="7:7">
      <c r="G552" s="28"/>
    </row>
    <row r="553" spans="7:7">
      <c r="G553" s="28"/>
    </row>
    <row r="554" spans="7:7">
      <c r="G554" s="28"/>
    </row>
    <row r="555" spans="7:7">
      <c r="G555" s="28"/>
    </row>
    <row r="556" spans="7:7">
      <c r="G556" s="28"/>
    </row>
    <row r="557" spans="7:7">
      <c r="G557" s="28"/>
    </row>
    <row r="558" spans="7:7">
      <c r="G558" s="28"/>
    </row>
    <row r="559" spans="7:7">
      <c r="G559" s="28"/>
    </row>
    <row r="560" spans="7:7">
      <c r="G560" s="28"/>
    </row>
    <row r="561" spans="7:7">
      <c r="G561" s="28"/>
    </row>
    <row r="562" spans="7:7">
      <c r="G562" s="28"/>
    </row>
    <row r="563" spans="7:7">
      <c r="G563" s="28"/>
    </row>
    <row r="564" spans="7:7">
      <c r="G564" s="28"/>
    </row>
    <row r="565" spans="7:7">
      <c r="G565" s="28"/>
    </row>
    <row r="566" spans="7:7">
      <c r="G566" s="28"/>
    </row>
    <row r="567" spans="7:7">
      <c r="G567" s="28"/>
    </row>
    <row r="568" spans="7:7">
      <c r="G568" s="28"/>
    </row>
    <row r="569" spans="7:7">
      <c r="G569" s="28"/>
    </row>
    <row r="570" spans="7:7">
      <c r="G570" s="28"/>
    </row>
    <row r="571" spans="7:7">
      <c r="G571" s="28"/>
    </row>
    <row r="572" spans="7:7">
      <c r="G572" s="28"/>
    </row>
    <row r="573" spans="7:7">
      <c r="G573" s="28"/>
    </row>
    <row r="574" spans="7:7">
      <c r="G574" s="28"/>
    </row>
    <row r="575" spans="7:7">
      <c r="G575" s="28"/>
    </row>
    <row r="576" spans="7:7">
      <c r="G576" s="28"/>
    </row>
    <row r="577" spans="7:7">
      <c r="G577" s="28"/>
    </row>
    <row r="578" spans="7:7">
      <c r="G578" s="28"/>
    </row>
    <row r="579" spans="7:7">
      <c r="G579" s="28"/>
    </row>
    <row r="580" spans="7:7">
      <c r="G580" s="28"/>
    </row>
    <row r="581" spans="7:7">
      <c r="G581" s="28"/>
    </row>
    <row r="582" spans="7:7">
      <c r="G582" s="28"/>
    </row>
    <row r="583" spans="7:7">
      <c r="G583" s="28"/>
    </row>
    <row r="584" spans="7:7">
      <c r="G584" s="28"/>
    </row>
    <row r="585" spans="7:7">
      <c r="G585" s="28"/>
    </row>
    <row r="586" spans="7:7">
      <c r="G586" s="28"/>
    </row>
    <row r="587" spans="7:7">
      <c r="G587" s="28"/>
    </row>
    <row r="588" spans="7:7">
      <c r="G588" s="28"/>
    </row>
    <row r="589" spans="7:7">
      <c r="G589" s="28"/>
    </row>
    <row r="590" spans="7:7">
      <c r="G590" s="28"/>
    </row>
    <row r="591" spans="7:7">
      <c r="G591" s="28"/>
    </row>
    <row r="592" spans="7:7">
      <c r="G592" s="28"/>
    </row>
    <row r="593" spans="7:7">
      <c r="G593" s="28"/>
    </row>
    <row r="594" spans="7:7">
      <c r="G594" s="28"/>
    </row>
    <row r="595" spans="7:7">
      <c r="G595" s="28"/>
    </row>
    <row r="596" spans="7:7">
      <c r="G596" s="28"/>
    </row>
    <row r="597" spans="7:7">
      <c r="G597" s="28"/>
    </row>
    <row r="598" spans="7:7">
      <c r="G598" s="28"/>
    </row>
    <row r="599" spans="7:7">
      <c r="G599" s="28"/>
    </row>
    <row r="600" spans="7:7">
      <c r="G600" s="28"/>
    </row>
    <row r="601" spans="7:7">
      <c r="G601" s="28"/>
    </row>
    <row r="602" spans="7:7">
      <c r="G602" s="28"/>
    </row>
    <row r="603" spans="7:7">
      <c r="G603" s="28"/>
    </row>
    <row r="604" spans="7:7">
      <c r="G604" s="28"/>
    </row>
    <row r="605" spans="7:7">
      <c r="G605" s="28"/>
    </row>
    <row r="606" spans="7:7">
      <c r="G606" s="28"/>
    </row>
    <row r="607" spans="7:7">
      <c r="G607" s="28"/>
    </row>
    <row r="608" spans="7:7">
      <c r="G608" s="28"/>
    </row>
    <row r="609" spans="7:7">
      <c r="G609" s="28"/>
    </row>
    <row r="610" spans="7:7">
      <c r="G610" s="28"/>
    </row>
    <row r="611" spans="7:7">
      <c r="G611" s="28"/>
    </row>
    <row r="612" spans="7:7">
      <c r="G612" s="28"/>
    </row>
    <row r="613" spans="7:7">
      <c r="G613" s="28"/>
    </row>
    <row r="614" spans="7:7">
      <c r="G614" s="28"/>
    </row>
    <row r="615" spans="7:7">
      <c r="G615" s="28"/>
    </row>
    <row r="616" spans="7:7">
      <c r="G616" s="28"/>
    </row>
    <row r="617" spans="7:7">
      <c r="G617" s="28"/>
    </row>
    <row r="618" spans="7:7">
      <c r="G618" s="28"/>
    </row>
    <row r="619" spans="7:7">
      <c r="G619" s="28"/>
    </row>
    <row r="620" spans="7:7">
      <c r="G620" s="28"/>
    </row>
    <row r="621" spans="7:7">
      <c r="G621" s="28"/>
    </row>
    <row r="622" spans="7:7">
      <c r="G622" s="28"/>
    </row>
    <row r="623" spans="7:7">
      <c r="G623" s="28"/>
    </row>
    <row r="624" spans="7:7">
      <c r="G624" s="28"/>
    </row>
    <row r="625" spans="7:7">
      <c r="G625" s="28"/>
    </row>
    <row r="626" spans="7:7">
      <c r="G626" s="28"/>
    </row>
    <row r="627" spans="7:7">
      <c r="G627" s="28"/>
    </row>
    <row r="628" spans="7:7">
      <c r="G628" s="28"/>
    </row>
    <row r="629" spans="7:7">
      <c r="G629" s="28"/>
    </row>
    <row r="630" spans="7:7">
      <c r="G630" s="28"/>
    </row>
    <row r="631" spans="7:7">
      <c r="G631" s="28"/>
    </row>
    <row r="632" spans="7:7">
      <c r="G632" s="28"/>
    </row>
    <row r="633" spans="7:7">
      <c r="G633" s="28"/>
    </row>
    <row r="634" spans="7:7">
      <c r="G634" s="28"/>
    </row>
    <row r="635" spans="7:7">
      <c r="G635" s="28"/>
    </row>
    <row r="636" spans="7:7">
      <c r="G636" s="28"/>
    </row>
    <row r="637" spans="7:7">
      <c r="G637" s="28"/>
    </row>
    <row r="638" spans="7:7">
      <c r="G638" s="28"/>
    </row>
    <row r="639" spans="7:7">
      <c r="G639" s="28"/>
    </row>
    <row r="640" spans="7:7">
      <c r="G640" s="28"/>
    </row>
    <row r="641" spans="7:7">
      <c r="G641" s="28"/>
    </row>
    <row r="642" spans="7:7">
      <c r="G642" s="28"/>
    </row>
    <row r="643" spans="7:7">
      <c r="G643" s="28"/>
    </row>
    <row r="644" spans="7:7">
      <c r="G644" s="28"/>
    </row>
    <row r="645" spans="7:7">
      <c r="G645" s="28"/>
    </row>
    <row r="646" spans="7:7">
      <c r="G646" s="28"/>
    </row>
    <row r="647" spans="7:7">
      <c r="G647" s="28"/>
    </row>
    <row r="648" spans="7:7">
      <c r="G648" s="28"/>
    </row>
    <row r="649" spans="7:7">
      <c r="G649" s="28"/>
    </row>
    <row r="650" spans="7:7">
      <c r="G650" s="28"/>
    </row>
    <row r="651" spans="7:7">
      <c r="G651" s="28"/>
    </row>
    <row r="652" spans="7:7">
      <c r="G652" s="28"/>
    </row>
    <row r="653" spans="7:7">
      <c r="G653" s="28"/>
    </row>
    <row r="654" spans="7:7">
      <c r="G654" s="28"/>
    </row>
    <row r="655" spans="7:7">
      <c r="G655" s="28"/>
    </row>
    <row r="656" spans="7:7">
      <c r="G656" s="28"/>
    </row>
    <row r="657" spans="7:7">
      <c r="G657" s="28"/>
    </row>
    <row r="658" spans="7:7">
      <c r="G658" s="28"/>
    </row>
    <row r="659" spans="7:7">
      <c r="G659" s="28"/>
    </row>
    <row r="660" spans="7:7">
      <c r="G660" s="28"/>
    </row>
    <row r="661" spans="7:7">
      <c r="G661" s="28"/>
    </row>
    <row r="662" spans="7:7">
      <c r="G662" s="28"/>
    </row>
    <row r="663" spans="7:7">
      <c r="G663" s="28"/>
    </row>
    <row r="664" spans="7:7">
      <c r="G664" s="28"/>
    </row>
    <row r="665" spans="7:7">
      <c r="G665" s="28"/>
    </row>
    <row r="666" spans="7:7">
      <c r="G666" s="28"/>
    </row>
    <row r="667" spans="7:7">
      <c r="G667" s="28"/>
    </row>
    <row r="668" spans="7:7">
      <c r="G668" s="28"/>
    </row>
    <row r="669" spans="7:7">
      <c r="G669" s="28"/>
    </row>
    <row r="670" spans="7:7">
      <c r="G670" s="28"/>
    </row>
    <row r="671" spans="7:7">
      <c r="G671" s="28"/>
    </row>
    <row r="672" spans="7:7">
      <c r="G672" s="28"/>
    </row>
    <row r="673" spans="7:7">
      <c r="G673" s="28"/>
    </row>
    <row r="674" spans="7:7">
      <c r="G674" s="28"/>
    </row>
    <row r="675" spans="7:7">
      <c r="G675" s="28"/>
    </row>
    <row r="676" spans="7:7">
      <c r="G676" s="28"/>
    </row>
    <row r="677" spans="7:7">
      <c r="G677" s="28"/>
    </row>
    <row r="678" spans="7:7">
      <c r="G678" s="28"/>
    </row>
    <row r="679" spans="7:7">
      <c r="G679" s="28"/>
    </row>
    <row r="680" spans="7:7">
      <c r="G680" s="28"/>
    </row>
    <row r="681" spans="7:7">
      <c r="G681" s="28"/>
    </row>
    <row r="682" spans="7:7">
      <c r="G682" s="28"/>
    </row>
    <row r="683" spans="7:7">
      <c r="G683" s="28"/>
    </row>
    <row r="684" spans="7:7">
      <c r="G684" s="28"/>
    </row>
    <row r="685" spans="7:7">
      <c r="G685" s="28"/>
    </row>
    <row r="686" spans="7:7">
      <c r="G686" s="28"/>
    </row>
    <row r="687" spans="7:7">
      <c r="G687" s="28"/>
    </row>
    <row r="688" spans="7:7">
      <c r="G688" s="28"/>
    </row>
    <row r="689" spans="7:7">
      <c r="G689" s="28"/>
    </row>
    <row r="690" spans="7:7">
      <c r="G690" s="28"/>
    </row>
    <row r="691" spans="7:7">
      <c r="G691" s="28"/>
    </row>
    <row r="692" spans="7:7">
      <c r="G692" s="28"/>
    </row>
    <row r="693" spans="7:7">
      <c r="G693" s="28"/>
    </row>
    <row r="694" spans="7:7">
      <c r="G694" s="28"/>
    </row>
    <row r="695" spans="7:7">
      <c r="G695" s="28"/>
    </row>
    <row r="696" spans="7:7">
      <c r="G696" s="28"/>
    </row>
    <row r="697" spans="7:7">
      <c r="G697" s="28"/>
    </row>
    <row r="698" spans="7:7">
      <c r="G698" s="28"/>
    </row>
    <row r="699" spans="7:7">
      <c r="G699" s="28"/>
    </row>
    <row r="700" spans="7:7">
      <c r="G700" s="28"/>
    </row>
    <row r="701" spans="7:7">
      <c r="G701" s="28"/>
    </row>
    <row r="702" spans="7:7">
      <c r="G702" s="28"/>
    </row>
    <row r="703" spans="7:7">
      <c r="G703" s="28"/>
    </row>
    <row r="704" spans="7:7">
      <c r="G704" s="28"/>
    </row>
    <row r="705" spans="7:7">
      <c r="G705" s="28"/>
    </row>
    <row r="706" spans="7:7">
      <c r="G706" s="28"/>
    </row>
    <row r="707" spans="7:7">
      <c r="G707" s="28"/>
    </row>
    <row r="708" spans="7:7">
      <c r="G708" s="28"/>
    </row>
    <row r="709" spans="7:7">
      <c r="G709" s="28"/>
    </row>
    <row r="710" spans="7:7">
      <c r="G710" s="28"/>
    </row>
    <row r="711" spans="7:7">
      <c r="G711" s="28"/>
    </row>
    <row r="712" spans="7:7">
      <c r="G712" s="28"/>
    </row>
    <row r="713" spans="7:7">
      <c r="G713" s="28"/>
    </row>
    <row r="714" spans="7:7">
      <c r="G714" s="28"/>
    </row>
    <row r="715" spans="7:7">
      <c r="G715" s="28"/>
    </row>
    <row r="716" spans="7:7">
      <c r="G716" s="28"/>
    </row>
    <row r="717" spans="7:7">
      <c r="G717" s="28"/>
    </row>
    <row r="718" spans="7:7">
      <c r="G718" s="28"/>
    </row>
    <row r="719" spans="7:7">
      <c r="G719" s="28"/>
    </row>
    <row r="720" spans="7:7">
      <c r="G720" s="28"/>
    </row>
    <row r="721" spans="7:7">
      <c r="G721" s="28"/>
    </row>
    <row r="722" spans="7:7">
      <c r="G722" s="28"/>
    </row>
    <row r="723" spans="7:7">
      <c r="G723" s="28"/>
    </row>
    <row r="724" spans="7:7">
      <c r="G724" s="28"/>
    </row>
    <row r="725" spans="7:7">
      <c r="G725" s="28"/>
    </row>
    <row r="726" spans="7:7">
      <c r="G726" s="28"/>
    </row>
    <row r="727" spans="7:7">
      <c r="G727" s="28"/>
    </row>
    <row r="728" spans="7:7">
      <c r="G728" s="28"/>
    </row>
    <row r="729" spans="7:7">
      <c r="G729" s="28"/>
    </row>
    <row r="730" spans="7:7">
      <c r="G730" s="28"/>
    </row>
    <row r="731" spans="7:7">
      <c r="G731" s="28"/>
    </row>
    <row r="732" spans="7:7">
      <c r="G732" s="28"/>
    </row>
    <row r="733" spans="7:7">
      <c r="G733" s="28"/>
    </row>
    <row r="734" spans="7:7">
      <c r="G734" s="28"/>
    </row>
    <row r="735" spans="7:7">
      <c r="G735" s="28"/>
    </row>
    <row r="736" spans="7:7">
      <c r="G736" s="28"/>
    </row>
    <row r="737" spans="7:7">
      <c r="G737" s="28"/>
    </row>
    <row r="738" spans="7:7">
      <c r="G738" s="28"/>
    </row>
    <row r="739" spans="7:7">
      <c r="G739" s="28"/>
    </row>
    <row r="740" spans="7:7">
      <c r="G740" s="28"/>
    </row>
    <row r="741" spans="7:7">
      <c r="G741" s="28"/>
    </row>
    <row r="742" spans="7:7">
      <c r="G742" s="28"/>
    </row>
    <row r="743" spans="7:7">
      <c r="G743" s="28"/>
    </row>
    <row r="744" spans="7:7">
      <c r="G744" s="28"/>
    </row>
    <row r="745" spans="7:7">
      <c r="G745" s="28"/>
    </row>
    <row r="746" spans="7:7">
      <c r="G746" s="28"/>
    </row>
    <row r="747" spans="7:7">
      <c r="G747" s="28"/>
    </row>
    <row r="748" spans="7:7">
      <c r="G748" s="28"/>
    </row>
    <row r="749" spans="7:7">
      <c r="G749" s="28"/>
    </row>
    <row r="750" spans="7:7">
      <c r="G750" s="28"/>
    </row>
    <row r="751" spans="7:7">
      <c r="G751" s="28"/>
    </row>
    <row r="752" spans="7:7">
      <c r="G752" s="28"/>
    </row>
    <row r="753" spans="7:7">
      <c r="G753" s="28"/>
    </row>
    <row r="754" spans="7:7">
      <c r="G754" s="28"/>
    </row>
    <row r="755" spans="7:7">
      <c r="G755" s="28"/>
    </row>
    <row r="756" spans="7:7">
      <c r="G756" s="28"/>
    </row>
    <row r="757" spans="7:7">
      <c r="G757" s="28"/>
    </row>
    <row r="758" spans="7:7">
      <c r="G758" s="28"/>
    </row>
    <row r="759" spans="7:7">
      <c r="G759" s="28"/>
    </row>
    <row r="760" spans="7:7">
      <c r="G760" s="28"/>
    </row>
    <row r="761" spans="7:7">
      <c r="G761" s="28"/>
    </row>
    <row r="762" spans="7:7">
      <c r="G762" s="28"/>
    </row>
    <row r="763" spans="7:7">
      <c r="G763" s="28"/>
    </row>
    <row r="764" spans="7:7">
      <c r="G764" s="28"/>
    </row>
    <row r="765" spans="7:7">
      <c r="G765" s="28"/>
    </row>
    <row r="766" spans="7:7">
      <c r="G766" s="28"/>
    </row>
    <row r="767" spans="7:7">
      <c r="G767" s="28"/>
    </row>
    <row r="768" spans="7:7">
      <c r="G768" s="28"/>
    </row>
    <row r="769" spans="7:7">
      <c r="G769" s="28"/>
    </row>
    <row r="770" spans="7:7">
      <c r="G770" s="28"/>
    </row>
    <row r="771" spans="7:7">
      <c r="G771" s="28"/>
    </row>
    <row r="772" spans="7:7">
      <c r="G772" s="28"/>
    </row>
    <row r="773" spans="7:7">
      <c r="G773" s="28"/>
    </row>
    <row r="774" spans="7:7">
      <c r="G774" s="28"/>
    </row>
    <row r="775" spans="7:7">
      <c r="G775" s="28"/>
    </row>
    <row r="776" spans="7:7">
      <c r="G776" s="28"/>
    </row>
    <row r="777" spans="7:7">
      <c r="G777" s="28"/>
    </row>
    <row r="778" spans="7:7">
      <c r="G778" s="28"/>
    </row>
    <row r="779" spans="7:7">
      <c r="G779" s="28"/>
    </row>
    <row r="780" spans="7:7">
      <c r="G780" s="28"/>
    </row>
    <row r="781" spans="7:7">
      <c r="G781" s="28"/>
    </row>
    <row r="782" spans="7:7">
      <c r="G782" s="28"/>
    </row>
    <row r="783" spans="7:7">
      <c r="G783" s="28"/>
    </row>
    <row r="784" spans="7:7">
      <c r="G784" s="28"/>
    </row>
    <row r="785" spans="7:7">
      <c r="G785" s="28"/>
    </row>
    <row r="786" spans="7:7">
      <c r="G786" s="28"/>
    </row>
    <row r="787" spans="7:7">
      <c r="G787" s="28"/>
    </row>
    <row r="788" spans="7:7">
      <c r="G788" s="28"/>
    </row>
    <row r="789" spans="7:7">
      <c r="G789" s="28"/>
    </row>
    <row r="790" spans="7:7">
      <c r="G790" s="28"/>
    </row>
    <row r="791" spans="7:7">
      <c r="G791" s="28"/>
    </row>
    <row r="792" spans="7:7">
      <c r="G792" s="28"/>
    </row>
    <row r="793" spans="7:7">
      <c r="G793" s="28"/>
    </row>
    <row r="794" spans="7:7">
      <c r="G794" s="28"/>
    </row>
    <row r="795" spans="7:7">
      <c r="G795" s="28"/>
    </row>
    <row r="796" spans="7:7">
      <c r="G796" s="28"/>
    </row>
    <row r="797" spans="7:7">
      <c r="G797" s="28"/>
    </row>
    <row r="798" spans="7:7">
      <c r="G798" s="28"/>
    </row>
    <row r="799" spans="7:7">
      <c r="G799" s="28"/>
    </row>
    <row r="800" spans="7:7">
      <c r="G800" s="28"/>
    </row>
    <row r="801" spans="7:7">
      <c r="G801" s="28"/>
    </row>
    <row r="802" spans="7:7">
      <c r="G802" s="28"/>
    </row>
    <row r="803" spans="7:7">
      <c r="G803" s="28"/>
    </row>
    <row r="804" spans="7:7">
      <c r="G804" s="28"/>
    </row>
    <row r="805" spans="7:7">
      <c r="G805" s="28"/>
    </row>
    <row r="806" spans="7:7">
      <c r="G806" s="28"/>
    </row>
    <row r="807" spans="7:7">
      <c r="G807" s="28"/>
    </row>
    <row r="808" spans="7:7">
      <c r="G808" s="28"/>
    </row>
    <row r="809" spans="7:7">
      <c r="G809" s="28"/>
    </row>
    <row r="810" spans="7:7">
      <c r="G810" s="28"/>
    </row>
    <row r="811" spans="7:7">
      <c r="G811" s="28"/>
    </row>
    <row r="812" spans="7:7">
      <c r="G812" s="28"/>
    </row>
    <row r="813" spans="7:7">
      <c r="G813" s="28"/>
    </row>
    <row r="814" spans="7:7">
      <c r="G814" s="28"/>
    </row>
    <row r="815" spans="7:7">
      <c r="G815" s="28"/>
    </row>
    <row r="816" spans="7:7">
      <c r="G816" s="28"/>
    </row>
    <row r="817" spans="7:7">
      <c r="G817" s="28"/>
    </row>
    <row r="818" spans="7:7">
      <c r="G818" s="28"/>
    </row>
    <row r="819" spans="7:7">
      <c r="G819" s="28"/>
    </row>
    <row r="820" spans="7:7">
      <c r="G820" s="28"/>
    </row>
    <row r="821" spans="7:7">
      <c r="G821" s="28"/>
    </row>
    <row r="822" spans="7:7">
      <c r="G822" s="28"/>
    </row>
    <row r="823" spans="7:7">
      <c r="G823" s="28"/>
    </row>
    <row r="824" spans="7:7">
      <c r="G824" s="28"/>
    </row>
    <row r="825" spans="7:7">
      <c r="G825" s="28"/>
    </row>
    <row r="826" spans="7:7">
      <c r="G826" s="28"/>
    </row>
    <row r="827" spans="7:7">
      <c r="G827" s="28"/>
    </row>
    <row r="828" spans="7:7">
      <c r="G828" s="28"/>
    </row>
    <row r="829" spans="7:7">
      <c r="G829" s="28"/>
    </row>
    <row r="830" spans="7:7">
      <c r="G830" s="28"/>
    </row>
    <row r="831" spans="7:7">
      <c r="G831" s="28"/>
    </row>
    <row r="832" spans="7:7">
      <c r="G832" s="28"/>
    </row>
    <row r="833" spans="7:7">
      <c r="G833" s="28"/>
    </row>
    <row r="834" spans="7:7">
      <c r="G834" s="28"/>
    </row>
    <row r="835" spans="7:7">
      <c r="G835" s="28"/>
    </row>
    <row r="836" spans="7:7">
      <c r="G836" s="28"/>
    </row>
    <row r="837" spans="7:7">
      <c r="G837" s="28"/>
    </row>
    <row r="838" spans="7:7">
      <c r="G838" s="28"/>
    </row>
    <row r="839" spans="7:7">
      <c r="G839" s="28"/>
    </row>
    <row r="840" spans="7:7">
      <c r="G840" s="28"/>
    </row>
    <row r="841" spans="7:7">
      <c r="G841" s="28"/>
    </row>
    <row r="842" spans="7:7">
      <c r="G842" s="28"/>
    </row>
    <row r="843" spans="7:7">
      <c r="G843" s="28"/>
    </row>
    <row r="844" spans="7:7">
      <c r="G844" s="28"/>
    </row>
    <row r="845" spans="7:7">
      <c r="G845" s="28"/>
    </row>
    <row r="846" spans="7:7">
      <c r="G846" s="28"/>
    </row>
    <row r="847" spans="7:7">
      <c r="G847" s="28"/>
    </row>
    <row r="848" spans="7:7">
      <c r="G848" s="28"/>
    </row>
    <row r="849" spans="7:7">
      <c r="G849" s="28"/>
    </row>
    <row r="850" spans="7:7">
      <c r="G850" s="28"/>
    </row>
    <row r="851" spans="7:7">
      <c r="G851" s="28"/>
    </row>
    <row r="852" spans="7:7">
      <c r="G852" s="28"/>
    </row>
    <row r="853" spans="7:7">
      <c r="G853" s="28"/>
    </row>
    <row r="854" spans="7:7">
      <c r="G854" s="28"/>
    </row>
    <row r="855" spans="7:7">
      <c r="G855" s="28"/>
    </row>
    <row r="856" spans="7:7">
      <c r="G856" s="28"/>
    </row>
    <row r="857" spans="7:7">
      <c r="G857" s="28"/>
    </row>
    <row r="858" spans="7:7">
      <c r="G858" s="28"/>
    </row>
    <row r="859" spans="7:7">
      <c r="G859" s="28"/>
    </row>
    <row r="860" spans="7:7">
      <c r="G860" s="28"/>
    </row>
    <row r="861" spans="7:7">
      <c r="G861" s="28"/>
    </row>
    <row r="862" spans="7:7">
      <c r="G862" s="28"/>
    </row>
    <row r="863" spans="7:7">
      <c r="G863" s="28"/>
    </row>
    <row r="864" spans="7:7">
      <c r="G864" s="28"/>
    </row>
    <row r="865" spans="7:7">
      <c r="G865" s="28"/>
    </row>
    <row r="866" spans="7:7">
      <c r="G866" s="28"/>
    </row>
    <row r="867" spans="7:7">
      <c r="G867" s="28"/>
    </row>
    <row r="868" spans="7:7">
      <c r="G868" s="28"/>
    </row>
    <row r="869" spans="7:7">
      <c r="G869" s="28"/>
    </row>
    <row r="870" spans="7:7">
      <c r="G870" s="28"/>
    </row>
    <row r="871" spans="7:7">
      <c r="G871" s="28"/>
    </row>
    <row r="872" spans="7:7">
      <c r="G872" s="28"/>
    </row>
    <row r="873" spans="7:7">
      <c r="G873" s="28"/>
    </row>
    <row r="874" spans="7:7">
      <c r="G874" s="28"/>
    </row>
    <row r="875" spans="7:7">
      <c r="G875" s="28"/>
    </row>
    <row r="876" spans="7:7">
      <c r="G876" s="28"/>
    </row>
    <row r="877" spans="7:7">
      <c r="G877" s="28"/>
    </row>
    <row r="878" spans="7:7">
      <c r="G878" s="28"/>
    </row>
    <row r="879" spans="7:7">
      <c r="G879" s="28"/>
    </row>
    <row r="880" spans="7:7">
      <c r="G880" s="28"/>
    </row>
    <row r="881" spans="7:7">
      <c r="G881" s="28"/>
    </row>
    <row r="882" spans="7:7">
      <c r="G882" s="28"/>
    </row>
    <row r="883" spans="7:7">
      <c r="G883" s="28"/>
    </row>
    <row r="884" spans="7:7">
      <c r="G884" s="28"/>
    </row>
    <row r="885" spans="7:7">
      <c r="G885" s="28"/>
    </row>
    <row r="886" spans="7:7">
      <c r="G886" s="28"/>
    </row>
    <row r="887" spans="7:7">
      <c r="G887" s="28"/>
    </row>
    <row r="888" spans="7:7">
      <c r="G888" s="28"/>
    </row>
    <row r="889" spans="7:7">
      <c r="G889" s="28"/>
    </row>
    <row r="890" spans="7:7">
      <c r="G890" s="28"/>
    </row>
    <row r="891" spans="7:7">
      <c r="G891" s="28"/>
    </row>
    <row r="892" spans="7:7">
      <c r="G892" s="28"/>
    </row>
    <row r="893" spans="7:7">
      <c r="G893" s="28"/>
    </row>
    <row r="894" spans="7:7">
      <c r="G894" s="28"/>
    </row>
    <row r="895" spans="7:7">
      <c r="G895" s="28"/>
    </row>
    <row r="896" spans="7:7">
      <c r="G896" s="28"/>
    </row>
    <row r="897" spans="7:7">
      <c r="G897" s="28"/>
    </row>
    <row r="898" spans="7:7">
      <c r="G898" s="28"/>
    </row>
    <row r="899" spans="7:7">
      <c r="G899" s="28"/>
    </row>
    <row r="900" spans="7:7">
      <c r="G900" s="28"/>
    </row>
    <row r="901" spans="7:7">
      <c r="G901" s="28"/>
    </row>
    <row r="902" spans="7:7">
      <c r="G902" s="28"/>
    </row>
    <row r="903" spans="7:7">
      <c r="G903" s="28"/>
    </row>
    <row r="904" spans="7:7">
      <c r="G904" s="28"/>
    </row>
    <row r="905" spans="7:7">
      <c r="G905" s="28"/>
    </row>
    <row r="906" spans="7:7">
      <c r="G906" s="28"/>
    </row>
    <row r="907" spans="7:7">
      <c r="G907" s="28"/>
    </row>
    <row r="908" spans="7:7">
      <c r="G908" s="28"/>
    </row>
    <row r="909" spans="7:7">
      <c r="G909" s="28"/>
    </row>
    <row r="910" spans="7:7">
      <c r="G910" s="28"/>
    </row>
    <row r="911" spans="7:7">
      <c r="G911" s="28"/>
    </row>
    <row r="912" spans="7:7">
      <c r="G912" s="28"/>
    </row>
    <row r="913" spans="7:7">
      <c r="G913" s="28"/>
    </row>
    <row r="914" spans="7:7">
      <c r="G914" s="28"/>
    </row>
    <row r="915" spans="7:7">
      <c r="G915" s="28"/>
    </row>
    <row r="916" spans="7:7">
      <c r="G916" s="28"/>
    </row>
    <row r="917" spans="7:7">
      <c r="G917" s="28"/>
    </row>
    <row r="918" spans="7:7">
      <c r="G918" s="28"/>
    </row>
    <row r="919" spans="7:7">
      <c r="G919" s="28"/>
    </row>
    <row r="920" spans="7:7">
      <c r="G920" s="28"/>
    </row>
    <row r="921" spans="7:7">
      <c r="G921" s="28"/>
    </row>
    <row r="922" spans="7:7">
      <c r="G922" s="28"/>
    </row>
    <row r="923" spans="7:7">
      <c r="G923" s="28"/>
    </row>
    <row r="924" spans="7:7">
      <c r="G924" s="28"/>
    </row>
    <row r="925" spans="7:7">
      <c r="G925" s="28"/>
    </row>
    <row r="926" spans="7:7">
      <c r="G926" s="28"/>
    </row>
    <row r="927" spans="7:7">
      <c r="G927" s="28"/>
    </row>
    <row r="928" spans="7:7">
      <c r="G928" s="28"/>
    </row>
    <row r="929" spans="7:7">
      <c r="G929" s="28"/>
    </row>
    <row r="930" spans="7:7">
      <c r="G930" s="28"/>
    </row>
    <row r="931" spans="7:7">
      <c r="G931" s="28"/>
    </row>
    <row r="932" spans="7:7">
      <c r="G932" s="28"/>
    </row>
    <row r="933" spans="7:7">
      <c r="G933" s="28"/>
    </row>
    <row r="934" spans="7:7">
      <c r="G934" s="28"/>
    </row>
    <row r="935" spans="7:7">
      <c r="G935" s="28"/>
    </row>
    <row r="936" spans="7:7">
      <c r="G936" s="28"/>
    </row>
    <row r="937" spans="7:7">
      <c r="G937" s="28"/>
    </row>
    <row r="938" spans="7:7">
      <c r="G938" s="28"/>
    </row>
    <row r="939" spans="7:7">
      <c r="G939" s="28"/>
    </row>
    <row r="940" spans="7:7">
      <c r="G940" s="28"/>
    </row>
    <row r="941" spans="7:7">
      <c r="G941" s="28"/>
    </row>
    <row r="942" spans="7:7">
      <c r="G942" s="28"/>
    </row>
    <row r="943" spans="7:7">
      <c r="G943" s="28"/>
    </row>
    <row r="944" spans="7:7">
      <c r="G944" s="28"/>
    </row>
    <row r="945" spans="7:7">
      <c r="G945" s="28"/>
    </row>
    <row r="946" spans="7:7">
      <c r="G946" s="28"/>
    </row>
    <row r="947" spans="7:7">
      <c r="G947" s="28"/>
    </row>
    <row r="948" spans="7:7">
      <c r="G948" s="28"/>
    </row>
    <row r="949" spans="7:7">
      <c r="G949" s="28"/>
    </row>
    <row r="950" spans="7:7">
      <c r="G950" s="28"/>
    </row>
    <row r="951" spans="7:7">
      <c r="G951" s="28"/>
    </row>
    <row r="952" spans="7:7">
      <c r="G952" s="28"/>
    </row>
    <row r="953" spans="7:7">
      <c r="G953" s="28"/>
    </row>
    <row r="954" spans="7:7">
      <c r="G954" s="28"/>
    </row>
    <row r="955" spans="7:7">
      <c r="G955" s="28"/>
    </row>
    <row r="956" spans="7:7">
      <c r="G956" s="28"/>
    </row>
    <row r="957" spans="7:7">
      <c r="G957" s="28"/>
    </row>
    <row r="958" spans="7:7">
      <c r="G958" s="28"/>
    </row>
    <row r="959" spans="7:7">
      <c r="G959" s="28"/>
    </row>
    <row r="960" spans="7:7">
      <c r="G960" s="28"/>
    </row>
    <row r="961" spans="7:7">
      <c r="G961" s="28"/>
    </row>
    <row r="962" spans="7:7">
      <c r="G962" s="28"/>
    </row>
    <row r="963" spans="7:7">
      <c r="G963" s="28"/>
    </row>
    <row r="964" spans="7:7">
      <c r="G964" s="28"/>
    </row>
    <row r="965" spans="7:7">
      <c r="G965" s="28"/>
    </row>
    <row r="966" spans="7:7">
      <c r="G966" s="28"/>
    </row>
    <row r="967" spans="7:7">
      <c r="G967" s="28"/>
    </row>
    <row r="968" spans="7:7">
      <c r="G968" s="28"/>
    </row>
    <row r="969" spans="7:7">
      <c r="G969" s="28"/>
    </row>
    <row r="970" spans="7:7">
      <c r="G970" s="28"/>
    </row>
    <row r="971" spans="7:7">
      <c r="G971" s="28"/>
    </row>
    <row r="972" spans="7:7">
      <c r="G972" s="28"/>
    </row>
    <row r="973" spans="7:7">
      <c r="G973" s="28"/>
    </row>
    <row r="974" spans="7:7">
      <c r="G974" s="28"/>
    </row>
    <row r="975" spans="7:7">
      <c r="G975" s="28"/>
    </row>
    <row r="976" spans="7:7">
      <c r="G976" s="28"/>
    </row>
    <row r="977" spans="7:7">
      <c r="G977" s="28"/>
    </row>
    <row r="978" spans="7:7">
      <c r="G978" s="28"/>
    </row>
    <row r="979" spans="7:7">
      <c r="G979" s="28"/>
    </row>
    <row r="980" spans="7:7">
      <c r="G980" s="28"/>
    </row>
    <row r="981" spans="7:7">
      <c r="G981" s="28"/>
    </row>
    <row r="982" spans="7:7">
      <c r="G982" s="28"/>
    </row>
    <row r="983" spans="7:7">
      <c r="G983" s="28"/>
    </row>
    <row r="984" spans="7:7">
      <c r="G984" s="28"/>
    </row>
    <row r="985" spans="7:7">
      <c r="G985" s="28"/>
    </row>
    <row r="986" spans="7:7">
      <c r="G986" s="28"/>
    </row>
    <row r="987" spans="7:7">
      <c r="G987" s="28"/>
    </row>
    <row r="988" spans="7:7">
      <c r="G988" s="28"/>
    </row>
    <row r="989" spans="7:7">
      <c r="G989" s="28"/>
    </row>
    <row r="990" spans="7:7">
      <c r="G990" s="28"/>
    </row>
    <row r="991" spans="7:7">
      <c r="G991" s="28"/>
    </row>
    <row r="992" spans="7:7">
      <c r="G992" s="28"/>
    </row>
    <row r="993" spans="7:7">
      <c r="G993" s="28"/>
    </row>
    <row r="994" spans="7:7">
      <c r="G994" s="28"/>
    </row>
    <row r="995" spans="7:7">
      <c r="G995" s="28"/>
    </row>
    <row r="996" spans="7:7">
      <c r="G996" s="28"/>
    </row>
    <row r="997" spans="7:7">
      <c r="G997" s="28"/>
    </row>
    <row r="998" spans="7:7">
      <c r="G998" s="28"/>
    </row>
    <row r="999" spans="7:7">
      <c r="G999" s="28"/>
    </row>
    <row r="1000" spans="7:7">
      <c r="G1000" s="28"/>
    </row>
    <row r="1001" spans="7:7">
      <c r="G1001" s="28"/>
    </row>
    <row r="1002" spans="7:7">
      <c r="G1002" s="28"/>
    </row>
    <row r="1003" spans="7:7">
      <c r="G1003" s="28"/>
    </row>
    <row r="1004" spans="7:7">
      <c r="G1004" s="28"/>
    </row>
    <row r="1005" spans="7:7">
      <c r="G1005" s="28"/>
    </row>
    <row r="1006" spans="7:7">
      <c r="G1006" s="28"/>
    </row>
    <row r="1007" spans="7:7">
      <c r="G1007" s="28"/>
    </row>
    <row r="1008" spans="7:7">
      <c r="G1008" s="28"/>
    </row>
    <row r="1009" spans="7:7">
      <c r="G1009" s="28"/>
    </row>
    <row r="1010" spans="7:7">
      <c r="G1010" s="28"/>
    </row>
    <row r="1011" spans="7:7">
      <c r="G1011" s="28"/>
    </row>
    <row r="1012" spans="7:7">
      <c r="G1012" s="28"/>
    </row>
    <row r="1013" spans="7:7">
      <c r="G1013" s="28"/>
    </row>
    <row r="1014" spans="7:7">
      <c r="G1014" s="28"/>
    </row>
    <row r="1015" spans="7:7">
      <c r="G1015" s="28"/>
    </row>
    <row r="1016" spans="7:7">
      <c r="G1016" s="28"/>
    </row>
    <row r="1017" spans="7:7">
      <c r="G1017" s="28"/>
    </row>
    <row r="1018" spans="7:7">
      <c r="G1018" s="28"/>
    </row>
    <row r="1019" spans="7:7">
      <c r="G1019" s="28"/>
    </row>
  </sheetData>
  <mergeCells count="21">
    <mergeCell ref="L2:L3"/>
    <mergeCell ref="K5:K8"/>
    <mergeCell ref="I9:I11"/>
    <mergeCell ref="J9:J11"/>
    <mergeCell ref="K9:K11"/>
    <mergeCell ref="I5:I8"/>
    <mergeCell ref="J5:J8"/>
    <mergeCell ref="K21:K29"/>
    <mergeCell ref="A5:A8"/>
    <mergeCell ref="A9:A11"/>
    <mergeCell ref="A12:A20"/>
    <mergeCell ref="A21:A29"/>
    <mergeCell ref="I12:I20"/>
    <mergeCell ref="J12:J20"/>
    <mergeCell ref="K12:K20"/>
    <mergeCell ref="B5:B8"/>
    <mergeCell ref="B9:B11"/>
    <mergeCell ref="B12:B20"/>
    <mergeCell ref="B21:B29"/>
    <mergeCell ref="I21:I29"/>
    <mergeCell ref="J21:J29"/>
  </mergeCells>
  <phoneticPr fontId="3" type="noConversion"/>
  <hyperlinks>
    <hyperlink ref="G4" r:id="rId1"/>
    <hyperlink ref="G3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6" sqref="B6"/>
    </sheetView>
  </sheetViews>
  <sheetFormatPr defaultColWidth="9" defaultRowHeight="15"/>
  <cols>
    <col min="1" max="1" width="9" style="1"/>
    <col min="2" max="2" width="50.7109375" style="1" customWidth="1"/>
    <col min="3" max="3" width="20.42578125" style="1" customWidth="1"/>
    <col min="4" max="6" width="13.28515625" style="1" customWidth="1"/>
    <col min="7" max="7" width="72.28515625" style="1" customWidth="1"/>
    <col min="8" max="16384" width="9" style="1"/>
  </cols>
  <sheetData>
    <row r="1" spans="1:7" ht="29.25" thickBot="1">
      <c r="A1" s="66"/>
      <c r="B1" s="66" t="s">
        <v>163</v>
      </c>
      <c r="C1" s="66" t="s">
        <v>164</v>
      </c>
      <c r="D1" s="66" t="s">
        <v>165</v>
      </c>
      <c r="E1" s="66" t="s">
        <v>166</v>
      </c>
      <c r="F1" s="66" t="s">
        <v>167</v>
      </c>
      <c r="G1" s="66" t="s">
        <v>168</v>
      </c>
    </row>
    <row r="2" spans="1:7" s="45" customFormat="1" ht="31.5" customHeight="1">
      <c r="A2" s="77">
        <v>1</v>
      </c>
      <c r="B2" s="56" t="s">
        <v>169</v>
      </c>
      <c r="C2" s="78"/>
      <c r="D2" s="94">
        <v>2500</v>
      </c>
      <c r="E2" s="79">
        <v>1</v>
      </c>
      <c r="F2" s="80">
        <f t="shared" ref="F2:F32" si="0">D2*E2</f>
        <v>2500</v>
      </c>
      <c r="G2" s="82" t="s">
        <v>134</v>
      </c>
    </row>
    <row r="3" spans="1:7" s="45" customFormat="1" ht="31.5" customHeight="1">
      <c r="A3" s="81">
        <v>2</v>
      </c>
      <c r="B3" s="30" t="s">
        <v>170</v>
      </c>
      <c r="C3" s="67"/>
      <c r="D3" s="95">
        <v>35000</v>
      </c>
      <c r="E3" s="68">
        <v>1</v>
      </c>
      <c r="F3" s="69">
        <f t="shared" si="0"/>
        <v>35000</v>
      </c>
      <c r="G3" s="82" t="s">
        <v>135</v>
      </c>
    </row>
    <row r="4" spans="1:7" s="45" customFormat="1" ht="31.5" customHeight="1">
      <c r="A4" s="81">
        <v>3</v>
      </c>
      <c r="B4" s="30" t="s">
        <v>0</v>
      </c>
      <c r="C4" s="67" t="s">
        <v>16</v>
      </c>
      <c r="D4" s="95">
        <v>7500</v>
      </c>
      <c r="E4" s="68">
        <v>2</v>
      </c>
      <c r="F4" s="69">
        <f t="shared" si="0"/>
        <v>15000</v>
      </c>
      <c r="G4" s="82" t="s">
        <v>136</v>
      </c>
    </row>
    <row r="5" spans="1:7" s="45" customFormat="1" ht="31.5" customHeight="1">
      <c r="A5" s="81">
        <v>4</v>
      </c>
      <c r="B5" s="30" t="s">
        <v>171</v>
      </c>
      <c r="C5" s="67">
        <v>2440</v>
      </c>
      <c r="D5" s="95">
        <v>60000</v>
      </c>
      <c r="E5" s="68">
        <v>1</v>
      </c>
      <c r="F5" s="69">
        <f t="shared" si="0"/>
        <v>60000</v>
      </c>
      <c r="G5" s="82" t="s">
        <v>137</v>
      </c>
    </row>
    <row r="6" spans="1:7" s="45" customFormat="1">
      <c r="A6" s="81">
        <v>5</v>
      </c>
      <c r="B6" s="70" t="s">
        <v>123</v>
      </c>
      <c r="C6" s="70"/>
      <c r="D6" s="96">
        <v>6600</v>
      </c>
      <c r="E6" s="71">
        <v>9</v>
      </c>
      <c r="F6" s="72">
        <f t="shared" si="0"/>
        <v>59400</v>
      </c>
      <c r="G6" s="83" t="s">
        <v>138</v>
      </c>
    </row>
    <row r="7" spans="1:7" s="45" customFormat="1">
      <c r="A7" s="81">
        <v>6</v>
      </c>
      <c r="B7" s="70" t="s">
        <v>124</v>
      </c>
      <c r="C7" s="70"/>
      <c r="D7" s="96">
        <v>140</v>
      </c>
      <c r="E7" s="71">
        <v>10</v>
      </c>
      <c r="F7" s="72">
        <f t="shared" si="0"/>
        <v>1400</v>
      </c>
      <c r="G7" s="83" t="s">
        <v>139</v>
      </c>
    </row>
    <row r="8" spans="1:7" s="45" customFormat="1">
      <c r="A8" s="81">
        <v>7</v>
      </c>
      <c r="B8" s="70" t="s">
        <v>125</v>
      </c>
      <c r="C8" s="70"/>
      <c r="D8" s="96">
        <v>3500</v>
      </c>
      <c r="E8" s="71">
        <v>1</v>
      </c>
      <c r="F8" s="72">
        <f t="shared" si="0"/>
        <v>3500</v>
      </c>
      <c r="G8" s="83" t="s">
        <v>140</v>
      </c>
    </row>
    <row r="9" spans="1:7" s="45" customFormat="1">
      <c r="A9" s="81">
        <v>8</v>
      </c>
      <c r="B9" s="70" t="s">
        <v>126</v>
      </c>
      <c r="C9" s="70"/>
      <c r="D9" s="96">
        <v>5000</v>
      </c>
      <c r="E9" s="71">
        <v>1</v>
      </c>
      <c r="F9" s="72">
        <f t="shared" si="0"/>
        <v>5000</v>
      </c>
      <c r="G9" s="83" t="s">
        <v>141</v>
      </c>
    </row>
    <row r="10" spans="1:7" s="45" customFormat="1">
      <c r="A10" s="81">
        <v>9</v>
      </c>
      <c r="B10" s="70" t="s">
        <v>127</v>
      </c>
      <c r="C10" s="70"/>
      <c r="D10" s="96">
        <v>1000</v>
      </c>
      <c r="E10" s="71">
        <v>1</v>
      </c>
      <c r="F10" s="72">
        <f t="shared" si="0"/>
        <v>1000</v>
      </c>
      <c r="G10" s="83" t="s">
        <v>142</v>
      </c>
    </row>
    <row r="11" spans="1:7" s="45" customFormat="1">
      <c r="A11" s="81">
        <v>10</v>
      </c>
      <c r="B11" s="70" t="s">
        <v>128</v>
      </c>
      <c r="C11" s="70"/>
      <c r="D11" s="96">
        <v>1700</v>
      </c>
      <c r="E11" s="71">
        <v>2</v>
      </c>
      <c r="F11" s="72">
        <f t="shared" si="0"/>
        <v>3400</v>
      </c>
      <c r="G11" s="83" t="s">
        <v>143</v>
      </c>
    </row>
    <row r="12" spans="1:7" s="45" customFormat="1">
      <c r="A12" s="81">
        <v>11</v>
      </c>
      <c r="B12" s="70" t="s">
        <v>129</v>
      </c>
      <c r="C12" s="70"/>
      <c r="D12" s="96">
        <v>1000</v>
      </c>
      <c r="E12" s="71">
        <v>4</v>
      </c>
      <c r="F12" s="72">
        <f t="shared" si="0"/>
        <v>4000</v>
      </c>
      <c r="G12" s="83" t="s">
        <v>144</v>
      </c>
    </row>
    <row r="13" spans="1:7" s="45" customFormat="1">
      <c r="A13" s="81">
        <v>12</v>
      </c>
      <c r="B13" s="70" t="s">
        <v>172</v>
      </c>
      <c r="C13" s="70"/>
      <c r="D13" s="96">
        <v>30000</v>
      </c>
      <c r="E13" s="71">
        <v>2</v>
      </c>
      <c r="F13" s="72">
        <f t="shared" si="0"/>
        <v>60000</v>
      </c>
      <c r="G13" s="83" t="s">
        <v>145</v>
      </c>
    </row>
    <row r="14" spans="1:7" s="45" customFormat="1">
      <c r="A14" s="81">
        <v>13</v>
      </c>
      <c r="B14" s="30" t="s">
        <v>173</v>
      </c>
      <c r="C14" s="67"/>
      <c r="D14" s="95">
        <v>1300</v>
      </c>
      <c r="E14" s="68">
        <v>1</v>
      </c>
      <c r="F14" s="69">
        <f t="shared" si="0"/>
        <v>1300</v>
      </c>
      <c r="G14" s="82" t="s">
        <v>146</v>
      </c>
    </row>
    <row r="15" spans="1:7" s="45" customFormat="1">
      <c r="A15" s="81">
        <v>14</v>
      </c>
      <c r="B15" s="30" t="s">
        <v>174</v>
      </c>
      <c r="C15" s="67"/>
      <c r="D15" s="95">
        <v>2600</v>
      </c>
      <c r="E15" s="68">
        <v>1</v>
      </c>
      <c r="F15" s="69">
        <f t="shared" si="0"/>
        <v>2600</v>
      </c>
      <c r="G15" s="82" t="s">
        <v>146</v>
      </c>
    </row>
    <row r="16" spans="1:7" s="45" customFormat="1">
      <c r="A16" s="81">
        <v>15</v>
      </c>
      <c r="B16" s="30" t="s">
        <v>130</v>
      </c>
      <c r="C16" s="67"/>
      <c r="D16" s="95">
        <v>1000</v>
      </c>
      <c r="E16" s="68">
        <v>1</v>
      </c>
      <c r="F16" s="69">
        <f t="shared" si="0"/>
        <v>1000</v>
      </c>
      <c r="G16" s="82" t="s">
        <v>147</v>
      </c>
    </row>
    <row r="17" spans="1:7">
      <c r="A17" s="81">
        <v>16</v>
      </c>
      <c r="B17" s="73" t="s">
        <v>175</v>
      </c>
      <c r="C17" s="74"/>
      <c r="D17" s="97">
        <v>35000</v>
      </c>
      <c r="E17" s="75">
        <v>1</v>
      </c>
      <c r="F17" s="76">
        <f t="shared" si="0"/>
        <v>35000</v>
      </c>
      <c r="G17" s="84" t="s">
        <v>148</v>
      </c>
    </row>
    <row r="18" spans="1:7">
      <c r="A18" s="81">
        <v>17</v>
      </c>
      <c r="B18" s="73" t="s">
        <v>176</v>
      </c>
      <c r="C18" s="74"/>
      <c r="D18" s="97">
        <v>35000</v>
      </c>
      <c r="E18" s="75">
        <v>3</v>
      </c>
      <c r="F18" s="76">
        <f t="shared" si="0"/>
        <v>105000</v>
      </c>
      <c r="G18" s="84" t="s">
        <v>149</v>
      </c>
    </row>
    <row r="19" spans="1:7" s="45" customFormat="1">
      <c r="A19" s="81">
        <v>18</v>
      </c>
      <c r="B19" s="30" t="s">
        <v>177</v>
      </c>
      <c r="C19" s="67"/>
      <c r="D19" s="95">
        <v>20000</v>
      </c>
      <c r="E19" s="68">
        <v>1</v>
      </c>
      <c r="F19" s="69">
        <f t="shared" si="0"/>
        <v>20000</v>
      </c>
      <c r="G19" s="82" t="s">
        <v>150</v>
      </c>
    </row>
    <row r="20" spans="1:7" s="45" customFormat="1">
      <c r="A20" s="81">
        <v>19</v>
      </c>
      <c r="B20" s="30" t="s">
        <v>178</v>
      </c>
      <c r="C20" s="67"/>
      <c r="D20" s="95">
        <v>23000</v>
      </c>
      <c r="E20" s="68">
        <v>1</v>
      </c>
      <c r="F20" s="69">
        <f t="shared" si="0"/>
        <v>23000</v>
      </c>
      <c r="G20" s="82" t="s">
        <v>151</v>
      </c>
    </row>
    <row r="21" spans="1:7" s="45" customFormat="1">
      <c r="A21" s="81">
        <v>20</v>
      </c>
      <c r="B21" s="30" t="s">
        <v>179</v>
      </c>
      <c r="C21" s="67"/>
      <c r="D21" s="95">
        <v>2000</v>
      </c>
      <c r="E21" s="68">
        <v>1</v>
      </c>
      <c r="F21" s="69">
        <f t="shared" si="0"/>
        <v>2000</v>
      </c>
      <c r="G21" s="82" t="s">
        <v>152</v>
      </c>
    </row>
    <row r="22" spans="1:7" s="45" customFormat="1">
      <c r="A22" s="81">
        <v>21</v>
      </c>
      <c r="B22" s="30" t="s">
        <v>180</v>
      </c>
      <c r="C22" s="67"/>
      <c r="D22" s="95">
        <v>3300</v>
      </c>
      <c r="E22" s="68">
        <v>1</v>
      </c>
      <c r="F22" s="69">
        <f t="shared" si="0"/>
        <v>3300</v>
      </c>
      <c r="G22" s="82" t="s">
        <v>153</v>
      </c>
    </row>
    <row r="23" spans="1:7" s="45" customFormat="1">
      <c r="A23" s="81">
        <v>22</v>
      </c>
      <c r="B23" s="30" t="s">
        <v>181</v>
      </c>
      <c r="C23" s="67"/>
      <c r="D23" s="95">
        <v>10000</v>
      </c>
      <c r="E23" s="68">
        <v>1</v>
      </c>
      <c r="F23" s="69">
        <f t="shared" si="0"/>
        <v>10000</v>
      </c>
      <c r="G23" s="82" t="s">
        <v>154</v>
      </c>
    </row>
    <row r="24" spans="1:7" s="45" customFormat="1">
      <c r="A24" s="81">
        <v>23</v>
      </c>
      <c r="B24" s="30" t="s">
        <v>182</v>
      </c>
      <c r="C24" s="67"/>
      <c r="D24" s="95">
        <v>30000</v>
      </c>
      <c r="E24" s="68">
        <v>1</v>
      </c>
      <c r="F24" s="69">
        <f t="shared" si="0"/>
        <v>30000</v>
      </c>
      <c r="G24" s="82" t="s">
        <v>155</v>
      </c>
    </row>
    <row r="25" spans="1:7" s="45" customFormat="1">
      <c r="A25" s="81">
        <v>24</v>
      </c>
      <c r="B25" s="30" t="s">
        <v>183</v>
      </c>
      <c r="C25" s="67"/>
      <c r="D25" s="95">
        <v>4000</v>
      </c>
      <c r="E25" s="68">
        <v>1</v>
      </c>
      <c r="F25" s="69">
        <f t="shared" si="0"/>
        <v>4000</v>
      </c>
      <c r="G25" s="82" t="s">
        <v>156</v>
      </c>
    </row>
    <row r="26" spans="1:7" s="45" customFormat="1">
      <c r="A26" s="81">
        <v>25</v>
      </c>
      <c r="B26" s="30" t="s">
        <v>131</v>
      </c>
      <c r="C26" s="67"/>
      <c r="D26" s="95">
        <v>6000</v>
      </c>
      <c r="E26" s="68">
        <v>1</v>
      </c>
      <c r="F26" s="69">
        <f t="shared" si="0"/>
        <v>6000</v>
      </c>
      <c r="G26" s="82" t="s">
        <v>157</v>
      </c>
    </row>
    <row r="27" spans="1:7" s="45" customFormat="1">
      <c r="A27" s="81">
        <v>26</v>
      </c>
      <c r="B27" s="30" t="s">
        <v>184</v>
      </c>
      <c r="C27" s="67"/>
      <c r="D27" s="95">
        <v>1500</v>
      </c>
      <c r="E27" s="68">
        <v>1</v>
      </c>
      <c r="F27" s="69">
        <f t="shared" si="0"/>
        <v>1500</v>
      </c>
      <c r="G27" s="82" t="s">
        <v>158</v>
      </c>
    </row>
    <row r="28" spans="1:7" s="45" customFormat="1">
      <c r="A28" s="81">
        <v>27</v>
      </c>
      <c r="B28" s="30" t="s">
        <v>185</v>
      </c>
      <c r="C28" s="67" t="s">
        <v>186</v>
      </c>
      <c r="D28" s="95">
        <v>6500</v>
      </c>
      <c r="E28" s="68">
        <v>18</v>
      </c>
      <c r="F28" s="69">
        <f t="shared" si="0"/>
        <v>117000</v>
      </c>
      <c r="G28" s="84"/>
    </row>
    <row r="29" spans="1:7" s="45" customFormat="1">
      <c r="A29" s="81">
        <v>28</v>
      </c>
      <c r="B29" s="30" t="s">
        <v>187</v>
      </c>
      <c r="C29" s="67">
        <v>574447</v>
      </c>
      <c r="D29" s="95">
        <v>10000</v>
      </c>
      <c r="E29" s="68">
        <v>1</v>
      </c>
      <c r="F29" s="69">
        <f t="shared" si="0"/>
        <v>10000</v>
      </c>
      <c r="G29" s="82" t="s">
        <v>159</v>
      </c>
    </row>
    <row r="30" spans="1:7" s="45" customFormat="1">
      <c r="A30" s="81">
        <v>29</v>
      </c>
      <c r="B30" s="30" t="s">
        <v>132</v>
      </c>
      <c r="C30" s="67" t="s">
        <v>133</v>
      </c>
      <c r="D30" s="95">
        <v>18000</v>
      </c>
      <c r="E30" s="68">
        <v>1</v>
      </c>
      <c r="F30" s="69">
        <f t="shared" si="0"/>
        <v>18000</v>
      </c>
      <c r="G30" s="82" t="s">
        <v>160</v>
      </c>
    </row>
    <row r="31" spans="1:7" s="45" customFormat="1">
      <c r="A31" s="81">
        <v>30</v>
      </c>
      <c r="B31" s="30" t="s">
        <v>188</v>
      </c>
      <c r="C31" s="67"/>
      <c r="D31" s="95">
        <v>3000</v>
      </c>
      <c r="E31" s="68">
        <v>1</v>
      </c>
      <c r="F31" s="69">
        <f t="shared" si="0"/>
        <v>3000</v>
      </c>
      <c r="G31" s="84" t="s">
        <v>161</v>
      </c>
    </row>
    <row r="32" spans="1:7" s="45" customFormat="1">
      <c r="A32" s="81">
        <v>31</v>
      </c>
      <c r="B32" s="30" t="s">
        <v>189</v>
      </c>
      <c r="C32" s="67"/>
      <c r="D32" s="95">
        <v>2800</v>
      </c>
      <c r="E32" s="68">
        <v>1</v>
      </c>
      <c r="F32" s="69">
        <f t="shared" si="0"/>
        <v>2800</v>
      </c>
      <c r="G32" s="84" t="s">
        <v>162</v>
      </c>
    </row>
    <row r="33" spans="1:7">
      <c r="G33" s="45"/>
    </row>
    <row r="34" spans="1:7" ht="30.75" customHeight="1" thickBot="1">
      <c r="A34" s="131" t="s">
        <v>193</v>
      </c>
      <c r="B34" s="132"/>
      <c r="C34" s="132"/>
      <c r="D34" s="132"/>
      <c r="E34" s="132"/>
      <c r="F34" s="132"/>
      <c r="G34" s="133"/>
    </row>
    <row r="35" spans="1:7" s="46" customFormat="1" ht="15.75" customHeight="1">
      <c r="A35" s="90">
        <v>1</v>
      </c>
      <c r="B35" s="91" t="s">
        <v>194</v>
      </c>
      <c r="C35" s="91" t="s">
        <v>196</v>
      </c>
      <c r="D35" s="92">
        <v>300000</v>
      </c>
      <c r="E35" s="91">
        <v>1</v>
      </c>
      <c r="F35" s="92">
        <f>D35*E35</f>
        <v>300000</v>
      </c>
      <c r="G35" s="93"/>
    </row>
    <row r="36" spans="1:7" s="46" customFormat="1" ht="105.75" thickBot="1">
      <c r="A36" s="85">
        <v>2</v>
      </c>
      <c r="B36" s="86" t="s">
        <v>195</v>
      </c>
      <c r="C36" s="87" t="s">
        <v>197</v>
      </c>
      <c r="D36" s="88">
        <v>8999</v>
      </c>
      <c r="E36" s="86">
        <v>1</v>
      </c>
      <c r="F36" s="88">
        <f>D36*E36</f>
        <v>8999</v>
      </c>
      <c r="G36" s="89"/>
    </row>
  </sheetData>
  <mergeCells count="1">
    <mergeCell ref="A34:G34"/>
  </mergeCells>
  <phoneticPr fontId="3" type="noConversion"/>
  <hyperlinks>
    <hyperlink ref="G2" r:id="rId1"/>
    <hyperlink ref="G3" r:id="rId2"/>
    <hyperlink ref="G4" r:id="rId3"/>
    <hyperlink ref="G5" r:id="rId4" location="technical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 location="/"/>
    <hyperlink ref="G14" r:id="rId13"/>
    <hyperlink ref="G15" r:id="rId14"/>
    <hyperlink ref="G16" r:id="rId15"/>
    <hyperlink ref="G19" r:id="rId16"/>
    <hyperlink ref="G20" r:id="rId17"/>
    <hyperlink ref="G21" r:id="rId18"/>
    <hyperlink ref="G22" r:id="rId19"/>
    <hyperlink ref="G23" r:id="rId20"/>
    <hyperlink ref="G24" r:id="rId21"/>
    <hyperlink ref="G25" r:id="rId22"/>
    <hyperlink ref="G26" r:id="rId23"/>
    <hyperlink ref="G27" r:id="rId24"/>
    <hyperlink ref="G29" r:id="rId25" location="detail"/>
    <hyperlink ref="G30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Purchased</vt:lpstr>
      <vt:lpstr>In the process (ANN)</vt:lpstr>
      <vt:lpstr>Details check (Tech Committee)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2021-04-14T07:54:26Z</dcterms:modified>
</cp:coreProperties>
</file>