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4e43c89f85f0b71/Documents/"/>
    </mc:Choice>
  </mc:AlternateContent>
  <xr:revisionPtr revIDLastSave="81" documentId="8_{8DF41773-EC62-4439-9175-24A725F2F958}" xr6:coauthVersionLast="47" xr6:coauthVersionMax="47" xr10:uidLastSave="{7DC9B4BE-2481-4459-9635-348077EFF94D}"/>
  <bookViews>
    <workbookView xWindow="-28920" yWindow="-120" windowWidth="29040" windowHeight="15720" activeTab="2" xr2:uid="{4C4BB0DC-F2CC-4919-B0D2-41C7E304345C}"/>
  </bookViews>
  <sheets>
    <sheet name="Question1" sheetId="4" r:id="rId1"/>
    <sheet name="Question 1 - Answer Report" sheetId="8" r:id="rId2"/>
    <sheet name="Question2" sheetId="9" r:id="rId3"/>
    <sheet name="Answer Report 1" sheetId="10" r:id="rId4"/>
    <sheet name="Question3" sheetId="11" r:id="rId5"/>
    <sheet name="Last Years Data" sheetId="1" r:id="rId6"/>
    <sheet name="RawData" sheetId="3" r:id="rId7"/>
  </sheets>
  <definedNames>
    <definedName name="_xlnm._FilterDatabase" localSheetId="6" hidden="1">RawData!$A$1:$AN$1808</definedName>
    <definedName name="solver_adj" localSheetId="0" hidden="1">Question1!$C$3:$C$5</definedName>
    <definedName name="solver_adj" localSheetId="2" hidden="1">Question2!$C$3:$C$5</definedName>
    <definedName name="solver_cvg" localSheetId="0" hidden="1">0.0001</definedName>
    <definedName name="solver_cvg" localSheetId="2" hidden="1">0.0001</definedName>
    <definedName name="solver_drv" localSheetId="0" hidden="1">1</definedName>
    <definedName name="solver_drv" localSheetId="2" hidden="1">1</definedName>
    <definedName name="solver_eng" localSheetId="0" hidden="1">1</definedName>
    <definedName name="solver_eng" localSheetId="2" hidden="1">1</definedName>
    <definedName name="solver_est" localSheetId="0" hidden="1">1</definedName>
    <definedName name="solver_est" localSheetId="2" hidden="1">1</definedName>
    <definedName name="solver_itr" localSheetId="0" hidden="1">2147483647</definedName>
    <definedName name="solver_itr" localSheetId="2" hidden="1">2147483647</definedName>
    <definedName name="solver_lhs1" localSheetId="0" hidden="1">Question1!$I$6</definedName>
    <definedName name="solver_mip" localSheetId="0" hidden="1">2147483647</definedName>
    <definedName name="solver_mip" localSheetId="2" hidden="1">2147483647</definedName>
    <definedName name="solver_mni" localSheetId="0" hidden="1">30</definedName>
    <definedName name="solver_mni" localSheetId="2" hidden="1">30</definedName>
    <definedName name="solver_mrt" localSheetId="0" hidden="1">0.075</definedName>
    <definedName name="solver_mrt" localSheetId="2" hidden="1">0.075</definedName>
    <definedName name="solver_msl" localSheetId="0" hidden="1">2</definedName>
    <definedName name="solver_msl" localSheetId="2" hidden="1">2</definedName>
    <definedName name="solver_neg" localSheetId="0" hidden="1">1</definedName>
    <definedName name="solver_neg" localSheetId="2" hidden="1">1</definedName>
    <definedName name="solver_nod" localSheetId="0" hidden="1">2147483647</definedName>
    <definedName name="solver_nod" localSheetId="2" hidden="1">2147483647</definedName>
    <definedName name="solver_num" localSheetId="0" hidden="1">1</definedName>
    <definedName name="solver_num" localSheetId="2" hidden="1">0</definedName>
    <definedName name="solver_nwt" localSheetId="0" hidden="1">1</definedName>
    <definedName name="solver_nwt" localSheetId="2" hidden="1">1</definedName>
    <definedName name="solver_opt" localSheetId="0" hidden="1">Question1!$J$6</definedName>
    <definedName name="solver_opt" localSheetId="2" hidden="1">Question2!$J$6</definedName>
    <definedName name="solver_pre" localSheetId="0" hidden="1">0.000001</definedName>
    <definedName name="solver_pre" localSheetId="2" hidden="1">0.000001</definedName>
    <definedName name="solver_rbv" localSheetId="0" hidden="1">1</definedName>
    <definedName name="solver_rbv" localSheetId="2" hidden="1">1</definedName>
    <definedName name="solver_rel1" localSheetId="0" hidden="1">1</definedName>
    <definedName name="solver_rhs1" localSheetId="0" hidden="1">10</definedName>
    <definedName name="solver_rlx" localSheetId="0" hidden="1">2</definedName>
    <definedName name="solver_rlx" localSheetId="2" hidden="1">2</definedName>
    <definedName name="solver_rsd" localSheetId="0" hidden="1">0</definedName>
    <definedName name="solver_rsd" localSheetId="2" hidden="1">0</definedName>
    <definedName name="solver_scl" localSheetId="0" hidden="1">1</definedName>
    <definedName name="solver_scl" localSheetId="2" hidden="1">1</definedName>
    <definedName name="solver_sho" localSheetId="0" hidden="1">2</definedName>
    <definedName name="solver_sho" localSheetId="2" hidden="1">2</definedName>
    <definedName name="solver_ssz" localSheetId="0" hidden="1">100</definedName>
    <definedName name="solver_ssz" localSheetId="2" hidden="1">100</definedName>
    <definedName name="solver_tim" localSheetId="0" hidden="1">2147483647</definedName>
    <definedName name="solver_tim" localSheetId="2" hidden="1">2147483647</definedName>
    <definedName name="solver_tol" localSheetId="0" hidden="1">0.01</definedName>
    <definedName name="solver_tol" localSheetId="2" hidden="1">0.01</definedName>
    <definedName name="solver_typ" localSheetId="0" hidden="1">1</definedName>
    <definedName name="solver_typ" localSheetId="2" hidden="1">1</definedName>
    <definedName name="solver_val" localSheetId="0" hidden="1">0</definedName>
    <definedName name="solver_val" localSheetId="2" hidden="1">0</definedName>
    <definedName name="solver_ver" localSheetId="0" hidden="1">3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9" l="1"/>
  <c r="G5" i="9" s="1"/>
  <c r="H5" i="9" s="1"/>
  <c r="D5" i="9"/>
  <c r="E4" i="9"/>
  <c r="G4" i="9" s="1"/>
  <c r="H4" i="9" s="1"/>
  <c r="D4" i="9"/>
  <c r="E3" i="9"/>
  <c r="D3" i="9"/>
  <c r="I4" i="9" l="1"/>
  <c r="J4" i="9" s="1"/>
  <c r="D6" i="9"/>
  <c r="E6" i="9"/>
  <c r="I5" i="9"/>
  <c r="J5" i="9" s="1"/>
  <c r="G3" i="9"/>
  <c r="I3" i="9"/>
  <c r="I6" i="9" l="1"/>
  <c r="G6" i="9"/>
  <c r="H3" i="9"/>
  <c r="J3" i="9" l="1"/>
  <c r="J6" i="9" s="1"/>
  <c r="H6" i="9"/>
  <c r="E4" i="4"/>
  <c r="E3" i="4"/>
  <c r="E5" i="4"/>
  <c r="D3" i="4"/>
  <c r="D5" i="4"/>
  <c r="D4" i="4"/>
  <c r="V1808" i="3"/>
  <c r="W1808" i="3" s="1"/>
  <c r="T1808" i="3"/>
  <c r="Q1808" i="3"/>
  <c r="P1808" i="3"/>
  <c r="D6" i="4" l="1"/>
  <c r="E6" i="4"/>
  <c r="G3" i="4"/>
  <c r="I4" i="4"/>
  <c r="G4" i="4"/>
  <c r="H4" i="4" s="1"/>
  <c r="I5" i="4"/>
  <c r="I3" i="4"/>
  <c r="G5" i="4"/>
  <c r="H5" i="4" s="1"/>
  <c r="I6" i="4" l="1"/>
  <c r="H3" i="4"/>
  <c r="H6" i="4" s="1"/>
  <c r="G6" i="4"/>
  <c r="J5" i="4"/>
  <c r="J4" i="4"/>
  <c r="J3" i="4" l="1"/>
  <c r="J6" i="4" s="1"/>
</calcChain>
</file>

<file path=xl/sharedStrings.xml><?xml version="1.0" encoding="utf-8"?>
<sst xmlns="http://schemas.openxmlformats.org/spreadsheetml/2006/main" count="12876" uniqueCount="131">
  <si>
    <t>Keywords</t>
  </si>
  <si>
    <t>Clicks</t>
  </si>
  <si>
    <t>Total Cost</t>
  </si>
  <si>
    <t>CPC</t>
  </si>
  <si>
    <t>Conversions</t>
  </si>
  <si>
    <t>Conversion %</t>
  </si>
  <si>
    <t>Cost Per Conversion</t>
  </si>
  <si>
    <t>rent wheelchair</t>
  </si>
  <si>
    <t>rental wheelchair</t>
  </si>
  <si>
    <t>wheelchair rental</t>
  </si>
  <si>
    <t>Max CPC</t>
  </si>
  <si>
    <t>Estimated CPC</t>
  </si>
  <si>
    <t>Estimated Clicks/Day</t>
  </si>
  <si>
    <t>Date</t>
  </si>
  <si>
    <t>Placement / Keyword</t>
  </si>
  <si>
    <t>Match Type</t>
  </si>
  <si>
    <t>Keyword Status</t>
  </si>
  <si>
    <t>Est. First Page Bid</t>
  </si>
  <si>
    <t>Quality Score</t>
  </si>
  <si>
    <t>Ad Distribution</t>
  </si>
  <si>
    <t>Daily Budget</t>
  </si>
  <si>
    <t>Current Maximum CPC</t>
  </si>
  <si>
    <t>Content Bid</t>
  </si>
  <si>
    <t>Highest Position Preference</t>
  </si>
  <si>
    <t>Lowest Position Preference</t>
  </si>
  <si>
    <t>Keyword Destination URL</t>
  </si>
  <si>
    <t>Ad Group Status</t>
  </si>
  <si>
    <t>Campaign Status</t>
  </si>
  <si>
    <t>Impressions</t>
  </si>
  <si>
    <t>CTR</t>
  </si>
  <si>
    <t>Avg CPC</t>
  </si>
  <si>
    <t>Cost</t>
  </si>
  <si>
    <t>Avg Position</t>
  </si>
  <si>
    <t>Conversion Rate</t>
  </si>
  <si>
    <t>Cost / Conversion</t>
  </si>
  <si>
    <t>Transactions</t>
  </si>
  <si>
    <t>Cost / Transaction</t>
  </si>
  <si>
    <t>Total Value</t>
  </si>
  <si>
    <t>Avg Value</t>
  </si>
  <si>
    <t>Value / Cost</t>
  </si>
  <si>
    <t>Value / Click</t>
  </si>
  <si>
    <t>Sales Count</t>
  </si>
  <si>
    <t>Sales Value</t>
  </si>
  <si>
    <t>Leads Count</t>
  </si>
  <si>
    <t>Leads Value</t>
  </si>
  <si>
    <t>Sign-up Count</t>
  </si>
  <si>
    <t>Sign-up Value</t>
  </si>
  <si>
    <t>Page View Count</t>
  </si>
  <si>
    <t>Page View Value</t>
  </si>
  <si>
    <t>Other Count</t>
  </si>
  <si>
    <t>Other Value</t>
  </si>
  <si>
    <t>Total - content targeting</t>
  </si>
  <si>
    <t>Content</t>
  </si>
  <si>
    <t>Content Only</t>
  </si>
  <si>
    <t>Active</t>
  </si>
  <si>
    <t>Broad</t>
  </si>
  <si>
    <t>Search Only</t>
  </si>
  <si>
    <t>default URL</t>
  </si>
  <si>
    <t>rent wheelchairs</t>
  </si>
  <si>
    <t>rental wheelchairs</t>
  </si>
  <si>
    <t>Keyword</t>
  </si>
  <si>
    <t>Bid ($)</t>
  </si>
  <si>
    <t>Estimated CPC ($)</t>
  </si>
  <si>
    <t>Revenue ($100 per conversion)</t>
  </si>
  <si>
    <t>Total Cost ($)</t>
  </si>
  <si>
    <t>Profit ($)</t>
  </si>
  <si>
    <t>Total</t>
  </si>
  <si>
    <t>Microsoft Excel 16.0 Answer Report</t>
  </si>
  <si>
    <t>Worksheet: [Book1]Question1</t>
  </si>
  <si>
    <t>Result: Solver found a solution.  All Constraints and optimality conditions are satisfied.</t>
  </si>
  <si>
    <t>Solver Engine</t>
  </si>
  <si>
    <t>Engine: GRG Nonlinear</t>
  </si>
  <si>
    <t>Iterations: 7 Subproblems: 0</t>
  </si>
  <si>
    <t>Solver Options</t>
  </si>
  <si>
    <t>Max Time Unlimited,  Iterations Unlimited, Precision 0.000001, Use Automatic Scaling</t>
  </si>
  <si>
    <t xml:space="preserve"> Convergence 0.0001, Population Size 100, Random Seed 0, Derivatives Forward, Require Bounds</t>
  </si>
  <si>
    <t>Max Subproblems Unlimited, Max Integer Sols Unlimited, Integer Tolerance 1%,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</si>
  <si>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</si>
  <si>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</si>
  <si>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</si>
  <si>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</si>
  <si>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</si>
  <si>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</si>
  <si>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</si>
  <si>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</si>
  <si>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</si>
  <si>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</si>
  <si>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</si>
  <si>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</si>
  <si>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$J$6</t>
  </si>
  <si>
    <t>Total Profit ($)</t>
  </si>
  <si>
    <t>$C$3</t>
  </si>
  <si>
    <t>rent wheelchair Bid ($)</t>
  </si>
  <si>
    <t>Contin</t>
  </si>
  <si>
    <t>$C$4</t>
  </si>
  <si>
    <t>rental wheelchair Bid ($)</t>
  </si>
  <si>
    <t>$C$5</t>
  </si>
  <si>
    <t>wheelchair rental Bid ($)</t>
  </si>
  <si>
    <t>$I$6</t>
  </si>
  <si>
    <t>Total Total Cost ($)</t>
  </si>
  <si>
    <t>$I$6&lt;=10</t>
  </si>
  <si>
    <t>Binding</t>
  </si>
  <si>
    <t>Report Created: 2025-03-09 6:50:23 PM</t>
  </si>
  <si>
    <t>Solution Time: 0.781 Seconds.</t>
  </si>
  <si>
    <t>Worksheet: [Book1]Question2</t>
  </si>
  <si>
    <t>Report Created: 2025-03-09 6:55:45 PM</t>
  </si>
  <si>
    <t>Solution Time: 0.078 Seconds.</t>
  </si>
  <si>
    <t>Iterations: 4 Subproblems: 0</t>
  </si>
  <si>
    <t>NONE</t>
  </si>
  <si>
    <t xml:space="preserve">A recommended bid allocation for EDM's three keywords under a $10 budget constraint is determined </t>
  </si>
  <si>
    <t xml:space="preserve">by maximizing expected profit using an optimization model. Based on the estimated CPC and clicks per </t>
  </si>
  <si>
    <t>day from Table 2, the optimal bids should be set at $0.41 for "rent wheelchair", $0.42 for "rental wheelchair"</t>
  </si>
  <si>
    <t>while maximizing conversions and overall profit.</t>
  </si>
  <si>
    <t xml:space="preserve">and $0.59 for "wheelchair rental". These values ensure that the total cost remains within budget </t>
  </si>
  <si>
    <t xml:space="preserve">Without a budget constraint, the optimal bids for rent wheelchair and rental wheelchair are $0.54, and for </t>
  </si>
  <si>
    <t>solution in Question 1, but diminishing returns should be considered when scaling ad spend.</t>
  </si>
  <si>
    <t xml:space="preserve">wheelchair rental it is $0.75. This leads to higher total spending and profit compared to the constrained  </t>
  </si>
  <si>
    <t>EDM’s Keyword Bidding Optimization Blueprint</t>
  </si>
  <si>
    <t>1. Smart Data Targeting</t>
  </si>
  <si>
    <t>Identify top-performing keywords by analyzing CPC, conversion rates, and return on ad spend (ROAS).</t>
  </si>
  <si>
    <t>Leverage historical trends and competitor insights to predict demand and adjust bidding accordingly.</t>
  </si>
  <si>
    <t>2. Adaptive Budgeting</t>
  </si>
  <si>
    <t>Allocate more budget to high-ROI keywords while minimizing spend on low-performing ones.</t>
  </si>
  <si>
    <t>Use a flexible budget model that shifts funds dynamically based on performance data.</t>
  </si>
  <si>
    <t>3. Intelligent Automation</t>
  </si>
  <si>
    <t>Implement machine learning to adjust bids in real time based on market conditions.</t>
  </si>
  <si>
    <t>Automate A/B testing to optimize ad copy, landing pages, and bid levels for maximum impact.</t>
  </si>
  <si>
    <t>4. Competitive Precision</t>
  </si>
  <si>
    <t>Track competitor bidding strategies and find opportunities where EDM can dominate at a lower cost.</t>
  </si>
  <si>
    <t>Adjust bids to exploit gaps in the market while maintaining a sustainable ad spend.</t>
  </si>
  <si>
    <t>This streamlined approach blends data-driven decision-making with automation and competitive insights, ensuring EDM stays ahead while maximizing ad efficiency.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</si>
</sst>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_(&quot;$&quot;* #,##0.00_);_(&quot;$&quot;* \(#,##0.00\);_(&quot;$&quot;* &quot;-&quot;??_);_(@_)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name val="Arial"/>
      <family val="2"/>
    </font>
    <font>
      <sz val="16"/>
      <name val="Arial"/>
      <family val="2"/>
    </font>
    <font>
      <b/>
      <sz val="11"/>
      <color indexed="18"/>
      <name val="Aptos Narrow"/>
      <family val="2"/>
      <scheme val="minor"/>
    </font>
    <font>
      <b/>
      <sz val="13.5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7">
    <xf numFmtId="0" fontId="0" fillId="0" borderId="0" xfId="0"/>
    <xf numFmtId="44" fontId="1" fillId="0" borderId="0" xfId="1"/>
    <xf numFmtId="44" fontId="3" fillId="0" borderId="1" xfId="1" applyFont="1" applyBorder="1"/>
    <xf numFmtId="0" fontId="3" fillId="0" borderId="1" xfId="0" applyFont="1" applyBorder="1"/>
    <xf numFmtId="44" fontId="4" fillId="0" borderId="1" xfId="1" applyFont="1" applyBorder="1"/>
    <xf numFmtId="0" fontId="4" fillId="0" borderId="1" xfId="1" applyNumberFormat="1" applyFont="1" applyBorder="1"/>
    <xf numFmtId="164" fontId="4" fillId="0" borderId="1" xfId="0" applyNumberFormat="1" applyFont="1" applyBorder="1"/>
    <xf numFmtId="164" fontId="4" fillId="0" borderId="1" xfId="1" applyNumberFormat="1" applyFont="1" applyBorder="1"/>
    <xf numFmtId="0" fontId="4" fillId="0" borderId="1" xfId="0" applyFont="1" applyBorder="1"/>
    <xf numFmtId="10" fontId="4" fillId="0" borderId="1" xfId="0" applyNumberFormat="1" applyFont="1" applyBorder="1"/>
    <xf numFmtId="14" fontId="0" fillId="0" borderId="0" xfId="0" applyNumberFormat="1"/>
    <xf numFmtId="10" fontId="0" fillId="0" borderId="0" xfId="0" applyNumberFormat="1"/>
    <xf numFmtId="0" fontId="0" fillId="2" borderId="0" xfId="0" applyFill="1"/>
    <xf numFmtId="10" fontId="1" fillId="0" borderId="0" xfId="2" applyNumberFormat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2" fillId="0" borderId="0" xfId="0" applyFont="1"/>
    <xf numFmtId="0" fontId="0" fillId="0" borderId="11" xfId="0" applyBorder="1"/>
    <xf numFmtId="0" fontId="5" fillId="0" borderId="10" xfId="0" applyFont="1" applyBorder="1" applyAlignment="1">
      <alignment horizontal="center"/>
    </xf>
    <xf numFmtId="0" fontId="0" fillId="0" borderId="12" xfId="0" applyBorder="1"/>
    <xf numFmtId="2" fontId="0" fillId="0" borderId="12" xfId="0" applyNumberFormat="1" applyBorder="1"/>
    <xf numFmtId="2" fontId="0" fillId="0" borderId="11" xfId="0" applyNumberFormat="1" applyBorder="1"/>
    <xf numFmtId="2" fontId="0" fillId="0" borderId="0" xfId="0" applyNumberFormat="1"/>
    <xf numFmtId="0" fontId="5" fillId="0" borderId="10" xfId="0" applyFont="1" applyBorder="1" applyAlignment="1">
      <alignment horizontal="centerContinuous"/>
    </xf>
    <xf numFmtId="0" fontId="6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0" fillId="4" borderId="2" xfId="0" applyFill="1" applyBorder="1"/>
    <xf numFmtId="0" fontId="0" fillId="4" borderId="1" xfId="0" applyFill="1" applyBorder="1"/>
    <xf numFmtId="10" fontId="0" fillId="4" borderId="1" xfId="2" applyNumberFormat="1" applyFont="1" applyFill="1" applyBorder="1"/>
    <xf numFmtId="2" fontId="0" fillId="5" borderId="1" xfId="0" applyNumberFormat="1" applyFill="1" applyBorder="1"/>
    <xf numFmtId="0" fontId="0" fillId="5" borderId="3" xfId="0" applyFill="1" applyBorder="1"/>
    <xf numFmtId="0" fontId="0" fillId="0" borderId="0" xfId="0" applyAlignment="1">
      <alignment horizontal="left" vertical="center" indent="2"/>
    </xf>
  </cellXfs>
  <cellStyles count="3">
    <cellStyle name="Currency" xfId="1" builtinId="4"/>
    <cellStyle name="Normal" xfId="0" builtinId="0"/>
    <cellStyle name="Percent" xfId="2" builtinId="5"/>
  </cellStyles>
  <dxfs count="2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92D05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92D05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E588391-DC88-466E-961A-12B4C2A5DCB4}" name="Table2" displayName="Table2" ref="C11:E27" totalsRowShown="0">
  <autoFilter ref="C11:E27" xr:uid="{8E588391-DC88-466E-961A-12B4C2A5DCB4}"/>
  <tableColumns count="3">
    <tableColumn id="1" xr3:uid="{EBC76659-C5AA-4044-929E-86581ADC19D0}" name="Max CPC" dataCellStyle="Currency"/>
    <tableColumn id="2" xr3:uid="{FF14605E-0569-46D5-A3F2-B4F66C794BEC}" name="Estimated CPC" dataCellStyle="Currency"/>
    <tableColumn id="3" xr3:uid="{BD00AA27-8AC7-4C25-B7DC-BE4749849706}" name="Estimated Clicks/Day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3CDED7D-4087-49B8-8DE1-C2F1C5D57AF2}" name="Table3" displayName="Table3" ref="H11:J26" totalsRowShown="0">
  <autoFilter ref="H11:J26" xr:uid="{83CDED7D-4087-49B8-8DE1-C2F1C5D57AF2}"/>
  <tableColumns count="3">
    <tableColumn id="1" xr3:uid="{C5AA1E79-0B82-475D-8F9B-B6163701CED4}" name="Max CPC" dataCellStyle="Currency"/>
    <tableColumn id="2" xr3:uid="{C5991DE3-49EA-4263-8743-38CA943A1080}" name="Estimated CPC" dataCellStyle="Currency"/>
    <tableColumn id="3" xr3:uid="{46AF49DE-E408-42F2-8090-0E0C59F5D503}" name="Estimated Clicks/Day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6C5FFD0-671F-43C0-8388-326EC8A5A873}" name="Table4" displayName="Table4" ref="C32:E48" totalsRowShown="0">
  <autoFilter ref="C32:E48" xr:uid="{66C5FFD0-671F-43C0-8388-326EC8A5A873}"/>
  <tableColumns count="3">
    <tableColumn id="1" xr3:uid="{DFB6BD7F-DCC7-4E61-A2F7-5B9F7F0F85AB}" name="Max CPC" dataCellStyle="Currency"/>
    <tableColumn id="2" xr3:uid="{C2037AAF-3C07-4EB9-8BC3-ACF298AFC053}" name="Estimated CPC" dataCellStyle="Currency"/>
    <tableColumn id="3" xr3:uid="{43DB33B1-03EC-4075-82D9-D78E773AF414}" name="Estimated Clicks/Day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E68A692-F2AA-44B5-B3A4-D1ACAD9C81EF}" name="Table12" displayName="Table12" ref="B2:J6" totalsRowShown="0" headerRowDxfId="25" headerRowBorderDxfId="24" tableBorderDxfId="23" totalsRowBorderDxfId="22">
  <autoFilter ref="B2:J6" xr:uid="{5E68A692-F2AA-44B5-B3A4-D1ACAD9C81EF}"/>
  <tableColumns count="9">
    <tableColumn id="1" xr3:uid="{2074C64A-490E-427E-81F4-42AC78F40F37}" name="Keyword" dataDxfId="21"/>
    <tableColumn id="2" xr3:uid="{FA3DEE4F-7CEB-46A2-BA08-A1154EF3A9FF}" name="Bid ($)" dataDxfId="20"/>
    <tableColumn id="3" xr3:uid="{1D589EE1-65F1-4082-94B2-D924B644E572}" name="Estimated CPC ($)" dataDxfId="19"/>
    <tableColumn id="4" xr3:uid="{B11698A3-2E98-4370-BF91-166E1ED462C7}" name="Estimated Clicks/Day" dataDxfId="18"/>
    <tableColumn id="5" xr3:uid="{55593C15-3F57-4493-8AB1-54E6E6FF8A93}" name="Conversion Rate" dataDxfId="17" dataCellStyle="Percent"/>
    <tableColumn id="6" xr3:uid="{61E73DC3-8660-4CAE-9A6E-8C4E71F1EB4F}" name="Conversions" dataDxfId="16"/>
    <tableColumn id="7" xr3:uid="{65777873-5564-4454-8296-131B2F4692A9}" name="Revenue ($100 per conversion)" dataDxfId="15"/>
    <tableColumn id="8" xr3:uid="{33AEAC7D-A9C5-403C-81FB-6E0B151605E1}" name="Total Cost ($)" dataDxfId="14"/>
    <tableColumn id="9" xr3:uid="{5E941F6E-0498-482F-BC80-06C180EE4F1C}" name="Profit ($)" dataDxfId="13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E874F63-4EE0-4EAF-B750-A24F1F7CBEAC}" name="Table214" displayName="Table214" ref="C11:E27" totalsRowShown="0">
  <autoFilter ref="C11:E27" xr:uid="{2E874F63-4EE0-4EAF-B750-A24F1F7CBEAC}"/>
  <tableColumns count="3">
    <tableColumn id="1" xr3:uid="{2819E0AD-024A-46D1-B2ED-1A25B839B6F7}" name="Max CPC" dataCellStyle="Currency"/>
    <tableColumn id="2" xr3:uid="{49354146-40B1-4EA6-BD81-33E0EAD2F3EC}" name="Estimated CPC" dataCellStyle="Currency"/>
    <tableColumn id="3" xr3:uid="{BCE06E6A-0A14-41DD-AEA4-DECE774F0D78}" name="Estimated Clicks/Day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48035F7-827F-4ED6-A700-94DD197398FF}" name="Table315" displayName="Table315" ref="H11:J26" totalsRowShown="0">
  <autoFilter ref="H11:J26" xr:uid="{848035F7-827F-4ED6-A700-94DD197398FF}"/>
  <tableColumns count="3">
    <tableColumn id="1" xr3:uid="{DC73BE3C-21DB-44F6-99D3-5EB756DF3F49}" name="Max CPC" dataCellStyle="Currency"/>
    <tableColumn id="2" xr3:uid="{33FF495A-38C1-4ADB-A684-ECB7FB4176A1}" name="Estimated CPC" dataCellStyle="Currency"/>
    <tableColumn id="3" xr3:uid="{0C38AB31-0E6D-4149-928C-6D978A96F67F}" name="Estimated Clicks/Day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3D01C7F-7624-4280-A6FF-E511A2C09A17}" name="Table416" displayName="Table416" ref="C32:E48" totalsRowShown="0">
  <autoFilter ref="C32:E48" xr:uid="{C3D01C7F-7624-4280-A6FF-E511A2C09A17}"/>
  <tableColumns count="3">
    <tableColumn id="1" xr3:uid="{8C81AF15-977F-46BC-AD96-212BEE82378B}" name="Max CPC" dataCellStyle="Currency"/>
    <tableColumn id="2" xr3:uid="{F4B9ACA7-ACBD-43ED-A584-CEF2320232F3}" name="Estimated CPC" dataCellStyle="Currency"/>
    <tableColumn id="3" xr3:uid="{2BC6FEAD-FA1B-4CDB-BAD8-B87D11494A1F}" name="Estimated Clicks/Day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B67E016-5350-4576-892B-D133C6B2949D}" name="Table1217" displayName="Table1217" ref="B2:J6" totalsRowShown="0" headerRowDxfId="12" headerRowBorderDxfId="11" tableBorderDxfId="10" totalsRowBorderDxfId="9">
  <autoFilter ref="B2:J6" xr:uid="{EB67E016-5350-4576-892B-D133C6B2949D}"/>
  <tableColumns count="9">
    <tableColumn id="1" xr3:uid="{40D5DA72-EEA7-4BD2-B233-1501AF216CA8}" name="Keyword" dataDxfId="8"/>
    <tableColumn id="2" xr3:uid="{25AB20F8-FD0A-46A6-852C-68B9008660E5}" name="Bid ($)" dataDxfId="7"/>
    <tableColumn id="3" xr3:uid="{98F55801-E3D3-4092-AAF6-4D6823ADBA3F}" name="Estimated CPC ($)" dataDxfId="6"/>
    <tableColumn id="4" xr3:uid="{CFA7040C-D472-4C4F-AB4E-3186E5CE1F92}" name="Estimated Clicks/Day" dataDxfId="5"/>
    <tableColumn id="5" xr3:uid="{76CD1DD9-E8EA-4B8E-B63F-1E591D9DE0AB}" name="Conversion Rate" dataDxfId="4" dataCellStyle="Percent"/>
    <tableColumn id="6" xr3:uid="{B980B27A-D83E-469A-AC06-9C8CD611C6E7}" name="Conversions" dataDxfId="3"/>
    <tableColumn id="7" xr3:uid="{CFF674DD-2E23-45FD-82A7-A97B861CA6E9}" name="Revenue ($100 per conversion)" dataDxfId="2"/>
    <tableColumn id="8" xr3:uid="{03A947F3-9B41-40D4-91FC-F99618A10534}" name="Total Cost ($)" dataDxfId="1"/>
    <tableColumn id="9" xr3:uid="{CB37E997-A4F0-4FBC-85B3-18D677E6F77B}" name="Profit ($)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4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18E80-F8D0-4F65-9A9C-F8E341B73D32}">
  <dimension ref="B2:J48"/>
  <sheetViews>
    <sheetView workbookViewId="0">
      <selection activeCell="D1" sqref="D1:E7"/>
    </sheetView>
  </sheetViews>
  <sheetFormatPr defaultRowHeight="14.5" x14ac:dyDescent="0.35"/>
  <cols>
    <col min="2" max="3" width="17.36328125" customWidth="1"/>
    <col min="4" max="4" width="24.08984375" customWidth="1"/>
    <col min="5" max="5" width="23.36328125" customWidth="1"/>
    <col min="6" max="7" width="17.453125" customWidth="1"/>
    <col min="8" max="8" width="28.26953125" customWidth="1"/>
    <col min="9" max="9" width="17.453125" customWidth="1"/>
    <col min="10" max="10" width="26.453125" customWidth="1"/>
    <col min="258" max="259" width="17.36328125" customWidth="1"/>
    <col min="260" max="260" width="17.6328125" customWidth="1"/>
    <col min="261" max="266" width="17.453125" customWidth="1"/>
    <col min="514" max="515" width="17.36328125" customWidth="1"/>
    <col min="516" max="516" width="17.6328125" customWidth="1"/>
    <col min="517" max="522" width="17.453125" customWidth="1"/>
    <col min="770" max="771" width="17.36328125" customWidth="1"/>
    <col min="772" max="772" width="17.6328125" customWidth="1"/>
    <col min="773" max="778" width="17.453125" customWidth="1"/>
    <col min="1026" max="1027" width="17.36328125" customWidth="1"/>
    <col min="1028" max="1028" width="17.6328125" customWidth="1"/>
    <col min="1029" max="1034" width="17.453125" customWidth="1"/>
    <col min="1282" max="1283" width="17.36328125" customWidth="1"/>
    <col min="1284" max="1284" width="17.6328125" customWidth="1"/>
    <col min="1285" max="1290" width="17.453125" customWidth="1"/>
    <col min="1538" max="1539" width="17.36328125" customWidth="1"/>
    <col min="1540" max="1540" width="17.6328125" customWidth="1"/>
    <col min="1541" max="1546" width="17.453125" customWidth="1"/>
    <col min="1794" max="1795" width="17.36328125" customWidth="1"/>
    <col min="1796" max="1796" width="17.6328125" customWidth="1"/>
    <col min="1797" max="1802" width="17.453125" customWidth="1"/>
    <col min="2050" max="2051" width="17.36328125" customWidth="1"/>
    <col min="2052" max="2052" width="17.6328125" customWidth="1"/>
    <col min="2053" max="2058" width="17.453125" customWidth="1"/>
    <col min="2306" max="2307" width="17.36328125" customWidth="1"/>
    <col min="2308" max="2308" width="17.6328125" customWidth="1"/>
    <col min="2309" max="2314" width="17.453125" customWidth="1"/>
    <col min="2562" max="2563" width="17.36328125" customWidth="1"/>
    <col min="2564" max="2564" width="17.6328125" customWidth="1"/>
    <col min="2565" max="2570" width="17.453125" customWidth="1"/>
    <col min="2818" max="2819" width="17.36328125" customWidth="1"/>
    <col min="2820" max="2820" width="17.6328125" customWidth="1"/>
    <col min="2821" max="2826" width="17.453125" customWidth="1"/>
    <col min="3074" max="3075" width="17.36328125" customWidth="1"/>
    <col min="3076" max="3076" width="17.6328125" customWidth="1"/>
    <col min="3077" max="3082" width="17.453125" customWidth="1"/>
    <col min="3330" max="3331" width="17.36328125" customWidth="1"/>
    <col min="3332" max="3332" width="17.6328125" customWidth="1"/>
    <col min="3333" max="3338" width="17.453125" customWidth="1"/>
    <col min="3586" max="3587" width="17.36328125" customWidth="1"/>
    <col min="3588" max="3588" width="17.6328125" customWidth="1"/>
    <col min="3589" max="3594" width="17.453125" customWidth="1"/>
    <col min="3842" max="3843" width="17.36328125" customWidth="1"/>
    <col min="3844" max="3844" width="17.6328125" customWidth="1"/>
    <col min="3845" max="3850" width="17.453125" customWidth="1"/>
    <col min="4098" max="4099" width="17.36328125" customWidth="1"/>
    <col min="4100" max="4100" width="17.6328125" customWidth="1"/>
    <col min="4101" max="4106" width="17.453125" customWidth="1"/>
    <col min="4354" max="4355" width="17.36328125" customWidth="1"/>
    <col min="4356" max="4356" width="17.6328125" customWidth="1"/>
    <col min="4357" max="4362" width="17.453125" customWidth="1"/>
    <col min="4610" max="4611" width="17.36328125" customWidth="1"/>
    <col min="4612" max="4612" width="17.6328125" customWidth="1"/>
    <col min="4613" max="4618" width="17.453125" customWidth="1"/>
    <col min="4866" max="4867" width="17.36328125" customWidth="1"/>
    <col min="4868" max="4868" width="17.6328125" customWidth="1"/>
    <col min="4869" max="4874" width="17.453125" customWidth="1"/>
    <col min="5122" max="5123" width="17.36328125" customWidth="1"/>
    <col min="5124" max="5124" width="17.6328125" customWidth="1"/>
    <col min="5125" max="5130" width="17.453125" customWidth="1"/>
    <col min="5378" max="5379" width="17.36328125" customWidth="1"/>
    <col min="5380" max="5380" width="17.6328125" customWidth="1"/>
    <col min="5381" max="5386" width="17.453125" customWidth="1"/>
    <col min="5634" max="5635" width="17.36328125" customWidth="1"/>
    <col min="5636" max="5636" width="17.6328125" customWidth="1"/>
    <col min="5637" max="5642" width="17.453125" customWidth="1"/>
    <col min="5890" max="5891" width="17.36328125" customWidth="1"/>
    <col min="5892" max="5892" width="17.6328125" customWidth="1"/>
    <col min="5893" max="5898" width="17.453125" customWidth="1"/>
    <col min="6146" max="6147" width="17.36328125" customWidth="1"/>
    <col min="6148" max="6148" width="17.6328125" customWidth="1"/>
    <col min="6149" max="6154" width="17.453125" customWidth="1"/>
    <col min="6402" max="6403" width="17.36328125" customWidth="1"/>
    <col min="6404" max="6404" width="17.6328125" customWidth="1"/>
    <col min="6405" max="6410" width="17.453125" customWidth="1"/>
    <col min="6658" max="6659" width="17.36328125" customWidth="1"/>
    <col min="6660" max="6660" width="17.6328125" customWidth="1"/>
    <col min="6661" max="6666" width="17.453125" customWidth="1"/>
    <col min="6914" max="6915" width="17.36328125" customWidth="1"/>
    <col min="6916" max="6916" width="17.6328125" customWidth="1"/>
    <col min="6917" max="6922" width="17.453125" customWidth="1"/>
    <col min="7170" max="7171" width="17.36328125" customWidth="1"/>
    <col min="7172" max="7172" width="17.6328125" customWidth="1"/>
    <col min="7173" max="7178" width="17.453125" customWidth="1"/>
    <col min="7426" max="7427" width="17.36328125" customWidth="1"/>
    <col min="7428" max="7428" width="17.6328125" customWidth="1"/>
    <col min="7429" max="7434" width="17.453125" customWidth="1"/>
    <col min="7682" max="7683" width="17.36328125" customWidth="1"/>
    <col min="7684" max="7684" width="17.6328125" customWidth="1"/>
    <col min="7685" max="7690" width="17.453125" customWidth="1"/>
    <col min="7938" max="7939" width="17.36328125" customWidth="1"/>
    <col min="7940" max="7940" width="17.6328125" customWidth="1"/>
    <col min="7941" max="7946" width="17.453125" customWidth="1"/>
    <col min="8194" max="8195" width="17.36328125" customWidth="1"/>
    <col min="8196" max="8196" width="17.6328125" customWidth="1"/>
    <col min="8197" max="8202" width="17.453125" customWidth="1"/>
    <col min="8450" max="8451" width="17.36328125" customWidth="1"/>
    <col min="8452" max="8452" width="17.6328125" customWidth="1"/>
    <col min="8453" max="8458" width="17.453125" customWidth="1"/>
    <col min="8706" max="8707" width="17.36328125" customWidth="1"/>
    <col min="8708" max="8708" width="17.6328125" customWidth="1"/>
    <col min="8709" max="8714" width="17.453125" customWidth="1"/>
    <col min="8962" max="8963" width="17.36328125" customWidth="1"/>
    <col min="8964" max="8964" width="17.6328125" customWidth="1"/>
    <col min="8965" max="8970" width="17.453125" customWidth="1"/>
    <col min="9218" max="9219" width="17.36328125" customWidth="1"/>
    <col min="9220" max="9220" width="17.6328125" customWidth="1"/>
    <col min="9221" max="9226" width="17.453125" customWidth="1"/>
    <col min="9474" max="9475" width="17.36328125" customWidth="1"/>
    <col min="9476" max="9476" width="17.6328125" customWidth="1"/>
    <col min="9477" max="9482" width="17.453125" customWidth="1"/>
    <col min="9730" max="9731" width="17.36328125" customWidth="1"/>
    <col min="9732" max="9732" width="17.6328125" customWidth="1"/>
    <col min="9733" max="9738" width="17.453125" customWidth="1"/>
    <col min="9986" max="9987" width="17.36328125" customWidth="1"/>
    <col min="9988" max="9988" width="17.6328125" customWidth="1"/>
    <col min="9989" max="9994" width="17.453125" customWidth="1"/>
    <col min="10242" max="10243" width="17.36328125" customWidth="1"/>
    <col min="10244" max="10244" width="17.6328125" customWidth="1"/>
    <col min="10245" max="10250" width="17.453125" customWidth="1"/>
    <col min="10498" max="10499" width="17.36328125" customWidth="1"/>
    <col min="10500" max="10500" width="17.6328125" customWidth="1"/>
    <col min="10501" max="10506" width="17.453125" customWidth="1"/>
    <col min="10754" max="10755" width="17.36328125" customWidth="1"/>
    <col min="10756" max="10756" width="17.6328125" customWidth="1"/>
    <col min="10757" max="10762" width="17.453125" customWidth="1"/>
    <col min="11010" max="11011" width="17.36328125" customWidth="1"/>
    <col min="11012" max="11012" width="17.6328125" customWidth="1"/>
    <col min="11013" max="11018" width="17.453125" customWidth="1"/>
    <col min="11266" max="11267" width="17.36328125" customWidth="1"/>
    <col min="11268" max="11268" width="17.6328125" customWidth="1"/>
    <col min="11269" max="11274" width="17.453125" customWidth="1"/>
    <col min="11522" max="11523" width="17.36328125" customWidth="1"/>
    <col min="11524" max="11524" width="17.6328125" customWidth="1"/>
    <col min="11525" max="11530" width="17.453125" customWidth="1"/>
    <col min="11778" max="11779" width="17.36328125" customWidth="1"/>
    <col min="11780" max="11780" width="17.6328125" customWidth="1"/>
    <col min="11781" max="11786" width="17.453125" customWidth="1"/>
    <col min="12034" max="12035" width="17.36328125" customWidth="1"/>
    <col min="12036" max="12036" width="17.6328125" customWidth="1"/>
    <col min="12037" max="12042" width="17.453125" customWidth="1"/>
    <col min="12290" max="12291" width="17.36328125" customWidth="1"/>
    <col min="12292" max="12292" width="17.6328125" customWidth="1"/>
    <col min="12293" max="12298" width="17.453125" customWidth="1"/>
    <col min="12546" max="12547" width="17.36328125" customWidth="1"/>
    <col min="12548" max="12548" width="17.6328125" customWidth="1"/>
    <col min="12549" max="12554" width="17.453125" customWidth="1"/>
    <col min="12802" max="12803" width="17.36328125" customWidth="1"/>
    <col min="12804" max="12804" width="17.6328125" customWidth="1"/>
    <col min="12805" max="12810" width="17.453125" customWidth="1"/>
    <col min="13058" max="13059" width="17.36328125" customWidth="1"/>
    <col min="13060" max="13060" width="17.6328125" customWidth="1"/>
    <col min="13061" max="13066" width="17.453125" customWidth="1"/>
    <col min="13314" max="13315" width="17.36328125" customWidth="1"/>
    <col min="13316" max="13316" width="17.6328125" customWidth="1"/>
    <col min="13317" max="13322" width="17.453125" customWidth="1"/>
    <col min="13570" max="13571" width="17.36328125" customWidth="1"/>
    <col min="13572" max="13572" width="17.6328125" customWidth="1"/>
    <col min="13573" max="13578" width="17.453125" customWidth="1"/>
    <col min="13826" max="13827" width="17.36328125" customWidth="1"/>
    <col min="13828" max="13828" width="17.6328125" customWidth="1"/>
    <col min="13829" max="13834" width="17.453125" customWidth="1"/>
    <col min="14082" max="14083" width="17.36328125" customWidth="1"/>
    <col min="14084" max="14084" width="17.6328125" customWidth="1"/>
    <col min="14085" max="14090" width="17.453125" customWidth="1"/>
    <col min="14338" max="14339" width="17.36328125" customWidth="1"/>
    <col min="14340" max="14340" width="17.6328125" customWidth="1"/>
    <col min="14341" max="14346" width="17.453125" customWidth="1"/>
    <col min="14594" max="14595" width="17.36328125" customWidth="1"/>
    <col min="14596" max="14596" width="17.6328125" customWidth="1"/>
    <col min="14597" max="14602" width="17.453125" customWidth="1"/>
    <col min="14850" max="14851" width="17.36328125" customWidth="1"/>
    <col min="14852" max="14852" width="17.6328125" customWidth="1"/>
    <col min="14853" max="14858" width="17.453125" customWidth="1"/>
    <col min="15106" max="15107" width="17.36328125" customWidth="1"/>
    <col min="15108" max="15108" width="17.6328125" customWidth="1"/>
    <col min="15109" max="15114" width="17.453125" customWidth="1"/>
    <col min="15362" max="15363" width="17.36328125" customWidth="1"/>
    <col min="15364" max="15364" width="17.6328125" customWidth="1"/>
    <col min="15365" max="15370" width="17.453125" customWidth="1"/>
    <col min="15618" max="15619" width="17.36328125" customWidth="1"/>
    <col min="15620" max="15620" width="17.6328125" customWidth="1"/>
    <col min="15621" max="15626" width="17.453125" customWidth="1"/>
    <col min="15874" max="15875" width="17.36328125" customWidth="1"/>
    <col min="15876" max="15876" width="17.6328125" customWidth="1"/>
    <col min="15877" max="15882" width="17.453125" customWidth="1"/>
    <col min="16130" max="16131" width="17.36328125" customWidth="1"/>
    <col min="16132" max="16132" width="17.6328125" customWidth="1"/>
    <col min="16133" max="16138" width="17.453125" customWidth="1"/>
  </cols>
  <sheetData>
    <row r="2" spans="2:10" x14ac:dyDescent="0.35">
      <c r="B2" s="14" t="s">
        <v>60</v>
      </c>
      <c r="C2" s="15" t="s">
        <v>61</v>
      </c>
      <c r="D2" s="15" t="s">
        <v>62</v>
      </c>
      <c r="E2" s="15" t="s">
        <v>12</v>
      </c>
      <c r="F2" s="15" t="s">
        <v>33</v>
      </c>
      <c r="G2" s="15" t="s">
        <v>4</v>
      </c>
      <c r="H2" s="15" t="s">
        <v>63</v>
      </c>
      <c r="I2" s="15" t="s">
        <v>64</v>
      </c>
      <c r="J2" s="16" t="s">
        <v>65</v>
      </c>
    </row>
    <row r="3" spans="2:10" x14ac:dyDescent="0.35">
      <c r="B3" s="31" t="s">
        <v>7</v>
      </c>
      <c r="C3" s="34">
        <v>0.4087333132362389</v>
      </c>
      <c r="D3" s="32">
        <f>_xlfn.FORECAST.LINEAR(Table12[[#This Row],[Bid ($)]], Table2[Estimated CPC], Table2[Max CPC])</f>
        <v>0.34591639564565407</v>
      </c>
      <c r="E3" s="32">
        <f>_xlfn.FORECAST.LINEAR(Table12[[#This Row],[Bid ($)]], Table2[Estimated Clicks/Day], Table2[Max CPC])</f>
        <v>1.4757891698767214</v>
      </c>
      <c r="F3" s="33">
        <v>1.0699999999999999E-2</v>
      </c>
      <c r="G3" s="32">
        <f>E3*F3</f>
        <v>1.5790944117680918E-2</v>
      </c>
      <c r="H3" s="32">
        <f>G3*100</f>
        <v>1.5790944117680918</v>
      </c>
      <c r="I3" s="32">
        <f>D3*E3</f>
        <v>0.51049967037664734</v>
      </c>
      <c r="J3" s="35">
        <f>H3-I3</f>
        <v>1.0685947413914445</v>
      </c>
    </row>
    <row r="4" spans="2:10" x14ac:dyDescent="0.35">
      <c r="B4" s="31" t="s">
        <v>8</v>
      </c>
      <c r="C4" s="34">
        <v>0.41684483076427103</v>
      </c>
      <c r="D4" s="32">
        <f>_xlfn.FORECAST.LINEAR(Table12[[#This Row],[Bid ($)]], Table3[Estimated CPC], Table3[Max CPC])</f>
        <v>0.36203137378335853</v>
      </c>
      <c r="E4" s="32">
        <f>_xlfn.FORECAST.LINEAR(Table12[[#This Row],[Bid ($)]], Table3[Estimated Clicks/Day], Table3[Max CPC])</f>
        <v>9.4598407706208683</v>
      </c>
      <c r="F4" s="33">
        <v>1.0999999999999999E-2</v>
      </c>
      <c r="G4" s="32">
        <f>E4*F4</f>
        <v>0.10405824847682954</v>
      </c>
      <c r="H4" s="32">
        <f>G4*100</f>
        <v>10.405824847682954</v>
      </c>
      <c r="I4" s="32">
        <f t="shared" ref="I4:I5" si="0">D4*E4</f>
        <v>3.4247591499596979</v>
      </c>
      <c r="J4" s="35">
        <f t="shared" ref="J4:J5" si="1">H4-I4</f>
        <v>6.9810656977232561</v>
      </c>
    </row>
    <row r="5" spans="2:10" x14ac:dyDescent="0.35">
      <c r="B5" s="31" t="s">
        <v>9</v>
      </c>
      <c r="C5" s="34">
        <v>0.58692554133208386</v>
      </c>
      <c r="D5" s="32">
        <f>_xlfn.FORECAST.LINEAR(Table12[[#This Row],[Bid ($)]], Table4[Estimated CPC], Table4[Max CPC])</f>
        <v>0.50542786775737902</v>
      </c>
      <c r="E5" s="32">
        <f>_xlfn.FORECAST.LINEAR(Table12[[#This Row],[Bid ($)]], Table4[Estimated Clicks/Day], Table4[Max CPC])</f>
        <v>11.999221979118772</v>
      </c>
      <c r="F5" s="33">
        <v>1.47E-2</v>
      </c>
      <c r="G5" s="32">
        <f t="shared" ref="G5" si="2">E5*F5</f>
        <v>0.17638856309304596</v>
      </c>
      <c r="H5" s="32">
        <f t="shared" ref="H5" si="3">G5*100</f>
        <v>17.638856309304597</v>
      </c>
      <c r="I5" s="32">
        <f t="shared" si="0"/>
        <v>6.0647411796534785</v>
      </c>
      <c r="J5" s="35">
        <f t="shared" si="1"/>
        <v>11.574115129651119</v>
      </c>
    </row>
    <row r="6" spans="2:10" x14ac:dyDescent="0.35">
      <c r="B6" s="17" t="s">
        <v>66</v>
      </c>
      <c r="C6" s="18"/>
      <c r="D6" s="18">
        <f>SUM(D3:D5)</f>
        <v>1.2133756371863917</v>
      </c>
      <c r="E6" s="18">
        <f>SUM(E3:E5)</f>
        <v>22.934851919616364</v>
      </c>
      <c r="F6" s="18"/>
      <c r="G6" s="18">
        <f>SUM(G3:G5)</f>
        <v>0.29623775568755639</v>
      </c>
      <c r="H6" s="18">
        <f>SUM(H3:H5)</f>
        <v>29.62377556875564</v>
      </c>
      <c r="I6" s="18">
        <f>SUM(I3:I5)</f>
        <v>9.9999999999898233</v>
      </c>
      <c r="J6" s="19">
        <f>SUM(J3:J5)</f>
        <v>19.623775568765822</v>
      </c>
    </row>
    <row r="11" spans="2:10" x14ac:dyDescent="0.35">
      <c r="C11" s="1" t="s">
        <v>10</v>
      </c>
      <c r="D11" s="1" t="s">
        <v>11</v>
      </c>
      <c r="E11" t="s">
        <v>12</v>
      </c>
      <c r="H11" s="1" t="s">
        <v>10</v>
      </c>
      <c r="I11" s="1" t="s">
        <v>11</v>
      </c>
      <c r="J11" t="s">
        <v>12</v>
      </c>
    </row>
    <row r="12" spans="2:10" x14ac:dyDescent="0.35">
      <c r="B12" t="s">
        <v>7</v>
      </c>
      <c r="C12" s="1">
        <v>0.25</v>
      </c>
      <c r="D12" s="1">
        <v>0.21</v>
      </c>
      <c r="E12">
        <v>1</v>
      </c>
      <c r="G12" t="s">
        <v>8</v>
      </c>
      <c r="H12" s="1">
        <v>0.25</v>
      </c>
      <c r="I12" s="1">
        <v>0.23</v>
      </c>
      <c r="J12">
        <v>6</v>
      </c>
    </row>
    <row r="13" spans="2:10" x14ac:dyDescent="0.35">
      <c r="B13" t="s">
        <v>7</v>
      </c>
      <c r="C13" s="1">
        <v>0.3</v>
      </c>
      <c r="D13" s="1">
        <v>0.26</v>
      </c>
      <c r="E13">
        <v>1</v>
      </c>
      <c r="G13" t="s">
        <v>8</v>
      </c>
      <c r="H13" s="1">
        <v>0.3</v>
      </c>
      <c r="I13" s="1">
        <v>0.26</v>
      </c>
      <c r="J13">
        <v>7</v>
      </c>
    </row>
    <row r="14" spans="2:10" x14ac:dyDescent="0.35">
      <c r="B14" t="s">
        <v>7</v>
      </c>
      <c r="C14" s="1">
        <v>0.35</v>
      </c>
      <c r="D14" s="1">
        <v>0.3</v>
      </c>
      <c r="E14">
        <v>1.5</v>
      </c>
      <c r="G14" t="s">
        <v>8</v>
      </c>
      <c r="H14" s="1">
        <v>0.35</v>
      </c>
      <c r="I14" s="1">
        <v>0.3</v>
      </c>
      <c r="J14">
        <v>8.5</v>
      </c>
    </row>
    <row r="15" spans="2:10" x14ac:dyDescent="0.35">
      <c r="B15" t="s">
        <v>7</v>
      </c>
      <c r="C15" s="1">
        <v>0.4</v>
      </c>
      <c r="D15" s="1">
        <v>0.34</v>
      </c>
      <c r="E15">
        <v>1.5</v>
      </c>
      <c r="G15" t="s">
        <v>8</v>
      </c>
      <c r="H15" s="1">
        <v>0.4</v>
      </c>
      <c r="I15" s="1">
        <v>0.35</v>
      </c>
      <c r="J15">
        <v>9</v>
      </c>
    </row>
    <row r="16" spans="2:10" x14ac:dyDescent="0.35">
      <c r="B16" t="s">
        <v>7</v>
      </c>
      <c r="C16" s="1">
        <v>0.45</v>
      </c>
      <c r="D16" s="1">
        <v>0.38</v>
      </c>
      <c r="E16">
        <v>1.5</v>
      </c>
      <c r="G16" t="s">
        <v>8</v>
      </c>
      <c r="H16" s="1">
        <v>0.45</v>
      </c>
      <c r="I16" s="1">
        <v>0.38</v>
      </c>
      <c r="J16">
        <v>10</v>
      </c>
    </row>
    <row r="17" spans="2:10" x14ac:dyDescent="0.35">
      <c r="B17" t="s">
        <v>7</v>
      </c>
      <c r="C17" s="1">
        <v>0.5</v>
      </c>
      <c r="D17" s="1">
        <v>0.42</v>
      </c>
      <c r="E17">
        <v>1.5</v>
      </c>
      <c r="G17" t="s">
        <v>8</v>
      </c>
      <c r="H17" s="1">
        <v>0.5</v>
      </c>
      <c r="I17" s="1">
        <v>0.43</v>
      </c>
      <c r="J17">
        <v>11.5</v>
      </c>
    </row>
    <row r="18" spans="2:10" x14ac:dyDescent="0.35">
      <c r="B18" t="s">
        <v>7</v>
      </c>
      <c r="C18" s="1">
        <v>0.55000000000000004</v>
      </c>
      <c r="D18" s="1">
        <v>0.46</v>
      </c>
      <c r="E18">
        <v>1.5</v>
      </c>
      <c r="G18" t="s">
        <v>8</v>
      </c>
      <c r="H18" s="1">
        <v>0.55000000000000004</v>
      </c>
      <c r="I18" s="1">
        <v>0.47</v>
      </c>
      <c r="J18">
        <v>12.5</v>
      </c>
    </row>
    <row r="19" spans="2:10" x14ac:dyDescent="0.35">
      <c r="B19" t="s">
        <v>7</v>
      </c>
      <c r="C19" s="1">
        <v>0.6</v>
      </c>
      <c r="D19" s="1">
        <v>0.5</v>
      </c>
      <c r="E19">
        <v>2</v>
      </c>
      <c r="G19" t="s">
        <v>8</v>
      </c>
      <c r="H19" s="1">
        <v>0.6</v>
      </c>
      <c r="I19" s="1">
        <v>0.52</v>
      </c>
      <c r="J19">
        <v>12.5</v>
      </c>
    </row>
    <row r="20" spans="2:10" x14ac:dyDescent="0.35">
      <c r="B20" t="s">
        <v>7</v>
      </c>
      <c r="C20" s="1">
        <v>0.65</v>
      </c>
      <c r="D20" s="1">
        <v>0.54</v>
      </c>
      <c r="E20">
        <v>2.5</v>
      </c>
      <c r="G20" t="s">
        <v>8</v>
      </c>
      <c r="H20" s="1">
        <v>0.65</v>
      </c>
      <c r="I20" s="1">
        <v>0.56000000000000005</v>
      </c>
      <c r="J20">
        <v>13.5</v>
      </c>
    </row>
    <row r="21" spans="2:10" x14ac:dyDescent="0.35">
      <c r="B21" t="s">
        <v>7</v>
      </c>
      <c r="C21" s="1">
        <v>0.7</v>
      </c>
      <c r="D21" s="1">
        <v>0.57999999999999996</v>
      </c>
      <c r="E21">
        <v>2.5</v>
      </c>
      <c r="G21" t="s">
        <v>8</v>
      </c>
      <c r="H21" s="1">
        <v>0.7</v>
      </c>
      <c r="I21" s="1">
        <v>0.61</v>
      </c>
      <c r="J21">
        <v>14.5</v>
      </c>
    </row>
    <row r="22" spans="2:10" x14ac:dyDescent="0.35">
      <c r="B22" t="s">
        <v>7</v>
      </c>
      <c r="C22" s="1">
        <v>0.75</v>
      </c>
      <c r="D22" s="1">
        <v>0.63</v>
      </c>
      <c r="E22">
        <v>2.5</v>
      </c>
      <c r="G22" t="s">
        <v>8</v>
      </c>
      <c r="H22" s="1">
        <v>0.75</v>
      </c>
      <c r="I22" s="1">
        <v>0.65</v>
      </c>
      <c r="J22">
        <v>14.5</v>
      </c>
    </row>
    <row r="23" spans="2:10" x14ac:dyDescent="0.35">
      <c r="B23" t="s">
        <v>7</v>
      </c>
      <c r="C23" s="1">
        <v>0.8</v>
      </c>
      <c r="D23" s="1">
        <v>0.66</v>
      </c>
      <c r="E23">
        <v>2.5</v>
      </c>
      <c r="G23" t="s">
        <v>8</v>
      </c>
      <c r="H23" s="1">
        <v>0.8</v>
      </c>
      <c r="I23" s="1">
        <v>0.69</v>
      </c>
      <c r="J23">
        <v>15.5</v>
      </c>
    </row>
    <row r="24" spans="2:10" x14ac:dyDescent="0.35">
      <c r="B24" t="s">
        <v>7</v>
      </c>
      <c r="C24" s="1">
        <v>0.85</v>
      </c>
      <c r="D24" s="1">
        <v>0.7</v>
      </c>
      <c r="E24">
        <v>2.5</v>
      </c>
      <c r="G24" t="s">
        <v>8</v>
      </c>
      <c r="H24" s="1">
        <v>0.85</v>
      </c>
      <c r="I24" s="1">
        <v>0.73</v>
      </c>
      <c r="J24">
        <v>15.5</v>
      </c>
    </row>
    <row r="25" spans="2:10" x14ac:dyDescent="0.35">
      <c r="B25" t="s">
        <v>7</v>
      </c>
      <c r="C25" s="1">
        <v>0.9</v>
      </c>
      <c r="D25" s="1">
        <v>0.74</v>
      </c>
      <c r="E25">
        <v>2.5</v>
      </c>
      <c r="G25" t="s">
        <v>8</v>
      </c>
      <c r="H25" s="1">
        <v>0.9</v>
      </c>
      <c r="I25" s="1">
        <v>0.77</v>
      </c>
      <c r="J25">
        <v>16.5</v>
      </c>
    </row>
    <row r="26" spans="2:10" x14ac:dyDescent="0.35">
      <c r="B26" t="s">
        <v>7</v>
      </c>
      <c r="C26" s="1">
        <v>0.95</v>
      </c>
      <c r="D26" s="1">
        <v>0.77</v>
      </c>
      <c r="E26">
        <v>2.5</v>
      </c>
      <c r="G26" t="s">
        <v>8</v>
      </c>
      <c r="H26" s="1">
        <v>0.95</v>
      </c>
      <c r="I26" s="1">
        <v>0.8</v>
      </c>
      <c r="J26">
        <v>16.5</v>
      </c>
    </row>
    <row r="27" spans="2:10" x14ac:dyDescent="0.35">
      <c r="B27" t="s">
        <v>7</v>
      </c>
      <c r="C27" s="1">
        <v>1</v>
      </c>
      <c r="D27" s="1">
        <v>0.82</v>
      </c>
      <c r="E27">
        <v>2.5</v>
      </c>
    </row>
    <row r="30" spans="2:10" x14ac:dyDescent="0.35">
      <c r="G30" t="s">
        <v>109</v>
      </c>
    </row>
    <row r="31" spans="2:10" x14ac:dyDescent="0.35">
      <c r="G31" t="s">
        <v>110</v>
      </c>
      <c r="H31" s="26"/>
    </row>
    <row r="32" spans="2:10" x14ac:dyDescent="0.35">
      <c r="C32" s="1" t="s">
        <v>10</v>
      </c>
      <c r="D32" s="1" t="s">
        <v>11</v>
      </c>
      <c r="E32" t="s">
        <v>12</v>
      </c>
      <c r="G32" t="s">
        <v>111</v>
      </c>
      <c r="H32" s="26"/>
    </row>
    <row r="33" spans="2:8" x14ac:dyDescent="0.35">
      <c r="B33" t="s">
        <v>9</v>
      </c>
      <c r="C33" s="1">
        <v>0.25</v>
      </c>
      <c r="D33" s="1">
        <v>0.23</v>
      </c>
      <c r="E33">
        <v>6</v>
      </c>
      <c r="G33" t="s">
        <v>113</v>
      </c>
      <c r="H33" s="26"/>
    </row>
    <row r="34" spans="2:8" x14ac:dyDescent="0.35">
      <c r="B34" t="s">
        <v>9</v>
      </c>
      <c r="C34" s="1">
        <v>0.3</v>
      </c>
      <c r="D34" s="1">
        <v>0.26</v>
      </c>
      <c r="E34">
        <v>7</v>
      </c>
      <c r="G34" t="s">
        <v>112</v>
      </c>
    </row>
    <row r="35" spans="2:8" x14ac:dyDescent="0.35">
      <c r="B35" t="s">
        <v>9</v>
      </c>
      <c r="C35" s="1">
        <v>0.35</v>
      </c>
      <c r="D35" s="1">
        <v>0.3</v>
      </c>
      <c r="E35">
        <v>8.5</v>
      </c>
    </row>
    <row r="36" spans="2:8" x14ac:dyDescent="0.35">
      <c r="B36" t="s">
        <v>9</v>
      </c>
      <c r="C36" s="1">
        <v>0.4</v>
      </c>
      <c r="D36" s="1">
        <v>0.35</v>
      </c>
      <c r="E36">
        <v>9</v>
      </c>
    </row>
    <row r="37" spans="2:8" x14ac:dyDescent="0.35">
      <c r="B37" t="s">
        <v>9</v>
      </c>
      <c r="C37" s="1">
        <v>0.45</v>
      </c>
      <c r="D37" s="1">
        <v>0.38</v>
      </c>
      <c r="E37">
        <v>10</v>
      </c>
    </row>
    <row r="38" spans="2:8" x14ac:dyDescent="0.35">
      <c r="B38" t="s">
        <v>9</v>
      </c>
      <c r="C38" s="1">
        <v>0.5</v>
      </c>
      <c r="D38" s="1">
        <v>0.43</v>
      </c>
      <c r="E38">
        <v>11.5</v>
      </c>
    </row>
    <row r="39" spans="2:8" x14ac:dyDescent="0.35">
      <c r="B39" t="s">
        <v>9</v>
      </c>
      <c r="C39" s="1">
        <v>0.55000000000000004</v>
      </c>
      <c r="D39" s="1">
        <v>0.47</v>
      </c>
      <c r="E39">
        <v>12.5</v>
      </c>
    </row>
    <row r="40" spans="2:8" x14ac:dyDescent="0.35">
      <c r="B40" t="s">
        <v>9</v>
      </c>
      <c r="C40" s="1">
        <v>0.6</v>
      </c>
      <c r="D40" s="1">
        <v>0.52</v>
      </c>
      <c r="E40">
        <v>12.5</v>
      </c>
    </row>
    <row r="41" spans="2:8" x14ac:dyDescent="0.35">
      <c r="B41" t="s">
        <v>9</v>
      </c>
      <c r="C41" s="1">
        <v>0.65</v>
      </c>
      <c r="D41" s="1">
        <v>0.56000000000000005</v>
      </c>
      <c r="E41">
        <v>13.5</v>
      </c>
    </row>
    <row r="42" spans="2:8" x14ac:dyDescent="0.35">
      <c r="B42" t="s">
        <v>9</v>
      </c>
      <c r="C42" s="1">
        <v>0.7</v>
      </c>
      <c r="D42" s="1">
        <v>0.61</v>
      </c>
      <c r="E42">
        <v>14.5</v>
      </c>
    </row>
    <row r="43" spans="2:8" x14ac:dyDescent="0.35">
      <c r="B43" t="s">
        <v>9</v>
      </c>
      <c r="C43" s="1">
        <v>0.75</v>
      </c>
      <c r="D43" s="1">
        <v>0.65</v>
      </c>
      <c r="E43">
        <v>14.5</v>
      </c>
    </row>
    <row r="44" spans="2:8" x14ac:dyDescent="0.35">
      <c r="B44" t="s">
        <v>9</v>
      </c>
      <c r="C44" s="1">
        <v>0.8</v>
      </c>
      <c r="D44" s="1">
        <v>0.69</v>
      </c>
      <c r="E44">
        <v>15.5</v>
      </c>
    </row>
    <row r="45" spans="2:8" x14ac:dyDescent="0.35">
      <c r="B45" t="s">
        <v>9</v>
      </c>
      <c r="C45" s="1">
        <v>0.85</v>
      </c>
      <c r="D45" s="1">
        <v>0.73</v>
      </c>
      <c r="E45">
        <v>15.5</v>
      </c>
    </row>
    <row r="46" spans="2:8" x14ac:dyDescent="0.35">
      <c r="B46" t="s">
        <v>9</v>
      </c>
      <c r="C46" s="1">
        <v>0.9</v>
      </c>
      <c r="D46" s="1">
        <v>0.77</v>
      </c>
      <c r="E46">
        <v>16.5</v>
      </c>
    </row>
    <row r="47" spans="2:8" x14ac:dyDescent="0.35">
      <c r="B47" t="s">
        <v>9</v>
      </c>
      <c r="C47" s="1">
        <v>0.95</v>
      </c>
      <c r="D47" s="1">
        <v>0.8</v>
      </c>
      <c r="E47">
        <v>16.5</v>
      </c>
    </row>
    <row r="48" spans="2:8" x14ac:dyDescent="0.35">
      <c r="B48" t="s">
        <v>9</v>
      </c>
      <c r="C48" s="1">
        <v>1</v>
      </c>
      <c r="D48" s="1">
        <v>0.85</v>
      </c>
      <c r="E48">
        <v>17.5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20A32-EC26-4B97-BBC6-4F38FC9DCDE1}">
  <dimension ref="A1:G28"/>
  <sheetViews>
    <sheetView showGridLines="0" workbookViewId="0">
      <selection activeCell="J35" sqref="J35"/>
    </sheetView>
  </sheetViews>
  <sheetFormatPr defaultRowHeight="14.5" x14ac:dyDescent="0.35"/>
  <cols>
    <col min="1" max="1" width="2.1796875" customWidth="1"/>
    <col min="2" max="2" width="4.453125" bestFit="1" customWidth="1"/>
    <col min="3" max="3" width="21.81640625" bestFit="1" customWidth="1"/>
    <col min="4" max="4" width="12.90625" bestFit="1" customWidth="1"/>
    <col min="5" max="5" width="11.81640625" bestFit="1" customWidth="1"/>
    <col min="6" max="6" width="7.36328125" bestFit="1" customWidth="1"/>
    <col min="7" max="7" width="5.453125" bestFit="1" customWidth="1"/>
  </cols>
  <sheetData>
    <row r="1" spans="1:5" x14ac:dyDescent="0.35">
      <c r="A1" s="20" t="s">
        <v>67</v>
      </c>
    </row>
    <row r="2" spans="1:5" x14ac:dyDescent="0.35">
      <c r="A2" s="20" t="s">
        <v>68</v>
      </c>
    </row>
    <row r="3" spans="1:5" x14ac:dyDescent="0.35">
      <c r="A3" s="20" t="s">
        <v>102</v>
      </c>
    </row>
    <row r="4" spans="1:5" x14ac:dyDescent="0.35">
      <c r="A4" s="20" t="s">
        <v>69</v>
      </c>
    </row>
    <row r="5" spans="1:5" x14ac:dyDescent="0.35">
      <c r="A5" s="20" t="s">
        <v>70</v>
      </c>
    </row>
    <row r="6" spans="1:5" x14ac:dyDescent="0.35">
      <c r="A6" s="20"/>
      <c r="B6" t="s">
        <v>71</v>
      </c>
    </row>
    <row r="7" spans="1:5" x14ac:dyDescent="0.35">
      <c r="A7" s="20"/>
      <c r="B7" t="s">
        <v>103</v>
      </c>
    </row>
    <row r="8" spans="1:5" x14ac:dyDescent="0.35">
      <c r="A8" s="20"/>
      <c r="B8" t="s">
        <v>72</v>
      </c>
    </row>
    <row r="9" spans="1:5" x14ac:dyDescent="0.35">
      <c r="A9" s="20" t="s">
        <v>73</v>
      </c>
    </row>
    <row r="10" spans="1:5" x14ac:dyDescent="0.35">
      <c r="B10" t="s">
        <v>74</v>
      </c>
    </row>
    <row r="11" spans="1:5" x14ac:dyDescent="0.35">
      <c r="B11" t="s">
        <v>75</v>
      </c>
    </row>
    <row r="12" spans="1:5" x14ac:dyDescent="0.35">
      <c r="B12" t="s">
        <v>76</v>
      </c>
    </row>
    <row r="14" spans="1:5" ht="15" thickBot="1" x14ac:dyDescent="0.4">
      <c r="A14" t="s">
        <v>77</v>
      </c>
    </row>
    <row r="15" spans="1:5" ht="15" thickBot="1" x14ac:dyDescent="0.4">
      <c r="B15" s="22" t="s">
        <v>78</v>
      </c>
      <c r="C15" s="22" t="s">
        <v>79</v>
      </c>
      <c r="D15" s="22" t="s">
        <v>80</v>
      </c>
      <c r="E15" s="22" t="s">
        <v>81</v>
      </c>
    </row>
    <row r="16" spans="1:5" ht="15" thickBot="1" x14ac:dyDescent="0.4">
      <c r="B16" s="21" t="s">
        <v>89</v>
      </c>
      <c r="C16" s="21" t="s">
        <v>90</v>
      </c>
      <c r="D16" s="21">
        <v>8.8411726789735496</v>
      </c>
      <c r="E16" s="21">
        <v>19.623775568765822</v>
      </c>
    </row>
    <row r="19" spans="1:7" ht="15" thickBot="1" x14ac:dyDescent="0.4">
      <c r="A19" t="s">
        <v>82</v>
      </c>
    </row>
    <row r="20" spans="1:7" ht="15" thickBot="1" x14ac:dyDescent="0.4">
      <c r="B20" s="22" t="s">
        <v>78</v>
      </c>
      <c r="C20" s="22" t="s">
        <v>79</v>
      </c>
      <c r="D20" s="22" t="s">
        <v>80</v>
      </c>
      <c r="E20" s="22" t="s">
        <v>81</v>
      </c>
      <c r="F20" s="22" t="s">
        <v>83</v>
      </c>
    </row>
    <row r="21" spans="1:7" x14ac:dyDescent="0.35">
      <c r="B21" s="23" t="s">
        <v>91</v>
      </c>
      <c r="C21" s="23" t="s">
        <v>92</v>
      </c>
      <c r="D21" s="24">
        <v>0</v>
      </c>
      <c r="E21" s="24">
        <v>0.4087333132362389</v>
      </c>
      <c r="F21" s="23" t="s">
        <v>93</v>
      </c>
    </row>
    <row r="22" spans="1:7" x14ac:dyDescent="0.35">
      <c r="B22" s="23" t="s">
        <v>94</v>
      </c>
      <c r="C22" s="23" t="s">
        <v>95</v>
      </c>
      <c r="D22" s="24">
        <v>0</v>
      </c>
      <c r="E22" s="24">
        <v>0.41684483076427103</v>
      </c>
      <c r="F22" s="23" t="s">
        <v>93</v>
      </c>
    </row>
    <row r="23" spans="1:7" ht="15" thickBot="1" x14ac:dyDescent="0.4">
      <c r="B23" s="21" t="s">
        <v>96</v>
      </c>
      <c r="C23" s="21" t="s">
        <v>97</v>
      </c>
      <c r="D23" s="25">
        <v>0</v>
      </c>
      <c r="E23" s="25">
        <v>0.58692554133208386</v>
      </c>
      <c r="F23" s="21" t="s">
        <v>93</v>
      </c>
    </row>
    <row r="26" spans="1:7" ht="15" thickBot="1" x14ac:dyDescent="0.4">
      <c r="A26" t="s">
        <v>84</v>
      </c>
    </row>
    <row r="27" spans="1:7" ht="15" thickBot="1" x14ac:dyDescent="0.4">
      <c r="B27" s="22" t="s">
        <v>78</v>
      </c>
      <c r="C27" s="22" t="s">
        <v>79</v>
      </c>
      <c r="D27" s="22" t="s">
        <v>85</v>
      </c>
      <c r="E27" s="22" t="s">
        <v>86</v>
      </c>
      <c r="F27" s="22" t="s">
        <v>87</v>
      </c>
      <c r="G27" s="22" t="s">
        <v>88</v>
      </c>
    </row>
    <row r="28" spans="1:7" ht="15" thickBot="1" x14ac:dyDescent="0.4">
      <c r="B28" s="21" t="s">
        <v>98</v>
      </c>
      <c r="C28" s="21" t="s">
        <v>99</v>
      </c>
      <c r="D28" s="21">
        <v>9.9999999999898233</v>
      </c>
      <c r="E28" s="21" t="s">
        <v>100</v>
      </c>
      <c r="F28" s="21" t="s">
        <v>101</v>
      </c>
      <c r="G28" s="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8B625-3BEF-4CA6-AA0F-EBA917FB3AA3}">
  <dimension ref="B2:J48"/>
  <sheetViews>
    <sheetView tabSelected="1" workbookViewId="0">
      <selection activeCell="J6" sqref="J6"/>
    </sheetView>
  </sheetViews>
  <sheetFormatPr defaultRowHeight="14.5" x14ac:dyDescent="0.35"/>
  <cols>
    <col min="2" max="3" width="17.36328125" customWidth="1"/>
    <col min="4" max="4" width="24.08984375" customWidth="1"/>
    <col min="5" max="5" width="23.36328125" customWidth="1"/>
    <col min="6" max="7" width="17.453125" customWidth="1"/>
    <col min="8" max="8" width="28.26953125" customWidth="1"/>
    <col min="9" max="9" width="17.453125" customWidth="1"/>
    <col min="10" max="10" width="26.36328125" customWidth="1"/>
    <col min="258" max="259" width="17.36328125" customWidth="1"/>
    <col min="260" max="260" width="17.6328125" customWidth="1"/>
    <col min="261" max="266" width="17.453125" customWidth="1"/>
    <col min="514" max="515" width="17.36328125" customWidth="1"/>
    <col min="516" max="516" width="17.6328125" customWidth="1"/>
    <col min="517" max="522" width="17.453125" customWidth="1"/>
    <col min="770" max="771" width="17.36328125" customWidth="1"/>
    <col min="772" max="772" width="17.6328125" customWidth="1"/>
    <col min="773" max="778" width="17.453125" customWidth="1"/>
    <col min="1026" max="1027" width="17.36328125" customWidth="1"/>
    <col min="1028" max="1028" width="17.6328125" customWidth="1"/>
    <col min="1029" max="1034" width="17.453125" customWidth="1"/>
    <col min="1282" max="1283" width="17.36328125" customWidth="1"/>
    <col min="1284" max="1284" width="17.6328125" customWidth="1"/>
    <col min="1285" max="1290" width="17.453125" customWidth="1"/>
    <col min="1538" max="1539" width="17.36328125" customWidth="1"/>
    <col min="1540" max="1540" width="17.6328125" customWidth="1"/>
    <col min="1541" max="1546" width="17.453125" customWidth="1"/>
    <col min="1794" max="1795" width="17.36328125" customWidth="1"/>
    <col min="1796" max="1796" width="17.6328125" customWidth="1"/>
    <col min="1797" max="1802" width="17.453125" customWidth="1"/>
    <col min="2050" max="2051" width="17.36328125" customWidth="1"/>
    <col min="2052" max="2052" width="17.6328125" customWidth="1"/>
    <col min="2053" max="2058" width="17.453125" customWidth="1"/>
    <col min="2306" max="2307" width="17.36328125" customWidth="1"/>
    <col min="2308" max="2308" width="17.6328125" customWidth="1"/>
    <col min="2309" max="2314" width="17.453125" customWidth="1"/>
    <col min="2562" max="2563" width="17.36328125" customWidth="1"/>
    <col min="2564" max="2564" width="17.6328125" customWidth="1"/>
    <col min="2565" max="2570" width="17.453125" customWidth="1"/>
    <col min="2818" max="2819" width="17.36328125" customWidth="1"/>
    <col min="2820" max="2820" width="17.6328125" customWidth="1"/>
    <col min="2821" max="2826" width="17.453125" customWidth="1"/>
    <col min="3074" max="3075" width="17.36328125" customWidth="1"/>
    <col min="3076" max="3076" width="17.6328125" customWidth="1"/>
    <col min="3077" max="3082" width="17.453125" customWidth="1"/>
    <col min="3330" max="3331" width="17.36328125" customWidth="1"/>
    <col min="3332" max="3332" width="17.6328125" customWidth="1"/>
    <col min="3333" max="3338" width="17.453125" customWidth="1"/>
    <col min="3586" max="3587" width="17.36328125" customWidth="1"/>
    <col min="3588" max="3588" width="17.6328125" customWidth="1"/>
    <col min="3589" max="3594" width="17.453125" customWidth="1"/>
    <col min="3842" max="3843" width="17.36328125" customWidth="1"/>
    <col min="3844" max="3844" width="17.6328125" customWidth="1"/>
    <col min="3845" max="3850" width="17.453125" customWidth="1"/>
    <col min="4098" max="4099" width="17.36328125" customWidth="1"/>
    <col min="4100" max="4100" width="17.6328125" customWidth="1"/>
    <col min="4101" max="4106" width="17.453125" customWidth="1"/>
    <col min="4354" max="4355" width="17.36328125" customWidth="1"/>
    <col min="4356" max="4356" width="17.6328125" customWidth="1"/>
    <col min="4357" max="4362" width="17.453125" customWidth="1"/>
    <col min="4610" max="4611" width="17.36328125" customWidth="1"/>
    <col min="4612" max="4612" width="17.6328125" customWidth="1"/>
    <col min="4613" max="4618" width="17.453125" customWidth="1"/>
    <col min="4866" max="4867" width="17.36328125" customWidth="1"/>
    <col min="4868" max="4868" width="17.6328125" customWidth="1"/>
    <col min="4869" max="4874" width="17.453125" customWidth="1"/>
    <col min="5122" max="5123" width="17.36328125" customWidth="1"/>
    <col min="5124" max="5124" width="17.6328125" customWidth="1"/>
    <col min="5125" max="5130" width="17.453125" customWidth="1"/>
    <col min="5378" max="5379" width="17.36328125" customWidth="1"/>
    <col min="5380" max="5380" width="17.6328125" customWidth="1"/>
    <col min="5381" max="5386" width="17.453125" customWidth="1"/>
    <col min="5634" max="5635" width="17.36328125" customWidth="1"/>
    <col min="5636" max="5636" width="17.6328125" customWidth="1"/>
    <col min="5637" max="5642" width="17.453125" customWidth="1"/>
    <col min="5890" max="5891" width="17.36328125" customWidth="1"/>
    <col min="5892" max="5892" width="17.6328125" customWidth="1"/>
    <col min="5893" max="5898" width="17.453125" customWidth="1"/>
    <col min="6146" max="6147" width="17.36328125" customWidth="1"/>
    <col min="6148" max="6148" width="17.6328125" customWidth="1"/>
    <col min="6149" max="6154" width="17.453125" customWidth="1"/>
    <col min="6402" max="6403" width="17.36328125" customWidth="1"/>
    <col min="6404" max="6404" width="17.6328125" customWidth="1"/>
    <col min="6405" max="6410" width="17.453125" customWidth="1"/>
    <col min="6658" max="6659" width="17.36328125" customWidth="1"/>
    <col min="6660" max="6660" width="17.6328125" customWidth="1"/>
    <col min="6661" max="6666" width="17.453125" customWidth="1"/>
    <col min="6914" max="6915" width="17.36328125" customWidth="1"/>
    <col min="6916" max="6916" width="17.6328125" customWidth="1"/>
    <col min="6917" max="6922" width="17.453125" customWidth="1"/>
    <col min="7170" max="7171" width="17.36328125" customWidth="1"/>
    <col min="7172" max="7172" width="17.6328125" customWidth="1"/>
    <col min="7173" max="7178" width="17.453125" customWidth="1"/>
    <col min="7426" max="7427" width="17.36328125" customWidth="1"/>
    <col min="7428" max="7428" width="17.6328125" customWidth="1"/>
    <col min="7429" max="7434" width="17.453125" customWidth="1"/>
    <col min="7682" max="7683" width="17.36328125" customWidth="1"/>
    <col min="7684" max="7684" width="17.6328125" customWidth="1"/>
    <col min="7685" max="7690" width="17.453125" customWidth="1"/>
    <col min="7938" max="7939" width="17.36328125" customWidth="1"/>
    <col min="7940" max="7940" width="17.6328125" customWidth="1"/>
    <col min="7941" max="7946" width="17.453125" customWidth="1"/>
    <col min="8194" max="8195" width="17.36328125" customWidth="1"/>
    <col min="8196" max="8196" width="17.6328125" customWidth="1"/>
    <col min="8197" max="8202" width="17.453125" customWidth="1"/>
    <col min="8450" max="8451" width="17.36328125" customWidth="1"/>
    <col min="8452" max="8452" width="17.6328125" customWidth="1"/>
    <col min="8453" max="8458" width="17.453125" customWidth="1"/>
    <col min="8706" max="8707" width="17.36328125" customWidth="1"/>
    <col min="8708" max="8708" width="17.6328125" customWidth="1"/>
    <col min="8709" max="8714" width="17.453125" customWidth="1"/>
    <col min="8962" max="8963" width="17.36328125" customWidth="1"/>
    <col min="8964" max="8964" width="17.6328125" customWidth="1"/>
    <col min="8965" max="8970" width="17.453125" customWidth="1"/>
    <col min="9218" max="9219" width="17.36328125" customWidth="1"/>
    <col min="9220" max="9220" width="17.6328125" customWidth="1"/>
    <col min="9221" max="9226" width="17.453125" customWidth="1"/>
    <col min="9474" max="9475" width="17.36328125" customWidth="1"/>
    <col min="9476" max="9476" width="17.6328125" customWidth="1"/>
    <col min="9477" max="9482" width="17.453125" customWidth="1"/>
    <col min="9730" max="9731" width="17.36328125" customWidth="1"/>
    <col min="9732" max="9732" width="17.6328125" customWidth="1"/>
    <col min="9733" max="9738" width="17.453125" customWidth="1"/>
    <col min="9986" max="9987" width="17.36328125" customWidth="1"/>
    <col min="9988" max="9988" width="17.6328125" customWidth="1"/>
    <col min="9989" max="9994" width="17.453125" customWidth="1"/>
    <col min="10242" max="10243" width="17.36328125" customWidth="1"/>
    <col min="10244" max="10244" width="17.6328125" customWidth="1"/>
    <col min="10245" max="10250" width="17.453125" customWidth="1"/>
    <col min="10498" max="10499" width="17.36328125" customWidth="1"/>
    <col min="10500" max="10500" width="17.6328125" customWidth="1"/>
    <col min="10501" max="10506" width="17.453125" customWidth="1"/>
    <col min="10754" max="10755" width="17.36328125" customWidth="1"/>
    <col min="10756" max="10756" width="17.6328125" customWidth="1"/>
    <col min="10757" max="10762" width="17.453125" customWidth="1"/>
    <col min="11010" max="11011" width="17.36328125" customWidth="1"/>
    <col min="11012" max="11012" width="17.6328125" customWidth="1"/>
    <col min="11013" max="11018" width="17.453125" customWidth="1"/>
    <col min="11266" max="11267" width="17.36328125" customWidth="1"/>
    <col min="11268" max="11268" width="17.6328125" customWidth="1"/>
    <col min="11269" max="11274" width="17.453125" customWidth="1"/>
    <col min="11522" max="11523" width="17.36328125" customWidth="1"/>
    <col min="11524" max="11524" width="17.6328125" customWidth="1"/>
    <col min="11525" max="11530" width="17.453125" customWidth="1"/>
    <col min="11778" max="11779" width="17.36328125" customWidth="1"/>
    <col min="11780" max="11780" width="17.6328125" customWidth="1"/>
    <col min="11781" max="11786" width="17.453125" customWidth="1"/>
    <col min="12034" max="12035" width="17.36328125" customWidth="1"/>
    <col min="12036" max="12036" width="17.6328125" customWidth="1"/>
    <col min="12037" max="12042" width="17.453125" customWidth="1"/>
    <col min="12290" max="12291" width="17.36328125" customWidth="1"/>
    <col min="12292" max="12292" width="17.6328125" customWidth="1"/>
    <col min="12293" max="12298" width="17.453125" customWidth="1"/>
    <col min="12546" max="12547" width="17.36328125" customWidth="1"/>
    <col min="12548" max="12548" width="17.6328125" customWidth="1"/>
    <col min="12549" max="12554" width="17.453125" customWidth="1"/>
    <col min="12802" max="12803" width="17.36328125" customWidth="1"/>
    <col min="12804" max="12804" width="17.6328125" customWidth="1"/>
    <col min="12805" max="12810" width="17.453125" customWidth="1"/>
    <col min="13058" max="13059" width="17.36328125" customWidth="1"/>
    <col min="13060" max="13060" width="17.6328125" customWidth="1"/>
    <col min="13061" max="13066" width="17.453125" customWidth="1"/>
    <col min="13314" max="13315" width="17.36328125" customWidth="1"/>
    <col min="13316" max="13316" width="17.6328125" customWidth="1"/>
    <col min="13317" max="13322" width="17.453125" customWidth="1"/>
    <col min="13570" max="13571" width="17.36328125" customWidth="1"/>
    <col min="13572" max="13572" width="17.6328125" customWidth="1"/>
    <col min="13573" max="13578" width="17.453125" customWidth="1"/>
    <col min="13826" max="13827" width="17.36328125" customWidth="1"/>
    <col min="13828" max="13828" width="17.6328125" customWidth="1"/>
    <col min="13829" max="13834" width="17.453125" customWidth="1"/>
    <col min="14082" max="14083" width="17.36328125" customWidth="1"/>
    <col min="14084" max="14084" width="17.6328125" customWidth="1"/>
    <col min="14085" max="14090" width="17.453125" customWidth="1"/>
    <col min="14338" max="14339" width="17.36328125" customWidth="1"/>
    <col min="14340" max="14340" width="17.6328125" customWidth="1"/>
    <col min="14341" max="14346" width="17.453125" customWidth="1"/>
    <col min="14594" max="14595" width="17.36328125" customWidth="1"/>
    <col min="14596" max="14596" width="17.6328125" customWidth="1"/>
    <col min="14597" max="14602" width="17.453125" customWidth="1"/>
    <col min="14850" max="14851" width="17.36328125" customWidth="1"/>
    <col min="14852" max="14852" width="17.6328125" customWidth="1"/>
    <col min="14853" max="14858" width="17.453125" customWidth="1"/>
    <col min="15106" max="15107" width="17.36328125" customWidth="1"/>
    <col min="15108" max="15108" width="17.6328125" customWidth="1"/>
    <col min="15109" max="15114" width="17.453125" customWidth="1"/>
    <col min="15362" max="15363" width="17.36328125" customWidth="1"/>
    <col min="15364" max="15364" width="17.6328125" customWidth="1"/>
    <col min="15365" max="15370" width="17.453125" customWidth="1"/>
    <col min="15618" max="15619" width="17.36328125" customWidth="1"/>
    <col min="15620" max="15620" width="17.6328125" customWidth="1"/>
    <col min="15621" max="15626" width="17.453125" customWidth="1"/>
    <col min="15874" max="15875" width="17.36328125" customWidth="1"/>
    <col min="15876" max="15876" width="17.6328125" customWidth="1"/>
    <col min="15877" max="15882" width="17.453125" customWidth="1"/>
    <col min="16130" max="16131" width="17.36328125" customWidth="1"/>
    <col min="16132" max="16132" width="17.6328125" customWidth="1"/>
    <col min="16133" max="16138" width="17.453125" customWidth="1"/>
  </cols>
  <sheetData>
    <row r="2" spans="2:10" x14ac:dyDescent="0.35">
      <c r="B2" s="14" t="s">
        <v>60</v>
      </c>
      <c r="C2" s="15" t="s">
        <v>61</v>
      </c>
      <c r="D2" s="15" t="s">
        <v>62</v>
      </c>
      <c r="E2" s="15" t="s">
        <v>12</v>
      </c>
      <c r="F2" s="15" t="s">
        <v>33</v>
      </c>
      <c r="G2" s="15" t="s">
        <v>4</v>
      </c>
      <c r="H2" s="15" t="s">
        <v>63</v>
      </c>
      <c r="I2" s="15" t="s">
        <v>64</v>
      </c>
      <c r="J2" s="16" t="s">
        <v>65</v>
      </c>
    </row>
    <row r="3" spans="2:10" x14ac:dyDescent="0.35">
      <c r="B3" s="31" t="s">
        <v>7</v>
      </c>
      <c r="C3" s="34">
        <v>0.53640195213270736</v>
      </c>
      <c r="D3" s="32">
        <f>_xlfn.FORECAST.LINEAR(Table1217[[#This Row],[Bid ($)]], Table214[Estimated CPC], Table214[Max CPC])</f>
        <v>0.4483141539605569</v>
      </c>
      <c r="E3" s="32">
        <f>_xlfn.FORECAST.LINEAR(Table1217[[#This Row],[Bid ($)]], Table214[Estimated Clicks/Day], Table214[Max CPC])</f>
        <v>1.7667985673613185</v>
      </c>
      <c r="F3" s="33">
        <v>1.0699999999999999E-2</v>
      </c>
      <c r="G3" s="32">
        <f>E3*F3</f>
        <v>1.8904744670766107E-2</v>
      </c>
      <c r="H3" s="32">
        <f>G3*100</f>
        <v>1.8904744670766107</v>
      </c>
      <c r="I3" s="32">
        <f>D3*E3</f>
        <v>0.79208080494531352</v>
      </c>
      <c r="J3" s="35">
        <f>H3-I3</f>
        <v>1.0983936621312971</v>
      </c>
    </row>
    <row r="4" spans="2:10" x14ac:dyDescent="0.35">
      <c r="B4" s="31" t="s">
        <v>8</v>
      </c>
      <c r="C4" s="34">
        <v>0.54152859267093489</v>
      </c>
      <c r="D4" s="32">
        <f>_xlfn.FORECAST.LINEAR(Table1217[[#This Row],[Bid ($)]], Table315[Estimated CPC], Table315[Max CPC])</f>
        <v>0.46730009276455614</v>
      </c>
      <c r="E4" s="32">
        <f>_xlfn.FORECAST.LINEAR(Table1217[[#This Row],[Bid ($)]], Table315[Estimated Clicks/Day], Table315[Max CPC])</f>
        <v>11.347909165207492</v>
      </c>
      <c r="F4" s="33">
        <v>1.0999999999999999E-2</v>
      </c>
      <c r="G4" s="32">
        <f>E4*F4</f>
        <v>0.1248270008172824</v>
      </c>
      <c r="H4" s="32">
        <f>G4*100</f>
        <v>12.48270008172824</v>
      </c>
      <c r="I4" s="32">
        <f t="shared" ref="I4:I5" si="0">D4*E4</f>
        <v>5.3028790055852175</v>
      </c>
      <c r="J4" s="35">
        <f t="shared" ref="J4:J5" si="1">H4-I4</f>
        <v>7.1798210761430221</v>
      </c>
    </row>
    <row r="5" spans="2:10" x14ac:dyDescent="0.35">
      <c r="B5" s="31" t="s">
        <v>9</v>
      </c>
      <c r="C5" s="34">
        <v>0.75393162316296924</v>
      </c>
      <c r="D5" s="32">
        <f>_xlfn.FORECAST.LINEAR(Table1217[[#This Row],[Bid ($)]], Table416[Estimated CPC], Table416[Max CPC])</f>
        <v>0.64610593198198363</v>
      </c>
      <c r="E5" s="32">
        <f>_xlfn.FORECAST.LINEAR(Table1217[[#This Row],[Bid ($)]], Table416[Estimated Clicks/Day], Table416[Max CPC])</f>
        <v>14.469929601499224</v>
      </c>
      <c r="F5" s="33">
        <v>1.47E-2</v>
      </c>
      <c r="G5" s="32">
        <f t="shared" ref="G5" si="2">E5*F5</f>
        <v>0.2127079651420386</v>
      </c>
      <c r="H5" s="32">
        <f t="shared" ref="H5" si="3">G5*100</f>
        <v>21.270796514203859</v>
      </c>
      <c r="I5" s="32">
        <f t="shared" si="0"/>
        <v>9.3491073508903497</v>
      </c>
      <c r="J5" s="35">
        <f t="shared" si="1"/>
        <v>11.921689163313509</v>
      </c>
    </row>
    <row r="6" spans="2:10" x14ac:dyDescent="0.35">
      <c r="B6" s="17" t="s">
        <v>66</v>
      </c>
      <c r="C6" s="18"/>
      <c r="D6" s="18">
        <f>SUM(D3:D5)</f>
        <v>1.5617201787070967</v>
      </c>
      <c r="E6" s="18">
        <f>SUM(E3:E5)</f>
        <v>27.584637334068034</v>
      </c>
      <c r="F6" s="18"/>
      <c r="G6" s="18">
        <f>SUM(G3:G5)</f>
        <v>0.35643971063008711</v>
      </c>
      <c r="H6" s="18">
        <f>SUM(H3:H5)</f>
        <v>35.643971063008706</v>
      </c>
      <c r="I6" s="18">
        <f>SUM(I3:I5)</f>
        <v>15.444067161420881</v>
      </c>
      <c r="J6" s="19">
        <f>SUM(J3:J5)</f>
        <v>20.199903901587827</v>
      </c>
    </row>
    <row r="11" spans="2:10" x14ac:dyDescent="0.35">
      <c r="C11" s="1" t="s">
        <v>10</v>
      </c>
      <c r="D11" s="1" t="s">
        <v>11</v>
      </c>
      <c r="E11" t="s">
        <v>12</v>
      </c>
      <c r="H11" s="1" t="s">
        <v>10</v>
      </c>
      <c r="I11" s="1" t="s">
        <v>11</v>
      </c>
      <c r="J11" t="s">
        <v>12</v>
      </c>
    </row>
    <row r="12" spans="2:10" x14ac:dyDescent="0.35">
      <c r="B12" t="s">
        <v>7</v>
      </c>
      <c r="C12" s="1">
        <v>0.25</v>
      </c>
      <c r="D12" s="1">
        <v>0.21</v>
      </c>
      <c r="E12">
        <v>1</v>
      </c>
      <c r="G12" t="s">
        <v>8</v>
      </c>
      <c r="H12" s="1">
        <v>0.25</v>
      </c>
      <c r="I12" s="1">
        <v>0.23</v>
      </c>
      <c r="J12">
        <v>6</v>
      </c>
    </row>
    <row r="13" spans="2:10" x14ac:dyDescent="0.35">
      <c r="B13" t="s">
        <v>7</v>
      </c>
      <c r="C13" s="1">
        <v>0.3</v>
      </c>
      <c r="D13" s="1">
        <v>0.26</v>
      </c>
      <c r="E13">
        <v>1</v>
      </c>
      <c r="G13" t="s">
        <v>8</v>
      </c>
      <c r="H13" s="1">
        <v>0.3</v>
      </c>
      <c r="I13" s="1">
        <v>0.26</v>
      </c>
      <c r="J13">
        <v>7</v>
      </c>
    </row>
    <row r="14" spans="2:10" x14ac:dyDescent="0.35">
      <c r="B14" t="s">
        <v>7</v>
      </c>
      <c r="C14" s="1">
        <v>0.35</v>
      </c>
      <c r="D14" s="1">
        <v>0.3</v>
      </c>
      <c r="E14">
        <v>1.5</v>
      </c>
      <c r="G14" t="s">
        <v>8</v>
      </c>
      <c r="H14" s="1">
        <v>0.35</v>
      </c>
      <c r="I14" s="1">
        <v>0.3</v>
      </c>
      <c r="J14">
        <v>8.5</v>
      </c>
    </row>
    <row r="15" spans="2:10" x14ac:dyDescent="0.35">
      <c r="B15" t="s">
        <v>7</v>
      </c>
      <c r="C15" s="1">
        <v>0.4</v>
      </c>
      <c r="D15" s="1">
        <v>0.34</v>
      </c>
      <c r="E15">
        <v>1.5</v>
      </c>
      <c r="G15" t="s">
        <v>8</v>
      </c>
      <c r="H15" s="1">
        <v>0.4</v>
      </c>
      <c r="I15" s="1">
        <v>0.35</v>
      </c>
      <c r="J15">
        <v>9</v>
      </c>
    </row>
    <row r="16" spans="2:10" x14ac:dyDescent="0.35">
      <c r="B16" t="s">
        <v>7</v>
      </c>
      <c r="C16" s="1">
        <v>0.45</v>
      </c>
      <c r="D16" s="1">
        <v>0.38</v>
      </c>
      <c r="E16">
        <v>1.5</v>
      </c>
      <c r="G16" t="s">
        <v>8</v>
      </c>
      <c r="H16" s="1">
        <v>0.45</v>
      </c>
      <c r="I16" s="1">
        <v>0.38</v>
      </c>
      <c r="J16">
        <v>10</v>
      </c>
    </row>
    <row r="17" spans="2:10" x14ac:dyDescent="0.35">
      <c r="B17" t="s">
        <v>7</v>
      </c>
      <c r="C17" s="1">
        <v>0.5</v>
      </c>
      <c r="D17" s="1">
        <v>0.42</v>
      </c>
      <c r="E17">
        <v>1.5</v>
      </c>
      <c r="G17" t="s">
        <v>8</v>
      </c>
      <c r="H17" s="1">
        <v>0.5</v>
      </c>
      <c r="I17" s="1">
        <v>0.43</v>
      </c>
      <c r="J17">
        <v>11.5</v>
      </c>
    </row>
    <row r="18" spans="2:10" x14ac:dyDescent="0.35">
      <c r="B18" t="s">
        <v>7</v>
      </c>
      <c r="C18" s="1">
        <v>0.55000000000000004</v>
      </c>
      <c r="D18" s="1">
        <v>0.46</v>
      </c>
      <c r="E18">
        <v>1.5</v>
      </c>
      <c r="G18" t="s">
        <v>8</v>
      </c>
      <c r="H18" s="1">
        <v>0.55000000000000004</v>
      </c>
      <c r="I18" s="1">
        <v>0.47</v>
      </c>
      <c r="J18">
        <v>12.5</v>
      </c>
    </row>
    <row r="19" spans="2:10" x14ac:dyDescent="0.35">
      <c r="B19" t="s">
        <v>7</v>
      </c>
      <c r="C19" s="1">
        <v>0.6</v>
      </c>
      <c r="D19" s="1">
        <v>0.5</v>
      </c>
      <c r="E19">
        <v>2</v>
      </c>
      <c r="G19" t="s">
        <v>8</v>
      </c>
      <c r="H19" s="1">
        <v>0.6</v>
      </c>
      <c r="I19" s="1">
        <v>0.52</v>
      </c>
      <c r="J19">
        <v>12.5</v>
      </c>
    </row>
    <row r="20" spans="2:10" x14ac:dyDescent="0.35">
      <c r="B20" t="s">
        <v>7</v>
      </c>
      <c r="C20" s="1">
        <v>0.65</v>
      </c>
      <c r="D20" s="1">
        <v>0.54</v>
      </c>
      <c r="E20">
        <v>2.5</v>
      </c>
      <c r="G20" t="s">
        <v>8</v>
      </c>
      <c r="H20" s="1">
        <v>0.65</v>
      </c>
      <c r="I20" s="1">
        <v>0.56000000000000005</v>
      </c>
      <c r="J20">
        <v>13.5</v>
      </c>
    </row>
    <row r="21" spans="2:10" x14ac:dyDescent="0.35">
      <c r="B21" t="s">
        <v>7</v>
      </c>
      <c r="C21" s="1">
        <v>0.7</v>
      </c>
      <c r="D21" s="1">
        <v>0.57999999999999996</v>
      </c>
      <c r="E21">
        <v>2.5</v>
      </c>
      <c r="G21" t="s">
        <v>8</v>
      </c>
      <c r="H21" s="1">
        <v>0.7</v>
      </c>
      <c r="I21" s="1">
        <v>0.61</v>
      </c>
      <c r="J21">
        <v>14.5</v>
      </c>
    </row>
    <row r="22" spans="2:10" x14ac:dyDescent="0.35">
      <c r="B22" t="s">
        <v>7</v>
      </c>
      <c r="C22" s="1">
        <v>0.75</v>
      </c>
      <c r="D22" s="1">
        <v>0.63</v>
      </c>
      <c r="E22">
        <v>2.5</v>
      </c>
      <c r="G22" t="s">
        <v>8</v>
      </c>
      <c r="H22" s="1">
        <v>0.75</v>
      </c>
      <c r="I22" s="1">
        <v>0.65</v>
      </c>
      <c r="J22">
        <v>14.5</v>
      </c>
    </row>
    <row r="23" spans="2:10" x14ac:dyDescent="0.35">
      <c r="B23" t="s">
        <v>7</v>
      </c>
      <c r="C23" s="1">
        <v>0.8</v>
      </c>
      <c r="D23" s="1">
        <v>0.66</v>
      </c>
      <c r="E23">
        <v>2.5</v>
      </c>
      <c r="G23" t="s">
        <v>8</v>
      </c>
      <c r="H23" s="1">
        <v>0.8</v>
      </c>
      <c r="I23" s="1">
        <v>0.69</v>
      </c>
      <c r="J23">
        <v>15.5</v>
      </c>
    </row>
    <row r="24" spans="2:10" x14ac:dyDescent="0.35">
      <c r="B24" t="s">
        <v>7</v>
      </c>
      <c r="C24" s="1">
        <v>0.85</v>
      </c>
      <c r="D24" s="1">
        <v>0.7</v>
      </c>
      <c r="E24">
        <v>2.5</v>
      </c>
      <c r="G24" t="s">
        <v>8</v>
      </c>
      <c r="H24" s="1">
        <v>0.85</v>
      </c>
      <c r="I24" s="1">
        <v>0.73</v>
      </c>
      <c r="J24">
        <v>15.5</v>
      </c>
    </row>
    <row r="25" spans="2:10" x14ac:dyDescent="0.35">
      <c r="B25" t="s">
        <v>7</v>
      </c>
      <c r="C25" s="1">
        <v>0.9</v>
      </c>
      <c r="D25" s="1">
        <v>0.74</v>
      </c>
      <c r="E25">
        <v>2.5</v>
      </c>
      <c r="G25" t="s">
        <v>8</v>
      </c>
      <c r="H25" s="1">
        <v>0.9</v>
      </c>
      <c r="I25" s="1">
        <v>0.77</v>
      </c>
      <c r="J25">
        <v>16.5</v>
      </c>
    </row>
    <row r="26" spans="2:10" x14ac:dyDescent="0.35">
      <c r="B26" t="s">
        <v>7</v>
      </c>
      <c r="C26" s="1">
        <v>0.95</v>
      </c>
      <c r="D26" s="1">
        <v>0.77</v>
      </c>
      <c r="E26">
        <v>2.5</v>
      </c>
      <c r="G26" t="s">
        <v>8</v>
      </c>
      <c r="H26" s="1">
        <v>0.95</v>
      </c>
      <c r="I26" s="1">
        <v>0.8</v>
      </c>
      <c r="J26">
        <v>16.5</v>
      </c>
    </row>
    <row r="27" spans="2:10" x14ac:dyDescent="0.35">
      <c r="B27" t="s">
        <v>7</v>
      </c>
      <c r="C27" s="1">
        <v>1</v>
      </c>
      <c r="D27" s="1">
        <v>0.82</v>
      </c>
      <c r="E27">
        <v>2.5</v>
      </c>
    </row>
    <row r="30" spans="2:10" x14ac:dyDescent="0.35">
      <c r="G30" t="s">
        <v>114</v>
      </c>
    </row>
    <row r="31" spans="2:10" x14ac:dyDescent="0.35">
      <c r="G31" t="s">
        <v>116</v>
      </c>
      <c r="H31" s="26"/>
    </row>
    <row r="32" spans="2:10" x14ac:dyDescent="0.35">
      <c r="C32" s="1" t="s">
        <v>10</v>
      </c>
      <c r="D32" s="1" t="s">
        <v>11</v>
      </c>
      <c r="E32" t="s">
        <v>12</v>
      </c>
      <c r="G32" t="s">
        <v>115</v>
      </c>
      <c r="H32" s="26"/>
    </row>
    <row r="33" spans="2:8" x14ac:dyDescent="0.35">
      <c r="B33" t="s">
        <v>9</v>
      </c>
      <c r="C33" s="1">
        <v>0.25</v>
      </c>
      <c r="D33" s="1">
        <v>0.23</v>
      </c>
      <c r="E33">
        <v>6</v>
      </c>
      <c r="H33" s="26"/>
    </row>
    <row r="34" spans="2:8" x14ac:dyDescent="0.35">
      <c r="B34" t="s">
        <v>9</v>
      </c>
      <c r="C34" s="1">
        <v>0.3</v>
      </c>
      <c r="D34" s="1">
        <v>0.26</v>
      </c>
      <c r="E34">
        <v>7</v>
      </c>
    </row>
    <row r="35" spans="2:8" x14ac:dyDescent="0.35">
      <c r="B35" t="s">
        <v>9</v>
      </c>
      <c r="C35" s="1">
        <v>0.35</v>
      </c>
      <c r="D35" s="1">
        <v>0.3</v>
      </c>
      <c r="E35">
        <v>8.5</v>
      </c>
    </row>
    <row r="36" spans="2:8" x14ac:dyDescent="0.35">
      <c r="B36" t="s">
        <v>9</v>
      </c>
      <c r="C36" s="1">
        <v>0.4</v>
      </c>
      <c r="D36" s="1">
        <v>0.35</v>
      </c>
      <c r="E36">
        <v>9</v>
      </c>
    </row>
    <row r="37" spans="2:8" x14ac:dyDescent="0.35">
      <c r="B37" t="s">
        <v>9</v>
      </c>
      <c r="C37" s="1">
        <v>0.45</v>
      </c>
      <c r="D37" s="1">
        <v>0.38</v>
      </c>
      <c r="E37">
        <v>10</v>
      </c>
    </row>
    <row r="38" spans="2:8" x14ac:dyDescent="0.35">
      <c r="B38" t="s">
        <v>9</v>
      </c>
      <c r="C38" s="1">
        <v>0.5</v>
      </c>
      <c r="D38" s="1">
        <v>0.43</v>
      </c>
      <c r="E38">
        <v>11.5</v>
      </c>
    </row>
    <row r="39" spans="2:8" x14ac:dyDescent="0.35">
      <c r="B39" t="s">
        <v>9</v>
      </c>
      <c r="C39" s="1">
        <v>0.55000000000000004</v>
      </c>
      <c r="D39" s="1">
        <v>0.47</v>
      </c>
      <c r="E39">
        <v>12.5</v>
      </c>
    </row>
    <row r="40" spans="2:8" x14ac:dyDescent="0.35">
      <c r="B40" t="s">
        <v>9</v>
      </c>
      <c r="C40" s="1">
        <v>0.6</v>
      </c>
      <c r="D40" s="1">
        <v>0.52</v>
      </c>
      <c r="E40">
        <v>12.5</v>
      </c>
    </row>
    <row r="41" spans="2:8" x14ac:dyDescent="0.35">
      <c r="B41" t="s">
        <v>9</v>
      </c>
      <c r="C41" s="1">
        <v>0.65</v>
      </c>
      <c r="D41" s="1">
        <v>0.56000000000000005</v>
      </c>
      <c r="E41">
        <v>13.5</v>
      </c>
    </row>
    <row r="42" spans="2:8" x14ac:dyDescent="0.35">
      <c r="B42" t="s">
        <v>9</v>
      </c>
      <c r="C42" s="1">
        <v>0.7</v>
      </c>
      <c r="D42" s="1">
        <v>0.61</v>
      </c>
      <c r="E42">
        <v>14.5</v>
      </c>
    </row>
    <row r="43" spans="2:8" x14ac:dyDescent="0.35">
      <c r="B43" t="s">
        <v>9</v>
      </c>
      <c r="C43" s="1">
        <v>0.75</v>
      </c>
      <c r="D43" s="1">
        <v>0.65</v>
      </c>
      <c r="E43">
        <v>14.5</v>
      </c>
    </row>
    <row r="44" spans="2:8" x14ac:dyDescent="0.35">
      <c r="B44" t="s">
        <v>9</v>
      </c>
      <c r="C44" s="1">
        <v>0.8</v>
      </c>
      <c r="D44" s="1">
        <v>0.69</v>
      </c>
      <c r="E44">
        <v>15.5</v>
      </c>
    </row>
    <row r="45" spans="2:8" x14ac:dyDescent="0.35">
      <c r="B45" t="s">
        <v>9</v>
      </c>
      <c r="C45" s="1">
        <v>0.85</v>
      </c>
      <c r="D45" s="1">
        <v>0.73</v>
      </c>
      <c r="E45">
        <v>15.5</v>
      </c>
    </row>
    <row r="46" spans="2:8" x14ac:dyDescent="0.35">
      <c r="B46" t="s">
        <v>9</v>
      </c>
      <c r="C46" s="1">
        <v>0.9</v>
      </c>
      <c r="D46" s="1">
        <v>0.77</v>
      </c>
      <c r="E46">
        <v>16.5</v>
      </c>
    </row>
    <row r="47" spans="2:8" x14ac:dyDescent="0.35">
      <c r="B47" t="s">
        <v>9</v>
      </c>
      <c r="C47" s="1">
        <v>0.95</v>
      </c>
      <c r="D47" s="1">
        <v>0.8</v>
      </c>
      <c r="E47">
        <v>16.5</v>
      </c>
    </row>
    <row r="48" spans="2:8" x14ac:dyDescent="0.35">
      <c r="B48" t="s">
        <v>9</v>
      </c>
      <c r="C48" s="1">
        <v>1</v>
      </c>
      <c r="D48" s="1">
        <v>0.85</v>
      </c>
      <c r="E48">
        <v>17.5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3E64D-43C7-456D-A530-341E2D5E19F9}">
  <dimension ref="A1:G27"/>
  <sheetViews>
    <sheetView showGridLines="0" workbookViewId="0"/>
  </sheetViews>
  <sheetFormatPr defaultRowHeight="14.5" x14ac:dyDescent="0.35"/>
  <cols>
    <col min="1" max="1" width="2.1796875" customWidth="1"/>
    <col min="2" max="2" width="4.453125" bestFit="1" customWidth="1"/>
    <col min="3" max="3" width="21.81640625" bestFit="1" customWidth="1"/>
    <col min="4" max="4" width="12.90625" bestFit="1" customWidth="1"/>
    <col min="5" max="5" width="10.81640625" bestFit="1" customWidth="1"/>
    <col min="6" max="6" width="7.08984375" bestFit="1" customWidth="1"/>
  </cols>
  <sheetData>
    <row r="1" spans="1:5" x14ac:dyDescent="0.35">
      <c r="A1" s="20" t="s">
        <v>67</v>
      </c>
    </row>
    <row r="2" spans="1:5" x14ac:dyDescent="0.35">
      <c r="A2" s="20" t="s">
        <v>104</v>
      </c>
    </row>
    <row r="3" spans="1:5" x14ac:dyDescent="0.35">
      <c r="A3" s="20" t="s">
        <v>105</v>
      </c>
    </row>
    <row r="4" spans="1:5" x14ac:dyDescent="0.35">
      <c r="A4" s="20" t="s">
        <v>69</v>
      </c>
    </row>
    <row r="5" spans="1:5" x14ac:dyDescent="0.35">
      <c r="A5" s="20" t="s">
        <v>70</v>
      </c>
    </row>
    <row r="6" spans="1:5" x14ac:dyDescent="0.35">
      <c r="A6" s="20"/>
      <c r="B6" t="s">
        <v>71</v>
      </c>
    </row>
    <row r="7" spans="1:5" x14ac:dyDescent="0.35">
      <c r="A7" s="20"/>
      <c r="B7" t="s">
        <v>106</v>
      </c>
    </row>
    <row r="8" spans="1:5" x14ac:dyDescent="0.35">
      <c r="A8" s="20"/>
      <c r="B8" t="s">
        <v>107</v>
      </c>
    </row>
    <row r="9" spans="1:5" x14ac:dyDescent="0.35">
      <c r="A9" s="20" t="s">
        <v>73</v>
      </c>
    </row>
    <row r="10" spans="1:5" x14ac:dyDescent="0.35">
      <c r="B10" t="s">
        <v>74</v>
      </c>
    </row>
    <row r="11" spans="1:5" x14ac:dyDescent="0.35">
      <c r="B11" t="s">
        <v>75</v>
      </c>
    </row>
    <row r="12" spans="1:5" x14ac:dyDescent="0.35">
      <c r="B12" t="s">
        <v>76</v>
      </c>
    </row>
    <row r="14" spans="1:5" ht="15" thickBot="1" x14ac:dyDescent="0.4">
      <c r="A14" t="s">
        <v>77</v>
      </c>
    </row>
    <row r="15" spans="1:5" ht="15" thickBot="1" x14ac:dyDescent="0.4">
      <c r="B15" s="22" t="s">
        <v>78</v>
      </c>
      <c r="C15" s="22" t="s">
        <v>79</v>
      </c>
      <c r="D15" s="22" t="s">
        <v>80</v>
      </c>
      <c r="E15" s="22" t="s">
        <v>81</v>
      </c>
    </row>
    <row r="16" spans="1:5" ht="15" thickBot="1" x14ac:dyDescent="0.4">
      <c r="B16" s="21" t="s">
        <v>89</v>
      </c>
      <c r="C16" s="21" t="s">
        <v>90</v>
      </c>
      <c r="D16" s="21">
        <v>19.623775568765822</v>
      </c>
      <c r="E16" s="21">
        <v>20.199903901587827</v>
      </c>
    </row>
    <row r="19" spans="1:7" ht="15" thickBot="1" x14ac:dyDescent="0.4">
      <c r="A19" t="s">
        <v>82</v>
      </c>
    </row>
    <row r="20" spans="1:7" ht="15" thickBot="1" x14ac:dyDescent="0.4">
      <c r="B20" s="22" t="s">
        <v>78</v>
      </c>
      <c r="C20" s="22" t="s">
        <v>79</v>
      </c>
      <c r="D20" s="22" t="s">
        <v>80</v>
      </c>
      <c r="E20" s="22" t="s">
        <v>81</v>
      </c>
      <c r="F20" s="22" t="s">
        <v>83</v>
      </c>
    </row>
    <row r="21" spans="1:7" x14ac:dyDescent="0.35">
      <c r="B21" s="23" t="s">
        <v>91</v>
      </c>
      <c r="C21" s="23" t="s">
        <v>92</v>
      </c>
      <c r="D21" s="24">
        <v>0.4087333132362389</v>
      </c>
      <c r="E21" s="24">
        <v>0.53640195213270736</v>
      </c>
      <c r="F21" s="23" t="s">
        <v>93</v>
      </c>
    </row>
    <row r="22" spans="1:7" x14ac:dyDescent="0.35">
      <c r="B22" s="23" t="s">
        <v>94</v>
      </c>
      <c r="C22" s="23" t="s">
        <v>95</v>
      </c>
      <c r="D22" s="24">
        <v>0.41684483076427103</v>
      </c>
      <c r="E22" s="24">
        <v>0.54152859267093489</v>
      </c>
      <c r="F22" s="23" t="s">
        <v>93</v>
      </c>
    </row>
    <row r="23" spans="1:7" ht="15" thickBot="1" x14ac:dyDescent="0.4">
      <c r="B23" s="21" t="s">
        <v>96</v>
      </c>
      <c r="C23" s="21" t="s">
        <v>97</v>
      </c>
      <c r="D23" s="25">
        <v>0.58692554133208386</v>
      </c>
      <c r="E23" s="25">
        <v>0.75393162316296924</v>
      </c>
      <c r="F23" s="21" t="s">
        <v>93</v>
      </c>
    </row>
    <row r="26" spans="1:7" ht="15" thickBot="1" x14ac:dyDescent="0.4">
      <c r="A26" t="s">
        <v>84</v>
      </c>
    </row>
    <row r="27" spans="1:7" ht="15" thickBot="1" x14ac:dyDescent="0.4">
      <c r="B27" s="27" t="s">
        <v>108</v>
      </c>
      <c r="C27" s="27"/>
      <c r="D27" s="27"/>
      <c r="E27" s="27"/>
      <c r="F27" s="27"/>
      <c r="G27" s="2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B79FF-7A91-401A-B1B4-FA51633E215B}">
  <dimension ref="A1:A51"/>
  <sheetViews>
    <sheetView workbookViewId="0">
      <selection activeCell="G27" sqref="G27"/>
    </sheetView>
  </sheetViews>
  <sheetFormatPr defaultRowHeight="14.5" x14ac:dyDescent="0.35"/>
  <sheetData>
    <row r="1" spans="1:1" ht="17.5" x14ac:dyDescent="0.35">
      <c r="A1" s="28" t="s">
        <v>117</v>
      </c>
    </row>
    <row r="2" spans="1:1" x14ac:dyDescent="0.35">
      <c r="A2" s="29"/>
    </row>
    <row r="3" spans="1:1" x14ac:dyDescent="0.35">
      <c r="A3" s="30" t="s">
        <v>118</v>
      </c>
    </row>
    <row r="4" spans="1:1" x14ac:dyDescent="0.35">
      <c r="A4" s="29"/>
    </row>
    <row r="5" spans="1:1" x14ac:dyDescent="0.35">
      <c r="A5" s="36" t="s">
        <v>119</v>
      </c>
    </row>
    <row r="6" spans="1:1" x14ac:dyDescent="0.35">
      <c r="A6" s="36" t="s">
        <v>120</v>
      </c>
    </row>
    <row r="7" spans="1:1" x14ac:dyDescent="0.35">
      <c r="A7" s="29"/>
    </row>
    <row r="8" spans="1:1" x14ac:dyDescent="0.35">
      <c r="A8" s="30" t="s">
        <v>121</v>
      </c>
    </row>
    <row r="9" spans="1:1" x14ac:dyDescent="0.35">
      <c r="A9" s="29"/>
    </row>
    <row r="10" spans="1:1" x14ac:dyDescent="0.35">
      <c r="A10" s="36" t="s">
        <v>122</v>
      </c>
    </row>
    <row r="11" spans="1:1" x14ac:dyDescent="0.35">
      <c r="A11" s="36" t="s">
        <v>123</v>
      </c>
    </row>
    <row r="12" spans="1:1" x14ac:dyDescent="0.35">
      <c r="A12" s="29"/>
    </row>
    <row r="13" spans="1:1" x14ac:dyDescent="0.35">
      <c r="A13" s="30" t="s">
        <v>124</v>
      </c>
    </row>
    <row r="14" spans="1:1" x14ac:dyDescent="0.35">
      <c r="A14" s="29"/>
    </row>
    <row r="15" spans="1:1" x14ac:dyDescent="0.35">
      <c r="A15" s="36" t="s">
        <v>125</v>
      </c>
    </row>
    <row r="16" spans="1:1" x14ac:dyDescent="0.35">
      <c r="A16" s="36" t="s">
        <v>126</v>
      </c>
    </row>
    <row r="17" spans="1:1" x14ac:dyDescent="0.35">
      <c r="A17" s="29"/>
    </row>
    <row r="18" spans="1:1" x14ac:dyDescent="0.35">
      <c r="A18" s="30" t="s">
        <v>127</v>
      </c>
    </row>
    <row r="19" spans="1:1" x14ac:dyDescent="0.35">
      <c r="A19" s="29"/>
    </row>
    <row r="20" spans="1:1" x14ac:dyDescent="0.35">
      <c r="A20" s="36" t="s">
        <v>128</v>
      </c>
    </row>
    <row r="21" spans="1:1" x14ac:dyDescent="0.35">
      <c r="A21" s="36" t="s">
        <v>129</v>
      </c>
    </row>
    <row r="23" spans="1:1" x14ac:dyDescent="0.35">
      <c r="A23" t="s">
        <v>130</v>
      </c>
    </row>
    <row r="24" spans="1:1" x14ac:dyDescent="0.35">
      <c r="A24" s="36"/>
    </row>
    <row r="25" spans="1:1" x14ac:dyDescent="0.35">
      <c r="A25" s="36"/>
    </row>
    <row r="26" spans="1:1" x14ac:dyDescent="0.35">
      <c r="A26" s="29"/>
    </row>
    <row r="27" spans="1:1" x14ac:dyDescent="0.35">
      <c r="A27" s="30"/>
    </row>
    <row r="28" spans="1:1" x14ac:dyDescent="0.35">
      <c r="A28" s="29"/>
    </row>
    <row r="29" spans="1:1" x14ac:dyDescent="0.35">
      <c r="A29" s="29"/>
    </row>
    <row r="30" spans="1:1" x14ac:dyDescent="0.35">
      <c r="A30" s="36"/>
    </row>
    <row r="31" spans="1:1" x14ac:dyDescent="0.35">
      <c r="A31" s="36"/>
    </row>
    <row r="32" spans="1:1" x14ac:dyDescent="0.35">
      <c r="A32" s="36"/>
    </row>
    <row r="33" spans="1:1" x14ac:dyDescent="0.35">
      <c r="A33" s="29"/>
    </row>
    <row r="34" spans="1:1" x14ac:dyDescent="0.35">
      <c r="A34" s="30"/>
    </row>
    <row r="35" spans="1:1" x14ac:dyDescent="0.35">
      <c r="A35" s="29"/>
    </row>
    <row r="36" spans="1:1" x14ac:dyDescent="0.35">
      <c r="A36" s="29"/>
    </row>
    <row r="37" spans="1:1" x14ac:dyDescent="0.35">
      <c r="A37" s="36"/>
    </row>
    <row r="38" spans="1:1" x14ac:dyDescent="0.35">
      <c r="A38" s="36"/>
    </row>
    <row r="39" spans="1:1" x14ac:dyDescent="0.35">
      <c r="A39" s="36"/>
    </row>
    <row r="40" spans="1:1" x14ac:dyDescent="0.35">
      <c r="A40" s="29"/>
    </row>
    <row r="41" spans="1:1" x14ac:dyDescent="0.35">
      <c r="A41" s="30"/>
    </row>
    <row r="42" spans="1:1" x14ac:dyDescent="0.35">
      <c r="A42" s="29"/>
    </row>
    <row r="43" spans="1:1" x14ac:dyDescent="0.35">
      <c r="A43" s="29"/>
    </row>
    <row r="44" spans="1:1" x14ac:dyDescent="0.35">
      <c r="A44" s="36"/>
    </row>
    <row r="45" spans="1:1" x14ac:dyDescent="0.35">
      <c r="A45" s="36"/>
    </row>
    <row r="46" spans="1:1" x14ac:dyDescent="0.35">
      <c r="A46" s="36"/>
    </row>
    <row r="49" spans="1:1" x14ac:dyDescent="0.35">
      <c r="A49" s="30"/>
    </row>
    <row r="50" spans="1:1" x14ac:dyDescent="0.35">
      <c r="A50" s="30"/>
    </row>
    <row r="51" spans="1:1" x14ac:dyDescent="0.35">
      <c r="A51" s="3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F83F8-C410-4C90-BF5D-AF6492B838A0}">
  <dimension ref="B1:H48"/>
  <sheetViews>
    <sheetView workbookViewId="0">
      <selection activeCell="F24" sqref="F24"/>
    </sheetView>
  </sheetViews>
  <sheetFormatPr defaultColWidth="8.81640625" defaultRowHeight="14.5" x14ac:dyDescent="0.35"/>
  <cols>
    <col min="1" max="1" width="16.36328125" customWidth="1"/>
    <col min="2" max="2" width="25" bestFit="1" customWidth="1"/>
    <col min="3" max="3" width="13.453125" customWidth="1"/>
    <col min="4" max="4" width="18.54296875" customWidth="1"/>
    <col min="5" max="5" width="20.90625" customWidth="1"/>
    <col min="6" max="6" width="19.6328125" bestFit="1" customWidth="1"/>
    <col min="7" max="7" width="21.1796875" bestFit="1" customWidth="1"/>
    <col min="8" max="8" width="30.1796875" bestFit="1" customWidth="1"/>
    <col min="257" max="257" width="16.36328125" customWidth="1"/>
    <col min="258" max="258" width="25" bestFit="1" customWidth="1"/>
    <col min="259" max="259" width="13.453125" customWidth="1"/>
    <col min="260" max="260" width="18.54296875" customWidth="1"/>
    <col min="261" max="261" width="20.90625" customWidth="1"/>
    <col min="262" max="262" width="19.6328125" bestFit="1" customWidth="1"/>
    <col min="263" max="263" width="21.1796875" bestFit="1" customWidth="1"/>
    <col min="264" max="264" width="30.1796875" bestFit="1" customWidth="1"/>
    <col min="513" max="513" width="16.36328125" customWidth="1"/>
    <col min="514" max="514" width="25" bestFit="1" customWidth="1"/>
    <col min="515" max="515" width="13.453125" customWidth="1"/>
    <col min="516" max="516" width="18.54296875" customWidth="1"/>
    <col min="517" max="517" width="20.90625" customWidth="1"/>
    <col min="518" max="518" width="19.6328125" bestFit="1" customWidth="1"/>
    <col min="519" max="519" width="21.1796875" bestFit="1" customWidth="1"/>
    <col min="520" max="520" width="30.1796875" bestFit="1" customWidth="1"/>
    <col min="769" max="769" width="16.36328125" customWidth="1"/>
    <col min="770" max="770" width="25" bestFit="1" customWidth="1"/>
    <col min="771" max="771" width="13.453125" customWidth="1"/>
    <col min="772" max="772" width="18.54296875" customWidth="1"/>
    <col min="773" max="773" width="20.90625" customWidth="1"/>
    <col min="774" max="774" width="19.6328125" bestFit="1" customWidth="1"/>
    <col min="775" max="775" width="21.1796875" bestFit="1" customWidth="1"/>
    <col min="776" max="776" width="30.1796875" bestFit="1" customWidth="1"/>
    <col min="1025" max="1025" width="16.36328125" customWidth="1"/>
    <col min="1026" max="1026" width="25" bestFit="1" customWidth="1"/>
    <col min="1027" max="1027" width="13.453125" customWidth="1"/>
    <col min="1028" max="1028" width="18.54296875" customWidth="1"/>
    <col min="1029" max="1029" width="20.90625" customWidth="1"/>
    <col min="1030" max="1030" width="19.6328125" bestFit="1" customWidth="1"/>
    <col min="1031" max="1031" width="21.1796875" bestFit="1" customWidth="1"/>
    <col min="1032" max="1032" width="30.1796875" bestFit="1" customWidth="1"/>
    <col min="1281" max="1281" width="16.36328125" customWidth="1"/>
    <col min="1282" max="1282" width="25" bestFit="1" customWidth="1"/>
    <col min="1283" max="1283" width="13.453125" customWidth="1"/>
    <col min="1284" max="1284" width="18.54296875" customWidth="1"/>
    <col min="1285" max="1285" width="20.90625" customWidth="1"/>
    <col min="1286" max="1286" width="19.6328125" bestFit="1" customWidth="1"/>
    <col min="1287" max="1287" width="21.1796875" bestFit="1" customWidth="1"/>
    <col min="1288" max="1288" width="30.1796875" bestFit="1" customWidth="1"/>
    <col min="1537" max="1537" width="16.36328125" customWidth="1"/>
    <col min="1538" max="1538" width="25" bestFit="1" customWidth="1"/>
    <col min="1539" max="1539" width="13.453125" customWidth="1"/>
    <col min="1540" max="1540" width="18.54296875" customWidth="1"/>
    <col min="1541" max="1541" width="20.90625" customWidth="1"/>
    <col min="1542" max="1542" width="19.6328125" bestFit="1" customWidth="1"/>
    <col min="1543" max="1543" width="21.1796875" bestFit="1" customWidth="1"/>
    <col min="1544" max="1544" width="30.1796875" bestFit="1" customWidth="1"/>
    <col min="1793" max="1793" width="16.36328125" customWidth="1"/>
    <col min="1794" max="1794" width="25" bestFit="1" customWidth="1"/>
    <col min="1795" max="1795" width="13.453125" customWidth="1"/>
    <col min="1796" max="1796" width="18.54296875" customWidth="1"/>
    <col min="1797" max="1797" width="20.90625" customWidth="1"/>
    <col min="1798" max="1798" width="19.6328125" bestFit="1" customWidth="1"/>
    <col min="1799" max="1799" width="21.1796875" bestFit="1" customWidth="1"/>
    <col min="1800" max="1800" width="30.1796875" bestFit="1" customWidth="1"/>
    <col min="2049" max="2049" width="16.36328125" customWidth="1"/>
    <col min="2050" max="2050" width="25" bestFit="1" customWidth="1"/>
    <col min="2051" max="2051" width="13.453125" customWidth="1"/>
    <col min="2052" max="2052" width="18.54296875" customWidth="1"/>
    <col min="2053" max="2053" width="20.90625" customWidth="1"/>
    <col min="2054" max="2054" width="19.6328125" bestFit="1" customWidth="1"/>
    <col min="2055" max="2055" width="21.1796875" bestFit="1" customWidth="1"/>
    <col min="2056" max="2056" width="30.1796875" bestFit="1" customWidth="1"/>
    <col min="2305" max="2305" width="16.36328125" customWidth="1"/>
    <col min="2306" max="2306" width="25" bestFit="1" customWidth="1"/>
    <col min="2307" max="2307" width="13.453125" customWidth="1"/>
    <col min="2308" max="2308" width="18.54296875" customWidth="1"/>
    <col min="2309" max="2309" width="20.90625" customWidth="1"/>
    <col min="2310" max="2310" width="19.6328125" bestFit="1" customWidth="1"/>
    <col min="2311" max="2311" width="21.1796875" bestFit="1" customWidth="1"/>
    <col min="2312" max="2312" width="30.1796875" bestFit="1" customWidth="1"/>
    <col min="2561" max="2561" width="16.36328125" customWidth="1"/>
    <col min="2562" max="2562" width="25" bestFit="1" customWidth="1"/>
    <col min="2563" max="2563" width="13.453125" customWidth="1"/>
    <col min="2564" max="2564" width="18.54296875" customWidth="1"/>
    <col min="2565" max="2565" width="20.90625" customWidth="1"/>
    <col min="2566" max="2566" width="19.6328125" bestFit="1" customWidth="1"/>
    <col min="2567" max="2567" width="21.1796875" bestFit="1" customWidth="1"/>
    <col min="2568" max="2568" width="30.1796875" bestFit="1" customWidth="1"/>
    <col min="2817" max="2817" width="16.36328125" customWidth="1"/>
    <col min="2818" max="2818" width="25" bestFit="1" customWidth="1"/>
    <col min="2819" max="2819" width="13.453125" customWidth="1"/>
    <col min="2820" max="2820" width="18.54296875" customWidth="1"/>
    <col min="2821" max="2821" width="20.90625" customWidth="1"/>
    <col min="2822" max="2822" width="19.6328125" bestFit="1" customWidth="1"/>
    <col min="2823" max="2823" width="21.1796875" bestFit="1" customWidth="1"/>
    <col min="2824" max="2824" width="30.1796875" bestFit="1" customWidth="1"/>
    <col min="3073" max="3073" width="16.36328125" customWidth="1"/>
    <col min="3074" max="3074" width="25" bestFit="1" customWidth="1"/>
    <col min="3075" max="3075" width="13.453125" customWidth="1"/>
    <col min="3076" max="3076" width="18.54296875" customWidth="1"/>
    <col min="3077" max="3077" width="20.90625" customWidth="1"/>
    <col min="3078" max="3078" width="19.6328125" bestFit="1" customWidth="1"/>
    <col min="3079" max="3079" width="21.1796875" bestFit="1" customWidth="1"/>
    <col min="3080" max="3080" width="30.1796875" bestFit="1" customWidth="1"/>
    <col min="3329" max="3329" width="16.36328125" customWidth="1"/>
    <col min="3330" max="3330" width="25" bestFit="1" customWidth="1"/>
    <col min="3331" max="3331" width="13.453125" customWidth="1"/>
    <col min="3332" max="3332" width="18.54296875" customWidth="1"/>
    <col min="3333" max="3333" width="20.90625" customWidth="1"/>
    <col min="3334" max="3334" width="19.6328125" bestFit="1" customWidth="1"/>
    <col min="3335" max="3335" width="21.1796875" bestFit="1" customWidth="1"/>
    <col min="3336" max="3336" width="30.1796875" bestFit="1" customWidth="1"/>
    <col min="3585" max="3585" width="16.36328125" customWidth="1"/>
    <col min="3586" max="3586" width="25" bestFit="1" customWidth="1"/>
    <col min="3587" max="3587" width="13.453125" customWidth="1"/>
    <col min="3588" max="3588" width="18.54296875" customWidth="1"/>
    <col min="3589" max="3589" width="20.90625" customWidth="1"/>
    <col min="3590" max="3590" width="19.6328125" bestFit="1" customWidth="1"/>
    <col min="3591" max="3591" width="21.1796875" bestFit="1" customWidth="1"/>
    <col min="3592" max="3592" width="30.1796875" bestFit="1" customWidth="1"/>
    <col min="3841" max="3841" width="16.36328125" customWidth="1"/>
    <col min="3842" max="3842" width="25" bestFit="1" customWidth="1"/>
    <col min="3843" max="3843" width="13.453125" customWidth="1"/>
    <col min="3844" max="3844" width="18.54296875" customWidth="1"/>
    <col min="3845" max="3845" width="20.90625" customWidth="1"/>
    <col min="3846" max="3846" width="19.6328125" bestFit="1" customWidth="1"/>
    <col min="3847" max="3847" width="21.1796875" bestFit="1" customWidth="1"/>
    <col min="3848" max="3848" width="30.1796875" bestFit="1" customWidth="1"/>
    <col min="4097" max="4097" width="16.36328125" customWidth="1"/>
    <col min="4098" max="4098" width="25" bestFit="1" customWidth="1"/>
    <col min="4099" max="4099" width="13.453125" customWidth="1"/>
    <col min="4100" max="4100" width="18.54296875" customWidth="1"/>
    <col min="4101" max="4101" width="20.90625" customWidth="1"/>
    <col min="4102" max="4102" width="19.6328125" bestFit="1" customWidth="1"/>
    <col min="4103" max="4103" width="21.1796875" bestFit="1" customWidth="1"/>
    <col min="4104" max="4104" width="30.1796875" bestFit="1" customWidth="1"/>
    <col min="4353" max="4353" width="16.36328125" customWidth="1"/>
    <col min="4354" max="4354" width="25" bestFit="1" customWidth="1"/>
    <col min="4355" max="4355" width="13.453125" customWidth="1"/>
    <col min="4356" max="4356" width="18.54296875" customWidth="1"/>
    <col min="4357" max="4357" width="20.90625" customWidth="1"/>
    <col min="4358" max="4358" width="19.6328125" bestFit="1" customWidth="1"/>
    <col min="4359" max="4359" width="21.1796875" bestFit="1" customWidth="1"/>
    <col min="4360" max="4360" width="30.1796875" bestFit="1" customWidth="1"/>
    <col min="4609" max="4609" width="16.36328125" customWidth="1"/>
    <col min="4610" max="4610" width="25" bestFit="1" customWidth="1"/>
    <col min="4611" max="4611" width="13.453125" customWidth="1"/>
    <col min="4612" max="4612" width="18.54296875" customWidth="1"/>
    <col min="4613" max="4613" width="20.90625" customWidth="1"/>
    <col min="4614" max="4614" width="19.6328125" bestFit="1" customWidth="1"/>
    <col min="4615" max="4615" width="21.1796875" bestFit="1" customWidth="1"/>
    <col min="4616" max="4616" width="30.1796875" bestFit="1" customWidth="1"/>
    <col min="4865" max="4865" width="16.36328125" customWidth="1"/>
    <col min="4866" max="4866" width="25" bestFit="1" customWidth="1"/>
    <col min="4867" max="4867" width="13.453125" customWidth="1"/>
    <col min="4868" max="4868" width="18.54296875" customWidth="1"/>
    <col min="4869" max="4869" width="20.90625" customWidth="1"/>
    <col min="4870" max="4870" width="19.6328125" bestFit="1" customWidth="1"/>
    <col min="4871" max="4871" width="21.1796875" bestFit="1" customWidth="1"/>
    <col min="4872" max="4872" width="30.1796875" bestFit="1" customWidth="1"/>
    <col min="5121" max="5121" width="16.36328125" customWidth="1"/>
    <col min="5122" max="5122" width="25" bestFit="1" customWidth="1"/>
    <col min="5123" max="5123" width="13.453125" customWidth="1"/>
    <col min="5124" max="5124" width="18.54296875" customWidth="1"/>
    <col min="5125" max="5125" width="20.90625" customWidth="1"/>
    <col min="5126" max="5126" width="19.6328125" bestFit="1" customWidth="1"/>
    <col min="5127" max="5127" width="21.1796875" bestFit="1" customWidth="1"/>
    <col min="5128" max="5128" width="30.1796875" bestFit="1" customWidth="1"/>
    <col min="5377" max="5377" width="16.36328125" customWidth="1"/>
    <col min="5378" max="5378" width="25" bestFit="1" customWidth="1"/>
    <col min="5379" max="5379" width="13.453125" customWidth="1"/>
    <col min="5380" max="5380" width="18.54296875" customWidth="1"/>
    <col min="5381" max="5381" width="20.90625" customWidth="1"/>
    <col min="5382" max="5382" width="19.6328125" bestFit="1" customWidth="1"/>
    <col min="5383" max="5383" width="21.1796875" bestFit="1" customWidth="1"/>
    <col min="5384" max="5384" width="30.1796875" bestFit="1" customWidth="1"/>
    <col min="5633" max="5633" width="16.36328125" customWidth="1"/>
    <col min="5634" max="5634" width="25" bestFit="1" customWidth="1"/>
    <col min="5635" max="5635" width="13.453125" customWidth="1"/>
    <col min="5636" max="5636" width="18.54296875" customWidth="1"/>
    <col min="5637" max="5637" width="20.90625" customWidth="1"/>
    <col min="5638" max="5638" width="19.6328125" bestFit="1" customWidth="1"/>
    <col min="5639" max="5639" width="21.1796875" bestFit="1" customWidth="1"/>
    <col min="5640" max="5640" width="30.1796875" bestFit="1" customWidth="1"/>
    <col min="5889" max="5889" width="16.36328125" customWidth="1"/>
    <col min="5890" max="5890" width="25" bestFit="1" customWidth="1"/>
    <col min="5891" max="5891" width="13.453125" customWidth="1"/>
    <col min="5892" max="5892" width="18.54296875" customWidth="1"/>
    <col min="5893" max="5893" width="20.90625" customWidth="1"/>
    <col min="5894" max="5894" width="19.6328125" bestFit="1" customWidth="1"/>
    <col min="5895" max="5895" width="21.1796875" bestFit="1" customWidth="1"/>
    <col min="5896" max="5896" width="30.1796875" bestFit="1" customWidth="1"/>
    <col min="6145" max="6145" width="16.36328125" customWidth="1"/>
    <col min="6146" max="6146" width="25" bestFit="1" customWidth="1"/>
    <col min="6147" max="6147" width="13.453125" customWidth="1"/>
    <col min="6148" max="6148" width="18.54296875" customWidth="1"/>
    <col min="6149" max="6149" width="20.90625" customWidth="1"/>
    <col min="6150" max="6150" width="19.6328125" bestFit="1" customWidth="1"/>
    <col min="6151" max="6151" width="21.1796875" bestFit="1" customWidth="1"/>
    <col min="6152" max="6152" width="30.1796875" bestFit="1" customWidth="1"/>
    <col min="6401" max="6401" width="16.36328125" customWidth="1"/>
    <col min="6402" max="6402" width="25" bestFit="1" customWidth="1"/>
    <col min="6403" max="6403" width="13.453125" customWidth="1"/>
    <col min="6404" max="6404" width="18.54296875" customWidth="1"/>
    <col min="6405" max="6405" width="20.90625" customWidth="1"/>
    <col min="6406" max="6406" width="19.6328125" bestFit="1" customWidth="1"/>
    <col min="6407" max="6407" width="21.1796875" bestFit="1" customWidth="1"/>
    <col min="6408" max="6408" width="30.1796875" bestFit="1" customWidth="1"/>
    <col min="6657" max="6657" width="16.36328125" customWidth="1"/>
    <col min="6658" max="6658" width="25" bestFit="1" customWidth="1"/>
    <col min="6659" max="6659" width="13.453125" customWidth="1"/>
    <col min="6660" max="6660" width="18.54296875" customWidth="1"/>
    <col min="6661" max="6661" width="20.90625" customWidth="1"/>
    <col min="6662" max="6662" width="19.6328125" bestFit="1" customWidth="1"/>
    <col min="6663" max="6663" width="21.1796875" bestFit="1" customWidth="1"/>
    <col min="6664" max="6664" width="30.1796875" bestFit="1" customWidth="1"/>
    <col min="6913" max="6913" width="16.36328125" customWidth="1"/>
    <col min="6914" max="6914" width="25" bestFit="1" customWidth="1"/>
    <col min="6915" max="6915" width="13.453125" customWidth="1"/>
    <col min="6916" max="6916" width="18.54296875" customWidth="1"/>
    <col min="6917" max="6917" width="20.90625" customWidth="1"/>
    <col min="6918" max="6918" width="19.6328125" bestFit="1" customWidth="1"/>
    <col min="6919" max="6919" width="21.1796875" bestFit="1" customWidth="1"/>
    <col min="6920" max="6920" width="30.1796875" bestFit="1" customWidth="1"/>
    <col min="7169" max="7169" width="16.36328125" customWidth="1"/>
    <col min="7170" max="7170" width="25" bestFit="1" customWidth="1"/>
    <col min="7171" max="7171" width="13.453125" customWidth="1"/>
    <col min="7172" max="7172" width="18.54296875" customWidth="1"/>
    <col min="7173" max="7173" width="20.90625" customWidth="1"/>
    <col min="7174" max="7174" width="19.6328125" bestFit="1" customWidth="1"/>
    <col min="7175" max="7175" width="21.1796875" bestFit="1" customWidth="1"/>
    <col min="7176" max="7176" width="30.1796875" bestFit="1" customWidth="1"/>
    <col min="7425" max="7425" width="16.36328125" customWidth="1"/>
    <col min="7426" max="7426" width="25" bestFit="1" customWidth="1"/>
    <col min="7427" max="7427" width="13.453125" customWidth="1"/>
    <col min="7428" max="7428" width="18.54296875" customWidth="1"/>
    <col min="7429" max="7429" width="20.90625" customWidth="1"/>
    <col min="7430" max="7430" width="19.6328125" bestFit="1" customWidth="1"/>
    <col min="7431" max="7431" width="21.1796875" bestFit="1" customWidth="1"/>
    <col min="7432" max="7432" width="30.1796875" bestFit="1" customWidth="1"/>
    <col min="7681" max="7681" width="16.36328125" customWidth="1"/>
    <col min="7682" max="7682" width="25" bestFit="1" customWidth="1"/>
    <col min="7683" max="7683" width="13.453125" customWidth="1"/>
    <col min="7684" max="7684" width="18.54296875" customWidth="1"/>
    <col min="7685" max="7685" width="20.90625" customWidth="1"/>
    <col min="7686" max="7686" width="19.6328125" bestFit="1" customWidth="1"/>
    <col min="7687" max="7687" width="21.1796875" bestFit="1" customWidth="1"/>
    <col min="7688" max="7688" width="30.1796875" bestFit="1" customWidth="1"/>
    <col min="7937" max="7937" width="16.36328125" customWidth="1"/>
    <col min="7938" max="7938" width="25" bestFit="1" customWidth="1"/>
    <col min="7939" max="7939" width="13.453125" customWidth="1"/>
    <col min="7940" max="7940" width="18.54296875" customWidth="1"/>
    <col min="7941" max="7941" width="20.90625" customWidth="1"/>
    <col min="7942" max="7942" width="19.6328125" bestFit="1" customWidth="1"/>
    <col min="7943" max="7943" width="21.1796875" bestFit="1" customWidth="1"/>
    <col min="7944" max="7944" width="30.1796875" bestFit="1" customWidth="1"/>
    <col min="8193" max="8193" width="16.36328125" customWidth="1"/>
    <col min="8194" max="8194" width="25" bestFit="1" customWidth="1"/>
    <col min="8195" max="8195" width="13.453125" customWidth="1"/>
    <col min="8196" max="8196" width="18.54296875" customWidth="1"/>
    <col min="8197" max="8197" width="20.90625" customWidth="1"/>
    <col min="8198" max="8198" width="19.6328125" bestFit="1" customWidth="1"/>
    <col min="8199" max="8199" width="21.1796875" bestFit="1" customWidth="1"/>
    <col min="8200" max="8200" width="30.1796875" bestFit="1" customWidth="1"/>
    <col min="8449" max="8449" width="16.36328125" customWidth="1"/>
    <col min="8450" max="8450" width="25" bestFit="1" customWidth="1"/>
    <col min="8451" max="8451" width="13.453125" customWidth="1"/>
    <col min="8452" max="8452" width="18.54296875" customWidth="1"/>
    <col min="8453" max="8453" width="20.90625" customWidth="1"/>
    <col min="8454" max="8454" width="19.6328125" bestFit="1" customWidth="1"/>
    <col min="8455" max="8455" width="21.1796875" bestFit="1" customWidth="1"/>
    <col min="8456" max="8456" width="30.1796875" bestFit="1" customWidth="1"/>
    <col min="8705" max="8705" width="16.36328125" customWidth="1"/>
    <col min="8706" max="8706" width="25" bestFit="1" customWidth="1"/>
    <col min="8707" max="8707" width="13.453125" customWidth="1"/>
    <col min="8708" max="8708" width="18.54296875" customWidth="1"/>
    <col min="8709" max="8709" width="20.90625" customWidth="1"/>
    <col min="8710" max="8710" width="19.6328125" bestFit="1" customWidth="1"/>
    <col min="8711" max="8711" width="21.1796875" bestFit="1" customWidth="1"/>
    <col min="8712" max="8712" width="30.1796875" bestFit="1" customWidth="1"/>
    <col min="8961" max="8961" width="16.36328125" customWidth="1"/>
    <col min="8962" max="8962" width="25" bestFit="1" customWidth="1"/>
    <col min="8963" max="8963" width="13.453125" customWidth="1"/>
    <col min="8964" max="8964" width="18.54296875" customWidth="1"/>
    <col min="8965" max="8965" width="20.90625" customWidth="1"/>
    <col min="8966" max="8966" width="19.6328125" bestFit="1" customWidth="1"/>
    <col min="8967" max="8967" width="21.1796875" bestFit="1" customWidth="1"/>
    <col min="8968" max="8968" width="30.1796875" bestFit="1" customWidth="1"/>
    <col min="9217" max="9217" width="16.36328125" customWidth="1"/>
    <col min="9218" max="9218" width="25" bestFit="1" customWidth="1"/>
    <col min="9219" max="9219" width="13.453125" customWidth="1"/>
    <col min="9220" max="9220" width="18.54296875" customWidth="1"/>
    <col min="9221" max="9221" width="20.90625" customWidth="1"/>
    <col min="9222" max="9222" width="19.6328125" bestFit="1" customWidth="1"/>
    <col min="9223" max="9223" width="21.1796875" bestFit="1" customWidth="1"/>
    <col min="9224" max="9224" width="30.1796875" bestFit="1" customWidth="1"/>
    <col min="9473" max="9473" width="16.36328125" customWidth="1"/>
    <col min="9474" max="9474" width="25" bestFit="1" customWidth="1"/>
    <col min="9475" max="9475" width="13.453125" customWidth="1"/>
    <col min="9476" max="9476" width="18.54296875" customWidth="1"/>
    <col min="9477" max="9477" width="20.90625" customWidth="1"/>
    <col min="9478" max="9478" width="19.6328125" bestFit="1" customWidth="1"/>
    <col min="9479" max="9479" width="21.1796875" bestFit="1" customWidth="1"/>
    <col min="9480" max="9480" width="30.1796875" bestFit="1" customWidth="1"/>
    <col min="9729" max="9729" width="16.36328125" customWidth="1"/>
    <col min="9730" max="9730" width="25" bestFit="1" customWidth="1"/>
    <col min="9731" max="9731" width="13.453125" customWidth="1"/>
    <col min="9732" max="9732" width="18.54296875" customWidth="1"/>
    <col min="9733" max="9733" width="20.90625" customWidth="1"/>
    <col min="9734" max="9734" width="19.6328125" bestFit="1" customWidth="1"/>
    <col min="9735" max="9735" width="21.1796875" bestFit="1" customWidth="1"/>
    <col min="9736" max="9736" width="30.1796875" bestFit="1" customWidth="1"/>
    <col min="9985" max="9985" width="16.36328125" customWidth="1"/>
    <col min="9986" max="9986" width="25" bestFit="1" customWidth="1"/>
    <col min="9987" max="9987" width="13.453125" customWidth="1"/>
    <col min="9988" max="9988" width="18.54296875" customWidth="1"/>
    <col min="9989" max="9989" width="20.90625" customWidth="1"/>
    <col min="9990" max="9990" width="19.6328125" bestFit="1" customWidth="1"/>
    <col min="9991" max="9991" width="21.1796875" bestFit="1" customWidth="1"/>
    <col min="9992" max="9992" width="30.1796875" bestFit="1" customWidth="1"/>
    <col min="10241" max="10241" width="16.36328125" customWidth="1"/>
    <col min="10242" max="10242" width="25" bestFit="1" customWidth="1"/>
    <col min="10243" max="10243" width="13.453125" customWidth="1"/>
    <col min="10244" max="10244" width="18.54296875" customWidth="1"/>
    <col min="10245" max="10245" width="20.90625" customWidth="1"/>
    <col min="10246" max="10246" width="19.6328125" bestFit="1" customWidth="1"/>
    <col min="10247" max="10247" width="21.1796875" bestFit="1" customWidth="1"/>
    <col min="10248" max="10248" width="30.1796875" bestFit="1" customWidth="1"/>
    <col min="10497" max="10497" width="16.36328125" customWidth="1"/>
    <col min="10498" max="10498" width="25" bestFit="1" customWidth="1"/>
    <col min="10499" max="10499" width="13.453125" customWidth="1"/>
    <col min="10500" max="10500" width="18.54296875" customWidth="1"/>
    <col min="10501" max="10501" width="20.90625" customWidth="1"/>
    <col min="10502" max="10502" width="19.6328125" bestFit="1" customWidth="1"/>
    <col min="10503" max="10503" width="21.1796875" bestFit="1" customWidth="1"/>
    <col min="10504" max="10504" width="30.1796875" bestFit="1" customWidth="1"/>
    <col min="10753" max="10753" width="16.36328125" customWidth="1"/>
    <col min="10754" max="10754" width="25" bestFit="1" customWidth="1"/>
    <col min="10755" max="10755" width="13.453125" customWidth="1"/>
    <col min="10756" max="10756" width="18.54296875" customWidth="1"/>
    <col min="10757" max="10757" width="20.90625" customWidth="1"/>
    <col min="10758" max="10758" width="19.6328125" bestFit="1" customWidth="1"/>
    <col min="10759" max="10759" width="21.1796875" bestFit="1" customWidth="1"/>
    <col min="10760" max="10760" width="30.1796875" bestFit="1" customWidth="1"/>
    <col min="11009" max="11009" width="16.36328125" customWidth="1"/>
    <col min="11010" max="11010" width="25" bestFit="1" customWidth="1"/>
    <col min="11011" max="11011" width="13.453125" customWidth="1"/>
    <col min="11012" max="11012" width="18.54296875" customWidth="1"/>
    <col min="11013" max="11013" width="20.90625" customWidth="1"/>
    <col min="11014" max="11014" width="19.6328125" bestFit="1" customWidth="1"/>
    <col min="11015" max="11015" width="21.1796875" bestFit="1" customWidth="1"/>
    <col min="11016" max="11016" width="30.1796875" bestFit="1" customWidth="1"/>
    <col min="11265" max="11265" width="16.36328125" customWidth="1"/>
    <col min="11266" max="11266" width="25" bestFit="1" customWidth="1"/>
    <col min="11267" max="11267" width="13.453125" customWidth="1"/>
    <col min="11268" max="11268" width="18.54296875" customWidth="1"/>
    <col min="11269" max="11269" width="20.90625" customWidth="1"/>
    <col min="11270" max="11270" width="19.6328125" bestFit="1" customWidth="1"/>
    <col min="11271" max="11271" width="21.1796875" bestFit="1" customWidth="1"/>
    <col min="11272" max="11272" width="30.1796875" bestFit="1" customWidth="1"/>
    <col min="11521" max="11521" width="16.36328125" customWidth="1"/>
    <col min="11522" max="11522" width="25" bestFit="1" customWidth="1"/>
    <col min="11523" max="11523" width="13.453125" customWidth="1"/>
    <col min="11524" max="11524" width="18.54296875" customWidth="1"/>
    <col min="11525" max="11525" width="20.90625" customWidth="1"/>
    <col min="11526" max="11526" width="19.6328125" bestFit="1" customWidth="1"/>
    <col min="11527" max="11527" width="21.1796875" bestFit="1" customWidth="1"/>
    <col min="11528" max="11528" width="30.1796875" bestFit="1" customWidth="1"/>
    <col min="11777" max="11777" width="16.36328125" customWidth="1"/>
    <col min="11778" max="11778" width="25" bestFit="1" customWidth="1"/>
    <col min="11779" max="11779" width="13.453125" customWidth="1"/>
    <col min="11780" max="11780" width="18.54296875" customWidth="1"/>
    <col min="11781" max="11781" width="20.90625" customWidth="1"/>
    <col min="11782" max="11782" width="19.6328125" bestFit="1" customWidth="1"/>
    <col min="11783" max="11783" width="21.1796875" bestFit="1" customWidth="1"/>
    <col min="11784" max="11784" width="30.1796875" bestFit="1" customWidth="1"/>
    <col min="12033" max="12033" width="16.36328125" customWidth="1"/>
    <col min="12034" max="12034" width="25" bestFit="1" customWidth="1"/>
    <col min="12035" max="12035" width="13.453125" customWidth="1"/>
    <col min="12036" max="12036" width="18.54296875" customWidth="1"/>
    <col min="12037" max="12037" width="20.90625" customWidth="1"/>
    <col min="12038" max="12038" width="19.6328125" bestFit="1" customWidth="1"/>
    <col min="12039" max="12039" width="21.1796875" bestFit="1" customWidth="1"/>
    <col min="12040" max="12040" width="30.1796875" bestFit="1" customWidth="1"/>
    <col min="12289" max="12289" width="16.36328125" customWidth="1"/>
    <col min="12290" max="12290" width="25" bestFit="1" customWidth="1"/>
    <col min="12291" max="12291" width="13.453125" customWidth="1"/>
    <col min="12292" max="12292" width="18.54296875" customWidth="1"/>
    <col min="12293" max="12293" width="20.90625" customWidth="1"/>
    <col min="12294" max="12294" width="19.6328125" bestFit="1" customWidth="1"/>
    <col min="12295" max="12295" width="21.1796875" bestFit="1" customWidth="1"/>
    <col min="12296" max="12296" width="30.1796875" bestFit="1" customWidth="1"/>
    <col min="12545" max="12545" width="16.36328125" customWidth="1"/>
    <col min="12546" max="12546" width="25" bestFit="1" customWidth="1"/>
    <col min="12547" max="12547" width="13.453125" customWidth="1"/>
    <col min="12548" max="12548" width="18.54296875" customWidth="1"/>
    <col min="12549" max="12549" width="20.90625" customWidth="1"/>
    <col min="12550" max="12550" width="19.6328125" bestFit="1" customWidth="1"/>
    <col min="12551" max="12551" width="21.1796875" bestFit="1" customWidth="1"/>
    <col min="12552" max="12552" width="30.1796875" bestFit="1" customWidth="1"/>
    <col min="12801" max="12801" width="16.36328125" customWidth="1"/>
    <col min="12802" max="12802" width="25" bestFit="1" customWidth="1"/>
    <col min="12803" max="12803" width="13.453125" customWidth="1"/>
    <col min="12804" max="12804" width="18.54296875" customWidth="1"/>
    <col min="12805" max="12805" width="20.90625" customWidth="1"/>
    <col min="12806" max="12806" width="19.6328125" bestFit="1" customWidth="1"/>
    <col min="12807" max="12807" width="21.1796875" bestFit="1" customWidth="1"/>
    <col min="12808" max="12808" width="30.1796875" bestFit="1" customWidth="1"/>
    <col min="13057" max="13057" width="16.36328125" customWidth="1"/>
    <col min="13058" max="13058" width="25" bestFit="1" customWidth="1"/>
    <col min="13059" max="13059" width="13.453125" customWidth="1"/>
    <col min="13060" max="13060" width="18.54296875" customWidth="1"/>
    <col min="13061" max="13061" width="20.90625" customWidth="1"/>
    <col min="13062" max="13062" width="19.6328125" bestFit="1" customWidth="1"/>
    <col min="13063" max="13063" width="21.1796875" bestFit="1" customWidth="1"/>
    <col min="13064" max="13064" width="30.1796875" bestFit="1" customWidth="1"/>
    <col min="13313" max="13313" width="16.36328125" customWidth="1"/>
    <col min="13314" max="13314" width="25" bestFit="1" customWidth="1"/>
    <col min="13315" max="13315" width="13.453125" customWidth="1"/>
    <col min="13316" max="13316" width="18.54296875" customWidth="1"/>
    <col min="13317" max="13317" width="20.90625" customWidth="1"/>
    <col min="13318" max="13318" width="19.6328125" bestFit="1" customWidth="1"/>
    <col min="13319" max="13319" width="21.1796875" bestFit="1" customWidth="1"/>
    <col min="13320" max="13320" width="30.1796875" bestFit="1" customWidth="1"/>
    <col min="13569" max="13569" width="16.36328125" customWidth="1"/>
    <col min="13570" max="13570" width="25" bestFit="1" customWidth="1"/>
    <col min="13571" max="13571" width="13.453125" customWidth="1"/>
    <col min="13572" max="13572" width="18.54296875" customWidth="1"/>
    <col min="13573" max="13573" width="20.90625" customWidth="1"/>
    <col min="13574" max="13574" width="19.6328125" bestFit="1" customWidth="1"/>
    <col min="13575" max="13575" width="21.1796875" bestFit="1" customWidth="1"/>
    <col min="13576" max="13576" width="30.1796875" bestFit="1" customWidth="1"/>
    <col min="13825" max="13825" width="16.36328125" customWidth="1"/>
    <col min="13826" max="13826" width="25" bestFit="1" customWidth="1"/>
    <col min="13827" max="13827" width="13.453125" customWidth="1"/>
    <col min="13828" max="13828" width="18.54296875" customWidth="1"/>
    <col min="13829" max="13829" width="20.90625" customWidth="1"/>
    <col min="13830" max="13830" width="19.6328125" bestFit="1" customWidth="1"/>
    <col min="13831" max="13831" width="21.1796875" bestFit="1" customWidth="1"/>
    <col min="13832" max="13832" width="30.1796875" bestFit="1" customWidth="1"/>
    <col min="14081" max="14081" width="16.36328125" customWidth="1"/>
    <col min="14082" max="14082" width="25" bestFit="1" customWidth="1"/>
    <col min="14083" max="14083" width="13.453125" customWidth="1"/>
    <col min="14084" max="14084" width="18.54296875" customWidth="1"/>
    <col min="14085" max="14085" width="20.90625" customWidth="1"/>
    <col min="14086" max="14086" width="19.6328125" bestFit="1" customWidth="1"/>
    <col min="14087" max="14087" width="21.1796875" bestFit="1" customWidth="1"/>
    <col min="14088" max="14088" width="30.1796875" bestFit="1" customWidth="1"/>
    <col min="14337" max="14337" width="16.36328125" customWidth="1"/>
    <col min="14338" max="14338" width="25" bestFit="1" customWidth="1"/>
    <col min="14339" max="14339" width="13.453125" customWidth="1"/>
    <col min="14340" max="14340" width="18.54296875" customWidth="1"/>
    <col min="14341" max="14341" width="20.90625" customWidth="1"/>
    <col min="14342" max="14342" width="19.6328125" bestFit="1" customWidth="1"/>
    <col min="14343" max="14343" width="21.1796875" bestFit="1" customWidth="1"/>
    <col min="14344" max="14344" width="30.1796875" bestFit="1" customWidth="1"/>
    <col min="14593" max="14593" width="16.36328125" customWidth="1"/>
    <col min="14594" max="14594" width="25" bestFit="1" customWidth="1"/>
    <col min="14595" max="14595" width="13.453125" customWidth="1"/>
    <col min="14596" max="14596" width="18.54296875" customWidth="1"/>
    <col min="14597" max="14597" width="20.90625" customWidth="1"/>
    <col min="14598" max="14598" width="19.6328125" bestFit="1" customWidth="1"/>
    <col min="14599" max="14599" width="21.1796875" bestFit="1" customWidth="1"/>
    <col min="14600" max="14600" width="30.1796875" bestFit="1" customWidth="1"/>
    <col min="14849" max="14849" width="16.36328125" customWidth="1"/>
    <col min="14850" max="14850" width="25" bestFit="1" customWidth="1"/>
    <col min="14851" max="14851" width="13.453125" customWidth="1"/>
    <col min="14852" max="14852" width="18.54296875" customWidth="1"/>
    <col min="14853" max="14853" width="20.90625" customWidth="1"/>
    <col min="14854" max="14854" width="19.6328125" bestFit="1" customWidth="1"/>
    <col min="14855" max="14855" width="21.1796875" bestFit="1" customWidth="1"/>
    <col min="14856" max="14856" width="30.1796875" bestFit="1" customWidth="1"/>
    <col min="15105" max="15105" width="16.36328125" customWidth="1"/>
    <col min="15106" max="15106" width="25" bestFit="1" customWidth="1"/>
    <col min="15107" max="15107" width="13.453125" customWidth="1"/>
    <col min="15108" max="15108" width="18.54296875" customWidth="1"/>
    <col min="15109" max="15109" width="20.90625" customWidth="1"/>
    <col min="15110" max="15110" width="19.6328125" bestFit="1" customWidth="1"/>
    <col min="15111" max="15111" width="21.1796875" bestFit="1" customWidth="1"/>
    <col min="15112" max="15112" width="30.1796875" bestFit="1" customWidth="1"/>
    <col min="15361" max="15361" width="16.36328125" customWidth="1"/>
    <col min="15362" max="15362" width="25" bestFit="1" customWidth="1"/>
    <col min="15363" max="15363" width="13.453125" customWidth="1"/>
    <col min="15364" max="15364" width="18.54296875" customWidth="1"/>
    <col min="15365" max="15365" width="20.90625" customWidth="1"/>
    <col min="15366" max="15366" width="19.6328125" bestFit="1" customWidth="1"/>
    <col min="15367" max="15367" width="21.1796875" bestFit="1" customWidth="1"/>
    <col min="15368" max="15368" width="30.1796875" bestFit="1" customWidth="1"/>
    <col min="15617" max="15617" width="16.36328125" customWidth="1"/>
    <col min="15618" max="15618" width="25" bestFit="1" customWidth="1"/>
    <col min="15619" max="15619" width="13.453125" customWidth="1"/>
    <col min="15620" max="15620" width="18.54296875" customWidth="1"/>
    <col min="15621" max="15621" width="20.90625" customWidth="1"/>
    <col min="15622" max="15622" width="19.6328125" bestFit="1" customWidth="1"/>
    <col min="15623" max="15623" width="21.1796875" bestFit="1" customWidth="1"/>
    <col min="15624" max="15624" width="30.1796875" bestFit="1" customWidth="1"/>
    <col min="15873" max="15873" width="16.36328125" customWidth="1"/>
    <col min="15874" max="15874" width="25" bestFit="1" customWidth="1"/>
    <col min="15875" max="15875" width="13.453125" customWidth="1"/>
    <col min="15876" max="15876" width="18.54296875" customWidth="1"/>
    <col min="15877" max="15877" width="20.90625" customWidth="1"/>
    <col min="15878" max="15878" width="19.6328125" bestFit="1" customWidth="1"/>
    <col min="15879" max="15879" width="21.1796875" bestFit="1" customWidth="1"/>
    <col min="15880" max="15880" width="30.1796875" bestFit="1" customWidth="1"/>
    <col min="16129" max="16129" width="16.36328125" customWidth="1"/>
    <col min="16130" max="16130" width="25" bestFit="1" customWidth="1"/>
    <col min="16131" max="16131" width="13.453125" customWidth="1"/>
    <col min="16132" max="16132" width="18.54296875" customWidth="1"/>
    <col min="16133" max="16133" width="20.90625" customWidth="1"/>
    <col min="16134" max="16134" width="19.6328125" bestFit="1" customWidth="1"/>
    <col min="16135" max="16135" width="21.1796875" bestFit="1" customWidth="1"/>
    <col min="16136" max="16136" width="30.1796875" bestFit="1" customWidth="1"/>
  </cols>
  <sheetData>
    <row r="1" spans="2:8" x14ac:dyDescent="0.35">
      <c r="B1" s="1"/>
      <c r="C1" s="1"/>
      <c r="E1" s="1"/>
    </row>
    <row r="2" spans="2:8" x14ac:dyDescent="0.35">
      <c r="B2" s="1"/>
      <c r="C2" s="1"/>
      <c r="E2" s="1"/>
    </row>
    <row r="3" spans="2:8" x14ac:dyDescent="0.35">
      <c r="B3" s="1"/>
      <c r="C3" s="1"/>
      <c r="E3" s="1"/>
    </row>
    <row r="4" spans="2:8" ht="20" x14ac:dyDescent="0.4">
      <c r="B4" s="2" t="s">
        <v>0</v>
      </c>
      <c r="C4" s="2" t="s">
        <v>1</v>
      </c>
      <c r="D4" s="3" t="s">
        <v>2</v>
      </c>
      <c r="E4" s="2" t="s">
        <v>3</v>
      </c>
      <c r="F4" s="2" t="s">
        <v>4</v>
      </c>
      <c r="G4" s="2" t="s">
        <v>5</v>
      </c>
      <c r="H4" s="2" t="s">
        <v>6</v>
      </c>
    </row>
    <row r="5" spans="2:8" ht="20" x14ac:dyDescent="0.4">
      <c r="B5" s="4" t="s">
        <v>7</v>
      </c>
      <c r="C5" s="5">
        <v>1024</v>
      </c>
      <c r="D5" s="6">
        <v>826.35</v>
      </c>
      <c r="E5" s="7">
        <v>0.81</v>
      </c>
      <c r="F5" s="8">
        <v>11</v>
      </c>
      <c r="G5" s="9">
        <v>1.0699999999999999E-2</v>
      </c>
      <c r="H5" s="6">
        <v>75.12</v>
      </c>
    </row>
    <row r="6" spans="2:8" ht="20" x14ac:dyDescent="0.4">
      <c r="B6" s="4" t="s">
        <v>8</v>
      </c>
      <c r="C6" s="5">
        <v>816</v>
      </c>
      <c r="D6" s="6">
        <v>730.73</v>
      </c>
      <c r="E6" s="7">
        <v>0.9</v>
      </c>
      <c r="F6" s="5">
        <v>9</v>
      </c>
      <c r="G6" s="9">
        <v>1.0999999999999999E-2</v>
      </c>
      <c r="H6" s="7">
        <v>81.19</v>
      </c>
    </row>
    <row r="7" spans="2:8" ht="20" x14ac:dyDescent="0.4">
      <c r="B7" s="4" t="s">
        <v>9</v>
      </c>
      <c r="C7" s="5">
        <v>5311</v>
      </c>
      <c r="D7" s="6">
        <v>4190.6400000000003</v>
      </c>
      <c r="E7" s="7">
        <v>0.79</v>
      </c>
      <c r="F7" s="5">
        <v>78</v>
      </c>
      <c r="G7" s="9">
        <v>1.47E-2</v>
      </c>
      <c r="H7" s="7">
        <v>53.73</v>
      </c>
    </row>
    <row r="8" spans="2:8" x14ac:dyDescent="0.35">
      <c r="B8" s="1"/>
      <c r="C8" s="1"/>
      <c r="E8" s="1"/>
    </row>
    <row r="9" spans="2:8" x14ac:dyDescent="0.35">
      <c r="B9" s="1"/>
      <c r="C9" s="1"/>
      <c r="E9" s="1"/>
    </row>
    <row r="10" spans="2:8" x14ac:dyDescent="0.35">
      <c r="B10" s="1"/>
      <c r="C10" s="1"/>
      <c r="E10" s="1"/>
    </row>
    <row r="11" spans="2:8" x14ac:dyDescent="0.35">
      <c r="B11" s="1"/>
      <c r="C11" s="1"/>
      <c r="E11" s="1"/>
    </row>
    <row r="12" spans="2:8" x14ac:dyDescent="0.35">
      <c r="B12" s="1"/>
      <c r="C12" s="1"/>
      <c r="E12" s="1"/>
    </row>
    <row r="13" spans="2:8" x14ac:dyDescent="0.35">
      <c r="B13" s="1"/>
      <c r="C13" s="1"/>
      <c r="E13" s="1"/>
    </row>
    <row r="14" spans="2:8" x14ac:dyDescent="0.35">
      <c r="B14" s="1"/>
      <c r="C14" s="1"/>
      <c r="E14" s="1"/>
    </row>
    <row r="15" spans="2:8" x14ac:dyDescent="0.35">
      <c r="B15" s="1"/>
      <c r="C15" s="1"/>
      <c r="E15" s="1"/>
    </row>
    <row r="16" spans="2:8" x14ac:dyDescent="0.35">
      <c r="B16" s="1"/>
      <c r="C16" s="1"/>
      <c r="E16" s="1"/>
    </row>
    <row r="17" spans="2:5" x14ac:dyDescent="0.35">
      <c r="B17" s="1"/>
      <c r="C17" s="1"/>
      <c r="E17" s="1"/>
    </row>
    <row r="18" spans="2:5" x14ac:dyDescent="0.35">
      <c r="B18" s="1"/>
      <c r="C18" s="1"/>
    </row>
    <row r="19" spans="2:5" x14ac:dyDescent="0.35">
      <c r="B19" s="1"/>
      <c r="C19" s="1"/>
    </row>
    <row r="20" spans="2:5" x14ac:dyDescent="0.35">
      <c r="B20" s="1"/>
      <c r="C20" s="1"/>
    </row>
    <row r="21" spans="2:5" x14ac:dyDescent="0.35">
      <c r="B21" s="1"/>
      <c r="C21" s="1"/>
    </row>
    <row r="22" spans="2:5" x14ac:dyDescent="0.35">
      <c r="B22" s="1"/>
      <c r="C22" s="1"/>
    </row>
    <row r="23" spans="2:5" x14ac:dyDescent="0.35">
      <c r="B23" s="1"/>
      <c r="C23" s="1"/>
    </row>
    <row r="24" spans="2:5" x14ac:dyDescent="0.35">
      <c r="B24" s="1"/>
      <c r="C24" s="1"/>
    </row>
    <row r="25" spans="2:5" x14ac:dyDescent="0.35">
      <c r="B25" s="1"/>
      <c r="C25" s="1"/>
    </row>
    <row r="26" spans="2:5" x14ac:dyDescent="0.35">
      <c r="B26" s="1"/>
      <c r="C26" s="1"/>
    </row>
    <row r="27" spans="2:5" x14ac:dyDescent="0.35">
      <c r="B27" s="1"/>
      <c r="C27" s="1"/>
    </row>
    <row r="28" spans="2:5" x14ac:dyDescent="0.35">
      <c r="B28" s="1"/>
      <c r="C28" s="1"/>
    </row>
    <row r="29" spans="2:5" x14ac:dyDescent="0.35">
      <c r="B29" s="1"/>
      <c r="C29" s="1"/>
    </row>
    <row r="30" spans="2:5" x14ac:dyDescent="0.35">
      <c r="B30" s="1"/>
      <c r="C30" s="1"/>
    </row>
    <row r="31" spans="2:5" x14ac:dyDescent="0.35">
      <c r="B31" s="1"/>
      <c r="C31" s="1"/>
    </row>
    <row r="32" spans="2:5" x14ac:dyDescent="0.35">
      <c r="B32" s="1"/>
      <c r="C32" s="1"/>
    </row>
    <row r="33" spans="2:5" x14ac:dyDescent="0.35">
      <c r="B33" s="1"/>
      <c r="C33" s="1"/>
      <c r="E33" s="1"/>
    </row>
    <row r="34" spans="2:5" x14ac:dyDescent="0.35">
      <c r="B34" s="1"/>
      <c r="C34" s="1"/>
      <c r="E34" s="1"/>
    </row>
    <row r="35" spans="2:5" x14ac:dyDescent="0.35">
      <c r="B35" s="1"/>
      <c r="C35" s="1"/>
      <c r="E35" s="1"/>
    </row>
    <row r="36" spans="2:5" x14ac:dyDescent="0.35">
      <c r="B36" s="1"/>
      <c r="C36" s="1"/>
      <c r="E36" s="1"/>
    </row>
    <row r="37" spans="2:5" x14ac:dyDescent="0.35">
      <c r="B37" s="1"/>
      <c r="C37" s="1"/>
      <c r="E37" s="1"/>
    </row>
    <row r="38" spans="2:5" x14ac:dyDescent="0.35">
      <c r="B38" s="1"/>
      <c r="C38" s="1"/>
      <c r="E38" s="1"/>
    </row>
    <row r="39" spans="2:5" x14ac:dyDescent="0.35">
      <c r="B39" s="1"/>
      <c r="C39" s="1"/>
      <c r="E39" s="1"/>
    </row>
    <row r="40" spans="2:5" x14ac:dyDescent="0.35">
      <c r="B40" s="1"/>
      <c r="C40" s="1"/>
      <c r="E40" s="1"/>
    </row>
    <row r="41" spans="2:5" x14ac:dyDescent="0.35">
      <c r="B41" s="1"/>
      <c r="C41" s="1"/>
      <c r="E41" s="1"/>
    </row>
    <row r="42" spans="2:5" x14ac:dyDescent="0.35">
      <c r="B42" s="1"/>
      <c r="C42" s="1"/>
      <c r="E42" s="1"/>
    </row>
    <row r="43" spans="2:5" x14ac:dyDescent="0.35">
      <c r="B43" s="1"/>
      <c r="C43" s="1"/>
      <c r="E43" s="1"/>
    </row>
    <row r="44" spans="2:5" x14ac:dyDescent="0.35">
      <c r="B44" s="1"/>
      <c r="C44" s="1"/>
      <c r="E44" s="1"/>
    </row>
    <row r="45" spans="2:5" x14ac:dyDescent="0.35">
      <c r="B45" s="1"/>
      <c r="C45" s="1"/>
      <c r="E45" s="1"/>
    </row>
    <row r="46" spans="2:5" x14ac:dyDescent="0.35">
      <c r="B46" s="1"/>
      <c r="C46" s="1"/>
      <c r="E46" s="1"/>
    </row>
    <row r="47" spans="2:5" x14ac:dyDescent="0.35">
      <c r="B47" s="1"/>
      <c r="C47" s="1"/>
      <c r="E47" s="1"/>
    </row>
    <row r="48" spans="2:5" x14ac:dyDescent="0.35">
      <c r="B48" s="1"/>
      <c r="C48" s="1"/>
      <c r="E48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55BA0-3A6A-4FE0-B912-2E5DC6C7D40E}">
  <dimension ref="A1:AN1808"/>
  <sheetViews>
    <sheetView workbookViewId="0">
      <selection activeCell="Q35" sqref="Q35"/>
    </sheetView>
  </sheetViews>
  <sheetFormatPr defaultColWidth="8.81640625" defaultRowHeight="14.5" x14ac:dyDescent="0.35"/>
  <cols>
    <col min="1" max="1" width="27.453125" bestFit="1" customWidth="1"/>
    <col min="2" max="2" width="20.1796875" bestFit="1" customWidth="1"/>
    <col min="3" max="3" width="12.6328125" bestFit="1" customWidth="1"/>
    <col min="40" max="40" width="13" bestFit="1" customWidth="1"/>
    <col min="257" max="257" width="27.453125" bestFit="1" customWidth="1"/>
    <col min="258" max="258" width="20.1796875" bestFit="1" customWidth="1"/>
    <col min="259" max="259" width="12.6328125" bestFit="1" customWidth="1"/>
    <col min="296" max="296" width="13" bestFit="1" customWidth="1"/>
    <col min="513" max="513" width="27.453125" bestFit="1" customWidth="1"/>
    <col min="514" max="514" width="20.1796875" bestFit="1" customWidth="1"/>
    <col min="515" max="515" width="12.6328125" bestFit="1" customWidth="1"/>
    <col min="552" max="552" width="13" bestFit="1" customWidth="1"/>
    <col min="769" max="769" width="27.453125" bestFit="1" customWidth="1"/>
    <col min="770" max="770" width="20.1796875" bestFit="1" customWidth="1"/>
    <col min="771" max="771" width="12.6328125" bestFit="1" customWidth="1"/>
    <col min="808" max="808" width="13" bestFit="1" customWidth="1"/>
    <col min="1025" max="1025" width="27.453125" bestFit="1" customWidth="1"/>
    <col min="1026" max="1026" width="20.1796875" bestFit="1" customWidth="1"/>
    <col min="1027" max="1027" width="12.6328125" bestFit="1" customWidth="1"/>
    <col min="1064" max="1064" width="13" bestFit="1" customWidth="1"/>
    <col min="1281" max="1281" width="27.453125" bestFit="1" customWidth="1"/>
    <col min="1282" max="1282" width="20.1796875" bestFit="1" customWidth="1"/>
    <col min="1283" max="1283" width="12.6328125" bestFit="1" customWidth="1"/>
    <col min="1320" max="1320" width="13" bestFit="1" customWidth="1"/>
    <col min="1537" max="1537" width="27.453125" bestFit="1" customWidth="1"/>
    <col min="1538" max="1538" width="20.1796875" bestFit="1" customWidth="1"/>
    <col min="1539" max="1539" width="12.6328125" bestFit="1" customWidth="1"/>
    <col min="1576" max="1576" width="13" bestFit="1" customWidth="1"/>
    <col min="1793" max="1793" width="27.453125" bestFit="1" customWidth="1"/>
    <col min="1794" max="1794" width="20.1796875" bestFit="1" customWidth="1"/>
    <col min="1795" max="1795" width="12.6328125" bestFit="1" customWidth="1"/>
    <col min="1832" max="1832" width="13" bestFit="1" customWidth="1"/>
    <col min="2049" max="2049" width="27.453125" bestFit="1" customWidth="1"/>
    <col min="2050" max="2050" width="20.1796875" bestFit="1" customWidth="1"/>
    <col min="2051" max="2051" width="12.6328125" bestFit="1" customWidth="1"/>
    <col min="2088" max="2088" width="13" bestFit="1" customWidth="1"/>
    <col min="2305" max="2305" width="27.453125" bestFit="1" customWidth="1"/>
    <col min="2306" max="2306" width="20.1796875" bestFit="1" customWidth="1"/>
    <col min="2307" max="2307" width="12.6328125" bestFit="1" customWidth="1"/>
    <col min="2344" max="2344" width="13" bestFit="1" customWidth="1"/>
    <col min="2561" max="2561" width="27.453125" bestFit="1" customWidth="1"/>
    <col min="2562" max="2562" width="20.1796875" bestFit="1" customWidth="1"/>
    <col min="2563" max="2563" width="12.6328125" bestFit="1" customWidth="1"/>
    <col min="2600" max="2600" width="13" bestFit="1" customWidth="1"/>
    <col min="2817" max="2817" width="27.453125" bestFit="1" customWidth="1"/>
    <col min="2818" max="2818" width="20.1796875" bestFit="1" customWidth="1"/>
    <col min="2819" max="2819" width="12.6328125" bestFit="1" customWidth="1"/>
    <col min="2856" max="2856" width="13" bestFit="1" customWidth="1"/>
    <col min="3073" max="3073" width="27.453125" bestFit="1" customWidth="1"/>
    <col min="3074" max="3074" width="20.1796875" bestFit="1" customWidth="1"/>
    <col min="3075" max="3075" width="12.6328125" bestFit="1" customWidth="1"/>
    <col min="3112" max="3112" width="13" bestFit="1" customWidth="1"/>
    <col min="3329" max="3329" width="27.453125" bestFit="1" customWidth="1"/>
    <col min="3330" max="3330" width="20.1796875" bestFit="1" customWidth="1"/>
    <col min="3331" max="3331" width="12.6328125" bestFit="1" customWidth="1"/>
    <col min="3368" max="3368" width="13" bestFit="1" customWidth="1"/>
    <col min="3585" max="3585" width="27.453125" bestFit="1" customWidth="1"/>
    <col min="3586" max="3586" width="20.1796875" bestFit="1" customWidth="1"/>
    <col min="3587" max="3587" width="12.6328125" bestFit="1" customWidth="1"/>
    <col min="3624" max="3624" width="13" bestFit="1" customWidth="1"/>
    <col min="3841" max="3841" width="27.453125" bestFit="1" customWidth="1"/>
    <col min="3842" max="3842" width="20.1796875" bestFit="1" customWidth="1"/>
    <col min="3843" max="3843" width="12.6328125" bestFit="1" customWidth="1"/>
    <col min="3880" max="3880" width="13" bestFit="1" customWidth="1"/>
    <col min="4097" max="4097" width="27.453125" bestFit="1" customWidth="1"/>
    <col min="4098" max="4098" width="20.1796875" bestFit="1" customWidth="1"/>
    <col min="4099" max="4099" width="12.6328125" bestFit="1" customWidth="1"/>
    <col min="4136" max="4136" width="13" bestFit="1" customWidth="1"/>
    <col min="4353" max="4353" width="27.453125" bestFit="1" customWidth="1"/>
    <col min="4354" max="4354" width="20.1796875" bestFit="1" customWidth="1"/>
    <col min="4355" max="4355" width="12.6328125" bestFit="1" customWidth="1"/>
    <col min="4392" max="4392" width="13" bestFit="1" customWidth="1"/>
    <col min="4609" max="4609" width="27.453125" bestFit="1" customWidth="1"/>
    <col min="4610" max="4610" width="20.1796875" bestFit="1" customWidth="1"/>
    <col min="4611" max="4611" width="12.6328125" bestFit="1" customWidth="1"/>
    <col min="4648" max="4648" width="13" bestFit="1" customWidth="1"/>
    <col min="4865" max="4865" width="27.453125" bestFit="1" customWidth="1"/>
    <col min="4866" max="4866" width="20.1796875" bestFit="1" customWidth="1"/>
    <col min="4867" max="4867" width="12.6328125" bestFit="1" customWidth="1"/>
    <col min="4904" max="4904" width="13" bestFit="1" customWidth="1"/>
    <col min="5121" max="5121" width="27.453125" bestFit="1" customWidth="1"/>
    <col min="5122" max="5122" width="20.1796875" bestFit="1" customWidth="1"/>
    <col min="5123" max="5123" width="12.6328125" bestFit="1" customWidth="1"/>
    <col min="5160" max="5160" width="13" bestFit="1" customWidth="1"/>
    <col min="5377" max="5377" width="27.453125" bestFit="1" customWidth="1"/>
    <col min="5378" max="5378" width="20.1796875" bestFit="1" customWidth="1"/>
    <col min="5379" max="5379" width="12.6328125" bestFit="1" customWidth="1"/>
    <col min="5416" max="5416" width="13" bestFit="1" customWidth="1"/>
    <col min="5633" max="5633" width="27.453125" bestFit="1" customWidth="1"/>
    <col min="5634" max="5634" width="20.1796875" bestFit="1" customWidth="1"/>
    <col min="5635" max="5635" width="12.6328125" bestFit="1" customWidth="1"/>
    <col min="5672" max="5672" width="13" bestFit="1" customWidth="1"/>
    <col min="5889" max="5889" width="27.453125" bestFit="1" customWidth="1"/>
    <col min="5890" max="5890" width="20.1796875" bestFit="1" customWidth="1"/>
    <col min="5891" max="5891" width="12.6328125" bestFit="1" customWidth="1"/>
    <col min="5928" max="5928" width="13" bestFit="1" customWidth="1"/>
    <col min="6145" max="6145" width="27.453125" bestFit="1" customWidth="1"/>
    <col min="6146" max="6146" width="20.1796875" bestFit="1" customWidth="1"/>
    <col min="6147" max="6147" width="12.6328125" bestFit="1" customWidth="1"/>
    <col min="6184" max="6184" width="13" bestFit="1" customWidth="1"/>
    <col min="6401" max="6401" width="27.453125" bestFit="1" customWidth="1"/>
    <col min="6402" max="6402" width="20.1796875" bestFit="1" customWidth="1"/>
    <col min="6403" max="6403" width="12.6328125" bestFit="1" customWidth="1"/>
    <col min="6440" max="6440" width="13" bestFit="1" customWidth="1"/>
    <col min="6657" max="6657" width="27.453125" bestFit="1" customWidth="1"/>
    <col min="6658" max="6658" width="20.1796875" bestFit="1" customWidth="1"/>
    <col min="6659" max="6659" width="12.6328125" bestFit="1" customWidth="1"/>
    <col min="6696" max="6696" width="13" bestFit="1" customWidth="1"/>
    <col min="6913" max="6913" width="27.453125" bestFit="1" customWidth="1"/>
    <col min="6914" max="6914" width="20.1796875" bestFit="1" customWidth="1"/>
    <col min="6915" max="6915" width="12.6328125" bestFit="1" customWidth="1"/>
    <col min="6952" max="6952" width="13" bestFit="1" customWidth="1"/>
    <col min="7169" max="7169" width="27.453125" bestFit="1" customWidth="1"/>
    <col min="7170" max="7170" width="20.1796875" bestFit="1" customWidth="1"/>
    <col min="7171" max="7171" width="12.6328125" bestFit="1" customWidth="1"/>
    <col min="7208" max="7208" width="13" bestFit="1" customWidth="1"/>
    <col min="7425" max="7425" width="27.453125" bestFit="1" customWidth="1"/>
    <col min="7426" max="7426" width="20.1796875" bestFit="1" customWidth="1"/>
    <col min="7427" max="7427" width="12.6328125" bestFit="1" customWidth="1"/>
    <col min="7464" max="7464" width="13" bestFit="1" customWidth="1"/>
    <col min="7681" max="7681" width="27.453125" bestFit="1" customWidth="1"/>
    <col min="7682" max="7682" width="20.1796875" bestFit="1" customWidth="1"/>
    <col min="7683" max="7683" width="12.6328125" bestFit="1" customWidth="1"/>
    <col min="7720" max="7720" width="13" bestFit="1" customWidth="1"/>
    <col min="7937" max="7937" width="27.453125" bestFit="1" customWidth="1"/>
    <col min="7938" max="7938" width="20.1796875" bestFit="1" customWidth="1"/>
    <col min="7939" max="7939" width="12.6328125" bestFit="1" customWidth="1"/>
    <col min="7976" max="7976" width="13" bestFit="1" customWidth="1"/>
    <col min="8193" max="8193" width="27.453125" bestFit="1" customWidth="1"/>
    <col min="8194" max="8194" width="20.1796875" bestFit="1" customWidth="1"/>
    <col min="8195" max="8195" width="12.6328125" bestFit="1" customWidth="1"/>
    <col min="8232" max="8232" width="13" bestFit="1" customWidth="1"/>
    <col min="8449" max="8449" width="27.453125" bestFit="1" customWidth="1"/>
    <col min="8450" max="8450" width="20.1796875" bestFit="1" customWidth="1"/>
    <col min="8451" max="8451" width="12.6328125" bestFit="1" customWidth="1"/>
    <col min="8488" max="8488" width="13" bestFit="1" customWidth="1"/>
    <col min="8705" max="8705" width="27.453125" bestFit="1" customWidth="1"/>
    <col min="8706" max="8706" width="20.1796875" bestFit="1" customWidth="1"/>
    <col min="8707" max="8707" width="12.6328125" bestFit="1" customWidth="1"/>
    <col min="8744" max="8744" width="13" bestFit="1" customWidth="1"/>
    <col min="8961" max="8961" width="27.453125" bestFit="1" customWidth="1"/>
    <col min="8962" max="8962" width="20.1796875" bestFit="1" customWidth="1"/>
    <col min="8963" max="8963" width="12.6328125" bestFit="1" customWidth="1"/>
    <col min="9000" max="9000" width="13" bestFit="1" customWidth="1"/>
    <col min="9217" max="9217" width="27.453125" bestFit="1" customWidth="1"/>
    <col min="9218" max="9218" width="20.1796875" bestFit="1" customWidth="1"/>
    <col min="9219" max="9219" width="12.6328125" bestFit="1" customWidth="1"/>
    <col min="9256" max="9256" width="13" bestFit="1" customWidth="1"/>
    <col min="9473" max="9473" width="27.453125" bestFit="1" customWidth="1"/>
    <col min="9474" max="9474" width="20.1796875" bestFit="1" customWidth="1"/>
    <col min="9475" max="9475" width="12.6328125" bestFit="1" customWidth="1"/>
    <col min="9512" max="9512" width="13" bestFit="1" customWidth="1"/>
    <col min="9729" max="9729" width="27.453125" bestFit="1" customWidth="1"/>
    <col min="9730" max="9730" width="20.1796875" bestFit="1" customWidth="1"/>
    <col min="9731" max="9731" width="12.6328125" bestFit="1" customWidth="1"/>
    <col min="9768" max="9768" width="13" bestFit="1" customWidth="1"/>
    <col min="9985" max="9985" width="27.453125" bestFit="1" customWidth="1"/>
    <col min="9986" max="9986" width="20.1796875" bestFit="1" customWidth="1"/>
    <col min="9987" max="9987" width="12.6328125" bestFit="1" customWidth="1"/>
    <col min="10024" max="10024" width="13" bestFit="1" customWidth="1"/>
    <col min="10241" max="10241" width="27.453125" bestFit="1" customWidth="1"/>
    <col min="10242" max="10242" width="20.1796875" bestFit="1" customWidth="1"/>
    <col min="10243" max="10243" width="12.6328125" bestFit="1" customWidth="1"/>
    <col min="10280" max="10280" width="13" bestFit="1" customWidth="1"/>
    <col min="10497" max="10497" width="27.453125" bestFit="1" customWidth="1"/>
    <col min="10498" max="10498" width="20.1796875" bestFit="1" customWidth="1"/>
    <col min="10499" max="10499" width="12.6328125" bestFit="1" customWidth="1"/>
    <col min="10536" max="10536" width="13" bestFit="1" customWidth="1"/>
    <col min="10753" max="10753" width="27.453125" bestFit="1" customWidth="1"/>
    <col min="10754" max="10754" width="20.1796875" bestFit="1" customWidth="1"/>
    <col min="10755" max="10755" width="12.6328125" bestFit="1" customWidth="1"/>
    <col min="10792" max="10792" width="13" bestFit="1" customWidth="1"/>
    <col min="11009" max="11009" width="27.453125" bestFit="1" customWidth="1"/>
    <col min="11010" max="11010" width="20.1796875" bestFit="1" customWidth="1"/>
    <col min="11011" max="11011" width="12.6328125" bestFit="1" customWidth="1"/>
    <col min="11048" max="11048" width="13" bestFit="1" customWidth="1"/>
    <col min="11265" max="11265" width="27.453125" bestFit="1" customWidth="1"/>
    <col min="11266" max="11266" width="20.1796875" bestFit="1" customWidth="1"/>
    <col min="11267" max="11267" width="12.6328125" bestFit="1" customWidth="1"/>
    <col min="11304" max="11304" width="13" bestFit="1" customWidth="1"/>
    <col min="11521" max="11521" width="27.453125" bestFit="1" customWidth="1"/>
    <col min="11522" max="11522" width="20.1796875" bestFit="1" customWidth="1"/>
    <col min="11523" max="11523" width="12.6328125" bestFit="1" customWidth="1"/>
    <col min="11560" max="11560" width="13" bestFit="1" customWidth="1"/>
    <col min="11777" max="11777" width="27.453125" bestFit="1" customWidth="1"/>
    <col min="11778" max="11778" width="20.1796875" bestFit="1" customWidth="1"/>
    <col min="11779" max="11779" width="12.6328125" bestFit="1" customWidth="1"/>
    <col min="11816" max="11816" width="13" bestFit="1" customWidth="1"/>
    <col min="12033" max="12033" width="27.453125" bestFit="1" customWidth="1"/>
    <col min="12034" max="12034" width="20.1796875" bestFit="1" customWidth="1"/>
    <col min="12035" max="12035" width="12.6328125" bestFit="1" customWidth="1"/>
    <col min="12072" max="12072" width="13" bestFit="1" customWidth="1"/>
    <col min="12289" max="12289" width="27.453125" bestFit="1" customWidth="1"/>
    <col min="12290" max="12290" width="20.1796875" bestFit="1" customWidth="1"/>
    <col min="12291" max="12291" width="12.6328125" bestFit="1" customWidth="1"/>
    <col min="12328" max="12328" width="13" bestFit="1" customWidth="1"/>
    <col min="12545" max="12545" width="27.453125" bestFit="1" customWidth="1"/>
    <col min="12546" max="12546" width="20.1796875" bestFit="1" customWidth="1"/>
    <col min="12547" max="12547" width="12.6328125" bestFit="1" customWidth="1"/>
    <col min="12584" max="12584" width="13" bestFit="1" customWidth="1"/>
    <col min="12801" max="12801" width="27.453125" bestFit="1" customWidth="1"/>
    <col min="12802" max="12802" width="20.1796875" bestFit="1" customWidth="1"/>
    <col min="12803" max="12803" width="12.6328125" bestFit="1" customWidth="1"/>
    <col min="12840" max="12840" width="13" bestFit="1" customWidth="1"/>
    <col min="13057" max="13057" width="27.453125" bestFit="1" customWidth="1"/>
    <col min="13058" max="13058" width="20.1796875" bestFit="1" customWidth="1"/>
    <col min="13059" max="13059" width="12.6328125" bestFit="1" customWidth="1"/>
    <col min="13096" max="13096" width="13" bestFit="1" customWidth="1"/>
    <col min="13313" max="13313" width="27.453125" bestFit="1" customWidth="1"/>
    <col min="13314" max="13314" width="20.1796875" bestFit="1" customWidth="1"/>
    <col min="13315" max="13315" width="12.6328125" bestFit="1" customWidth="1"/>
    <col min="13352" max="13352" width="13" bestFit="1" customWidth="1"/>
    <col min="13569" max="13569" width="27.453125" bestFit="1" customWidth="1"/>
    <col min="13570" max="13570" width="20.1796875" bestFit="1" customWidth="1"/>
    <col min="13571" max="13571" width="12.6328125" bestFit="1" customWidth="1"/>
    <col min="13608" max="13608" width="13" bestFit="1" customWidth="1"/>
    <col min="13825" max="13825" width="27.453125" bestFit="1" customWidth="1"/>
    <col min="13826" max="13826" width="20.1796875" bestFit="1" customWidth="1"/>
    <col min="13827" max="13827" width="12.6328125" bestFit="1" customWidth="1"/>
    <col min="13864" max="13864" width="13" bestFit="1" customWidth="1"/>
    <col min="14081" max="14081" width="27.453125" bestFit="1" customWidth="1"/>
    <col min="14082" max="14082" width="20.1796875" bestFit="1" customWidth="1"/>
    <col min="14083" max="14083" width="12.6328125" bestFit="1" customWidth="1"/>
    <col min="14120" max="14120" width="13" bestFit="1" customWidth="1"/>
    <col min="14337" max="14337" width="27.453125" bestFit="1" customWidth="1"/>
    <col min="14338" max="14338" width="20.1796875" bestFit="1" customWidth="1"/>
    <col min="14339" max="14339" width="12.6328125" bestFit="1" customWidth="1"/>
    <col min="14376" max="14376" width="13" bestFit="1" customWidth="1"/>
    <col min="14593" max="14593" width="27.453125" bestFit="1" customWidth="1"/>
    <col min="14594" max="14594" width="20.1796875" bestFit="1" customWidth="1"/>
    <col min="14595" max="14595" width="12.6328125" bestFit="1" customWidth="1"/>
    <col min="14632" max="14632" width="13" bestFit="1" customWidth="1"/>
    <col min="14849" max="14849" width="27.453125" bestFit="1" customWidth="1"/>
    <col min="14850" max="14850" width="20.1796875" bestFit="1" customWidth="1"/>
    <col min="14851" max="14851" width="12.6328125" bestFit="1" customWidth="1"/>
    <col min="14888" max="14888" width="13" bestFit="1" customWidth="1"/>
    <col min="15105" max="15105" width="27.453125" bestFit="1" customWidth="1"/>
    <col min="15106" max="15106" width="20.1796875" bestFit="1" customWidth="1"/>
    <col min="15107" max="15107" width="12.6328125" bestFit="1" customWidth="1"/>
    <col min="15144" max="15144" width="13" bestFit="1" customWidth="1"/>
    <col min="15361" max="15361" width="27.453125" bestFit="1" customWidth="1"/>
    <col min="15362" max="15362" width="20.1796875" bestFit="1" customWidth="1"/>
    <col min="15363" max="15363" width="12.6328125" bestFit="1" customWidth="1"/>
    <col min="15400" max="15400" width="13" bestFit="1" customWidth="1"/>
    <col min="15617" max="15617" width="27.453125" bestFit="1" customWidth="1"/>
    <col min="15618" max="15618" width="20.1796875" bestFit="1" customWidth="1"/>
    <col min="15619" max="15619" width="12.6328125" bestFit="1" customWidth="1"/>
    <col min="15656" max="15656" width="13" bestFit="1" customWidth="1"/>
    <col min="15873" max="15873" width="27.453125" bestFit="1" customWidth="1"/>
    <col min="15874" max="15874" width="20.1796875" bestFit="1" customWidth="1"/>
    <col min="15875" max="15875" width="12.6328125" bestFit="1" customWidth="1"/>
    <col min="15912" max="15912" width="13" bestFit="1" customWidth="1"/>
    <col min="16129" max="16129" width="27.453125" bestFit="1" customWidth="1"/>
    <col min="16130" max="16130" width="20.1796875" bestFit="1" customWidth="1"/>
    <col min="16131" max="16131" width="12.6328125" bestFit="1" customWidth="1"/>
    <col min="16168" max="16168" width="13" bestFit="1" customWidth="1"/>
  </cols>
  <sheetData>
    <row r="1" spans="1:40" x14ac:dyDescent="0.3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1</v>
      </c>
      <c r="R1" t="s">
        <v>29</v>
      </c>
      <c r="S1" t="s">
        <v>30</v>
      </c>
      <c r="T1" t="s">
        <v>31</v>
      </c>
      <c r="U1" t="s">
        <v>32</v>
      </c>
      <c r="V1" t="s">
        <v>4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</row>
    <row r="2" spans="1:40" x14ac:dyDescent="0.35">
      <c r="A2" s="10">
        <v>39356</v>
      </c>
      <c r="B2" t="s">
        <v>51</v>
      </c>
      <c r="C2" t="s">
        <v>52</v>
      </c>
      <c r="F2">
        <v>0</v>
      </c>
      <c r="G2" t="s">
        <v>53</v>
      </c>
      <c r="H2">
        <v>110</v>
      </c>
      <c r="J2">
        <v>0</v>
      </c>
      <c r="N2" t="s">
        <v>54</v>
      </c>
      <c r="O2" t="s">
        <v>54</v>
      </c>
      <c r="P2">
        <v>291</v>
      </c>
      <c r="Q2">
        <v>5</v>
      </c>
      <c r="R2" s="11">
        <v>1.72E-2</v>
      </c>
      <c r="S2">
        <v>0.76</v>
      </c>
      <c r="T2">
        <v>3.82</v>
      </c>
      <c r="U2">
        <v>4.8969072164999998</v>
      </c>
      <c r="V2">
        <v>0</v>
      </c>
      <c r="W2" s="11">
        <v>0</v>
      </c>
      <c r="X2">
        <v>0</v>
      </c>
      <c r="Y2">
        <v>0</v>
      </c>
      <c r="Z2">
        <v>0</v>
      </c>
      <c r="AA2">
        <v>0</v>
      </c>
      <c r="AB2">
        <v>0</v>
      </c>
      <c r="AC2" s="11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35">
      <c r="A3" s="10">
        <v>39356</v>
      </c>
      <c r="B3" t="s">
        <v>7</v>
      </c>
      <c r="C3" t="s">
        <v>55</v>
      </c>
      <c r="D3" t="s">
        <v>54</v>
      </c>
      <c r="E3">
        <v>0.3</v>
      </c>
      <c r="F3">
        <v>8</v>
      </c>
      <c r="G3" t="s">
        <v>56</v>
      </c>
      <c r="H3">
        <v>110</v>
      </c>
      <c r="I3">
        <v>1</v>
      </c>
      <c r="J3">
        <v>0</v>
      </c>
      <c r="M3" t="s">
        <v>57</v>
      </c>
      <c r="N3" t="s">
        <v>54</v>
      </c>
      <c r="O3" t="s">
        <v>54</v>
      </c>
      <c r="P3">
        <v>85</v>
      </c>
      <c r="Q3">
        <v>0</v>
      </c>
      <c r="R3" s="11">
        <v>0</v>
      </c>
      <c r="S3">
        <v>0</v>
      </c>
      <c r="T3">
        <v>0</v>
      </c>
      <c r="U3">
        <v>5.4235294117999997</v>
      </c>
      <c r="V3">
        <v>0</v>
      </c>
      <c r="W3" s="11">
        <v>0</v>
      </c>
      <c r="X3">
        <v>0</v>
      </c>
      <c r="Y3">
        <v>0</v>
      </c>
      <c r="Z3">
        <v>0</v>
      </c>
      <c r="AA3">
        <v>0</v>
      </c>
      <c r="AB3">
        <v>0</v>
      </c>
      <c r="AC3" s="11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35">
      <c r="A4" s="10">
        <v>39356</v>
      </c>
      <c r="B4" t="s">
        <v>58</v>
      </c>
      <c r="C4" t="s">
        <v>55</v>
      </c>
      <c r="D4" t="s">
        <v>54</v>
      </c>
      <c r="E4">
        <v>0.95</v>
      </c>
      <c r="F4">
        <v>8</v>
      </c>
      <c r="G4" t="s">
        <v>56</v>
      </c>
      <c r="H4">
        <v>110</v>
      </c>
      <c r="I4">
        <v>1.2</v>
      </c>
      <c r="J4">
        <v>0</v>
      </c>
      <c r="M4" t="s">
        <v>57</v>
      </c>
      <c r="N4" t="s">
        <v>54</v>
      </c>
      <c r="O4" t="s">
        <v>54</v>
      </c>
      <c r="P4">
        <v>31</v>
      </c>
      <c r="Q4">
        <v>0</v>
      </c>
      <c r="R4" s="11">
        <v>0</v>
      </c>
      <c r="S4">
        <v>0</v>
      </c>
      <c r="T4">
        <v>0</v>
      </c>
      <c r="U4">
        <v>4.5161290323000003</v>
      </c>
      <c r="V4">
        <v>0</v>
      </c>
      <c r="W4" s="11">
        <v>0</v>
      </c>
      <c r="X4">
        <v>0</v>
      </c>
      <c r="Y4">
        <v>0</v>
      </c>
      <c r="Z4">
        <v>0</v>
      </c>
      <c r="AA4">
        <v>0</v>
      </c>
      <c r="AB4">
        <v>0</v>
      </c>
      <c r="AC4" s="11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0">
        <v>39356</v>
      </c>
      <c r="B5" t="s">
        <v>8</v>
      </c>
      <c r="C5" t="s">
        <v>55</v>
      </c>
      <c r="D5" t="s">
        <v>54</v>
      </c>
      <c r="E5">
        <v>0.3</v>
      </c>
      <c r="F5">
        <v>8</v>
      </c>
      <c r="G5" t="s">
        <v>56</v>
      </c>
      <c r="H5">
        <v>110</v>
      </c>
      <c r="I5">
        <v>1.1000000000000001</v>
      </c>
      <c r="J5">
        <v>0</v>
      </c>
      <c r="M5" t="s">
        <v>57</v>
      </c>
      <c r="N5" t="s">
        <v>54</v>
      </c>
      <c r="O5" t="s">
        <v>54</v>
      </c>
      <c r="P5">
        <v>4</v>
      </c>
      <c r="Q5">
        <v>0</v>
      </c>
      <c r="R5" s="11">
        <v>0</v>
      </c>
      <c r="S5">
        <v>0</v>
      </c>
      <c r="T5">
        <v>0</v>
      </c>
      <c r="U5">
        <v>5.5</v>
      </c>
      <c r="V5">
        <v>0</v>
      </c>
      <c r="W5" s="11">
        <v>0</v>
      </c>
      <c r="X5">
        <v>0</v>
      </c>
      <c r="Y5">
        <v>0</v>
      </c>
      <c r="Z5">
        <v>0</v>
      </c>
      <c r="AA5">
        <v>0</v>
      </c>
      <c r="AB5">
        <v>0</v>
      </c>
      <c r="AC5" s="11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0">
        <v>39356</v>
      </c>
      <c r="B6" t="s">
        <v>59</v>
      </c>
      <c r="C6" t="s">
        <v>55</v>
      </c>
      <c r="D6" t="s">
        <v>54</v>
      </c>
      <c r="E6">
        <v>0.25</v>
      </c>
      <c r="F6">
        <v>8</v>
      </c>
      <c r="G6" t="s">
        <v>56</v>
      </c>
      <c r="H6">
        <v>110</v>
      </c>
      <c r="I6">
        <v>1.2</v>
      </c>
      <c r="J6">
        <v>0</v>
      </c>
      <c r="M6" t="s">
        <v>57</v>
      </c>
      <c r="N6" t="s">
        <v>54</v>
      </c>
      <c r="O6" t="s">
        <v>54</v>
      </c>
      <c r="P6">
        <v>33</v>
      </c>
      <c r="Q6">
        <v>1</v>
      </c>
      <c r="R6" s="11">
        <v>3.0300000000000001E-2</v>
      </c>
      <c r="S6">
        <v>0.99</v>
      </c>
      <c r="T6">
        <v>0.99</v>
      </c>
      <c r="U6">
        <v>3.9090909091000001</v>
      </c>
      <c r="V6">
        <v>0</v>
      </c>
      <c r="W6" s="11">
        <v>0</v>
      </c>
      <c r="X6">
        <v>0</v>
      </c>
      <c r="Y6">
        <v>0</v>
      </c>
      <c r="Z6">
        <v>0</v>
      </c>
      <c r="AA6">
        <v>0</v>
      </c>
      <c r="AB6">
        <v>0</v>
      </c>
      <c r="AC6" s="11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0">
        <v>39356</v>
      </c>
      <c r="B7" t="s">
        <v>9</v>
      </c>
      <c r="C7" t="s">
        <v>55</v>
      </c>
      <c r="D7" t="s">
        <v>54</v>
      </c>
      <c r="E7">
        <v>0.3</v>
      </c>
      <c r="F7">
        <v>8</v>
      </c>
      <c r="G7" t="s">
        <v>56</v>
      </c>
      <c r="H7">
        <v>110</v>
      </c>
      <c r="I7">
        <v>1</v>
      </c>
      <c r="J7">
        <v>0</v>
      </c>
      <c r="M7" t="s">
        <v>57</v>
      </c>
      <c r="N7" t="s">
        <v>54</v>
      </c>
      <c r="O7" t="s">
        <v>54</v>
      </c>
      <c r="P7">
        <v>272</v>
      </c>
      <c r="Q7">
        <v>11</v>
      </c>
      <c r="R7" s="11">
        <v>4.0399999999999998E-2</v>
      </c>
      <c r="S7">
        <v>0.9</v>
      </c>
      <c r="T7">
        <v>9.92</v>
      </c>
      <c r="U7">
        <v>5.1507352941000004</v>
      </c>
      <c r="V7">
        <v>0</v>
      </c>
      <c r="W7" s="11">
        <v>0</v>
      </c>
      <c r="X7">
        <v>0</v>
      </c>
      <c r="Y7">
        <v>0</v>
      </c>
      <c r="Z7">
        <v>0</v>
      </c>
      <c r="AA7">
        <v>0</v>
      </c>
      <c r="AB7">
        <v>0</v>
      </c>
      <c r="AC7" s="11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0">
        <v>39357</v>
      </c>
      <c r="B8" t="s">
        <v>51</v>
      </c>
      <c r="C8" t="s">
        <v>52</v>
      </c>
      <c r="F8">
        <v>0</v>
      </c>
      <c r="G8" t="s">
        <v>53</v>
      </c>
      <c r="H8">
        <v>110</v>
      </c>
      <c r="J8">
        <v>0</v>
      </c>
      <c r="N8" t="s">
        <v>54</v>
      </c>
      <c r="O8" t="s">
        <v>54</v>
      </c>
      <c r="P8">
        <v>505</v>
      </c>
      <c r="Q8">
        <v>5</v>
      </c>
      <c r="R8" s="11">
        <v>9.9000000000000008E-3</v>
      </c>
      <c r="S8">
        <v>0.67</v>
      </c>
      <c r="T8">
        <v>3.35</v>
      </c>
      <c r="U8">
        <v>3.9960396039999999</v>
      </c>
      <c r="V8">
        <v>0</v>
      </c>
      <c r="W8" s="11">
        <v>0</v>
      </c>
      <c r="X8">
        <v>0</v>
      </c>
      <c r="Y8">
        <v>0</v>
      </c>
      <c r="Z8">
        <v>0</v>
      </c>
      <c r="AA8">
        <v>0</v>
      </c>
      <c r="AB8">
        <v>0</v>
      </c>
      <c r="AC8" s="11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0">
        <v>39357</v>
      </c>
      <c r="B9" t="s">
        <v>7</v>
      </c>
      <c r="C9" t="s">
        <v>55</v>
      </c>
      <c r="D9" t="s">
        <v>54</v>
      </c>
      <c r="E9">
        <v>0.3</v>
      </c>
      <c r="F9">
        <v>8</v>
      </c>
      <c r="G9" t="s">
        <v>56</v>
      </c>
      <c r="H9">
        <v>110</v>
      </c>
      <c r="I9">
        <v>1</v>
      </c>
      <c r="J9">
        <v>0</v>
      </c>
      <c r="M9" t="s">
        <v>57</v>
      </c>
      <c r="N9" t="s">
        <v>54</v>
      </c>
      <c r="O9" t="s">
        <v>54</v>
      </c>
      <c r="P9">
        <v>119</v>
      </c>
      <c r="Q9">
        <v>6</v>
      </c>
      <c r="R9" s="11">
        <v>5.04E-2</v>
      </c>
      <c r="S9">
        <v>0.89</v>
      </c>
      <c r="T9">
        <v>5.31</v>
      </c>
      <c r="U9">
        <v>5.1344537815000004</v>
      </c>
      <c r="V9">
        <v>0</v>
      </c>
      <c r="W9" s="11">
        <v>0</v>
      </c>
      <c r="X9">
        <v>0</v>
      </c>
      <c r="Y9">
        <v>0</v>
      </c>
      <c r="Z9">
        <v>0</v>
      </c>
      <c r="AA9">
        <v>0</v>
      </c>
      <c r="AB9">
        <v>0</v>
      </c>
      <c r="AC9" s="11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0">
        <v>39357</v>
      </c>
      <c r="B10" t="s">
        <v>58</v>
      </c>
      <c r="C10" t="s">
        <v>55</v>
      </c>
      <c r="D10" t="s">
        <v>54</v>
      </c>
      <c r="E10">
        <v>0.95</v>
      </c>
      <c r="F10">
        <v>8</v>
      </c>
      <c r="G10" t="s">
        <v>56</v>
      </c>
      <c r="H10">
        <v>110</v>
      </c>
      <c r="I10">
        <v>1.2</v>
      </c>
      <c r="J10">
        <v>0</v>
      </c>
      <c r="M10" t="s">
        <v>57</v>
      </c>
      <c r="N10" t="s">
        <v>54</v>
      </c>
      <c r="O10" t="s">
        <v>54</v>
      </c>
      <c r="P10">
        <v>36</v>
      </c>
      <c r="Q10">
        <v>0</v>
      </c>
      <c r="R10" s="11">
        <v>0</v>
      </c>
      <c r="S10">
        <v>0</v>
      </c>
      <c r="T10">
        <v>0</v>
      </c>
      <c r="U10">
        <v>5</v>
      </c>
      <c r="V10">
        <v>0</v>
      </c>
      <c r="W10" s="11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 s="11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0">
        <v>39357</v>
      </c>
      <c r="B11" t="s">
        <v>8</v>
      </c>
      <c r="C11" t="s">
        <v>55</v>
      </c>
      <c r="D11" t="s">
        <v>54</v>
      </c>
      <c r="E11">
        <v>0.3</v>
      </c>
      <c r="F11">
        <v>8</v>
      </c>
      <c r="G11" t="s">
        <v>56</v>
      </c>
      <c r="H11">
        <v>110</v>
      </c>
      <c r="I11">
        <v>1.1000000000000001</v>
      </c>
      <c r="J11">
        <v>0</v>
      </c>
      <c r="M11" t="s">
        <v>57</v>
      </c>
      <c r="N11" t="s">
        <v>54</v>
      </c>
      <c r="O11" t="s">
        <v>54</v>
      </c>
      <c r="P11">
        <v>7</v>
      </c>
      <c r="Q11">
        <v>0</v>
      </c>
      <c r="R11" s="11">
        <v>0</v>
      </c>
      <c r="S11">
        <v>0</v>
      </c>
      <c r="T11">
        <v>0</v>
      </c>
      <c r="U11">
        <v>4.2857142857000001</v>
      </c>
      <c r="V11">
        <v>0</v>
      </c>
      <c r="W11" s="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 s="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0">
        <v>39357</v>
      </c>
      <c r="B12" t="s">
        <v>59</v>
      </c>
      <c r="C12" t="s">
        <v>55</v>
      </c>
      <c r="D12" t="s">
        <v>54</v>
      </c>
      <c r="E12">
        <v>0.25</v>
      </c>
      <c r="F12">
        <v>8</v>
      </c>
      <c r="G12" t="s">
        <v>56</v>
      </c>
      <c r="H12">
        <v>110</v>
      </c>
      <c r="I12">
        <v>1.2</v>
      </c>
      <c r="J12">
        <v>0</v>
      </c>
      <c r="M12" t="s">
        <v>57</v>
      </c>
      <c r="N12" t="s">
        <v>54</v>
      </c>
      <c r="O12" t="s">
        <v>54</v>
      </c>
      <c r="P12">
        <v>25</v>
      </c>
      <c r="Q12">
        <v>1</v>
      </c>
      <c r="R12" s="11">
        <v>0.04</v>
      </c>
      <c r="S12">
        <v>0.81</v>
      </c>
      <c r="T12">
        <v>0.81</v>
      </c>
      <c r="U12">
        <v>4.3600000000000003</v>
      </c>
      <c r="V12">
        <v>0</v>
      </c>
      <c r="W12" s="11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 s="11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0">
        <v>39357</v>
      </c>
      <c r="B13" t="s">
        <v>9</v>
      </c>
      <c r="C13" t="s">
        <v>55</v>
      </c>
      <c r="D13" t="s">
        <v>54</v>
      </c>
      <c r="E13">
        <v>0.3</v>
      </c>
      <c r="F13">
        <v>8</v>
      </c>
      <c r="G13" t="s">
        <v>56</v>
      </c>
      <c r="H13">
        <v>110</v>
      </c>
      <c r="I13">
        <v>1</v>
      </c>
      <c r="J13">
        <v>0</v>
      </c>
      <c r="M13" t="s">
        <v>57</v>
      </c>
      <c r="N13" t="s">
        <v>54</v>
      </c>
      <c r="O13" t="s">
        <v>54</v>
      </c>
      <c r="P13">
        <v>328</v>
      </c>
      <c r="Q13">
        <v>15</v>
      </c>
      <c r="R13" s="11">
        <v>4.5699999999999998E-2</v>
      </c>
      <c r="S13">
        <v>0.81</v>
      </c>
      <c r="T13">
        <v>12.09</v>
      </c>
      <c r="U13">
        <v>4.4207317072999999</v>
      </c>
      <c r="V13">
        <v>0</v>
      </c>
      <c r="W13" s="11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 s="11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0">
        <v>39358</v>
      </c>
      <c r="B14" t="s">
        <v>51</v>
      </c>
      <c r="C14" t="s">
        <v>52</v>
      </c>
      <c r="F14">
        <v>0</v>
      </c>
      <c r="G14" t="s">
        <v>53</v>
      </c>
      <c r="H14">
        <v>110</v>
      </c>
      <c r="J14">
        <v>0</v>
      </c>
      <c r="N14" t="s">
        <v>54</v>
      </c>
      <c r="O14" t="s">
        <v>54</v>
      </c>
      <c r="P14">
        <v>769</v>
      </c>
      <c r="Q14">
        <v>5</v>
      </c>
      <c r="R14" s="11">
        <v>6.4999999999999997E-3</v>
      </c>
      <c r="S14">
        <v>0.72</v>
      </c>
      <c r="T14">
        <v>3.6</v>
      </c>
      <c r="U14">
        <v>3.6397919376000001</v>
      </c>
      <c r="V14">
        <v>0</v>
      </c>
      <c r="W14" s="11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 s="11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0">
        <v>39358</v>
      </c>
      <c r="B15" t="s">
        <v>7</v>
      </c>
      <c r="C15" t="s">
        <v>55</v>
      </c>
      <c r="D15" t="s">
        <v>54</v>
      </c>
      <c r="E15">
        <v>0.3</v>
      </c>
      <c r="F15">
        <v>8</v>
      </c>
      <c r="G15" t="s">
        <v>56</v>
      </c>
      <c r="H15">
        <v>110</v>
      </c>
      <c r="I15">
        <v>1</v>
      </c>
      <c r="J15">
        <v>0</v>
      </c>
      <c r="M15" t="s">
        <v>57</v>
      </c>
      <c r="N15" t="s">
        <v>54</v>
      </c>
      <c r="O15" t="s">
        <v>54</v>
      </c>
      <c r="P15">
        <v>94</v>
      </c>
      <c r="Q15">
        <v>3</v>
      </c>
      <c r="R15" s="11">
        <v>3.1899999999999998E-2</v>
      </c>
      <c r="S15">
        <v>0.93</v>
      </c>
      <c r="T15">
        <v>2.78</v>
      </c>
      <c r="U15">
        <v>5.4893617021000001</v>
      </c>
      <c r="V15">
        <v>0</v>
      </c>
      <c r="W15" s="11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 s="11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0">
        <v>39358</v>
      </c>
      <c r="B16" t="s">
        <v>58</v>
      </c>
      <c r="C16" t="s">
        <v>55</v>
      </c>
      <c r="D16" t="s">
        <v>54</v>
      </c>
      <c r="E16">
        <v>0.95</v>
      </c>
      <c r="F16">
        <v>8</v>
      </c>
      <c r="G16" t="s">
        <v>56</v>
      </c>
      <c r="H16">
        <v>110</v>
      </c>
      <c r="I16">
        <v>1.2</v>
      </c>
      <c r="J16">
        <v>0</v>
      </c>
      <c r="M16" t="s">
        <v>57</v>
      </c>
      <c r="N16" t="s">
        <v>54</v>
      </c>
      <c r="O16" t="s">
        <v>54</v>
      </c>
      <c r="P16">
        <v>31</v>
      </c>
      <c r="Q16">
        <v>3</v>
      </c>
      <c r="R16" s="11">
        <v>9.6799999999999997E-2</v>
      </c>
      <c r="S16">
        <v>1.01</v>
      </c>
      <c r="T16">
        <v>3.02</v>
      </c>
      <c r="U16">
        <v>5.7096774194000002</v>
      </c>
      <c r="V16">
        <v>0</v>
      </c>
      <c r="W16" s="11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 s="11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0">
        <v>39358</v>
      </c>
      <c r="B17" t="s">
        <v>8</v>
      </c>
      <c r="C17" t="s">
        <v>55</v>
      </c>
      <c r="D17" t="s">
        <v>54</v>
      </c>
      <c r="E17">
        <v>0.3</v>
      </c>
      <c r="F17">
        <v>8</v>
      </c>
      <c r="G17" t="s">
        <v>56</v>
      </c>
      <c r="H17">
        <v>110</v>
      </c>
      <c r="I17">
        <v>1.1000000000000001</v>
      </c>
      <c r="J17">
        <v>0</v>
      </c>
      <c r="M17" t="s">
        <v>57</v>
      </c>
      <c r="N17" t="s">
        <v>54</v>
      </c>
      <c r="O17" t="s">
        <v>54</v>
      </c>
      <c r="P17">
        <v>2</v>
      </c>
      <c r="Q17">
        <v>0</v>
      </c>
      <c r="R17" s="11">
        <v>0</v>
      </c>
      <c r="S17">
        <v>0</v>
      </c>
      <c r="T17">
        <v>0</v>
      </c>
      <c r="U17">
        <v>4</v>
      </c>
      <c r="V17">
        <v>0</v>
      </c>
      <c r="W17" s="11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 s="11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0">
        <v>39358</v>
      </c>
      <c r="B18" t="s">
        <v>59</v>
      </c>
      <c r="C18" t="s">
        <v>55</v>
      </c>
      <c r="D18" t="s">
        <v>54</v>
      </c>
      <c r="E18">
        <v>0.25</v>
      </c>
      <c r="F18">
        <v>8</v>
      </c>
      <c r="G18" t="s">
        <v>56</v>
      </c>
      <c r="H18">
        <v>110</v>
      </c>
      <c r="I18">
        <v>1.2</v>
      </c>
      <c r="J18">
        <v>0</v>
      </c>
      <c r="M18" t="s">
        <v>57</v>
      </c>
      <c r="N18" t="s">
        <v>54</v>
      </c>
      <c r="O18" t="s">
        <v>54</v>
      </c>
      <c r="P18">
        <v>14</v>
      </c>
      <c r="Q18">
        <v>0</v>
      </c>
      <c r="R18" s="11">
        <v>0</v>
      </c>
      <c r="S18">
        <v>0</v>
      </c>
      <c r="T18">
        <v>0</v>
      </c>
      <c r="U18">
        <v>5.5714285714000003</v>
      </c>
      <c r="V18">
        <v>0</v>
      </c>
      <c r="W18" s="11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 s="11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0">
        <v>39358</v>
      </c>
      <c r="B19" t="s">
        <v>9</v>
      </c>
      <c r="C19" t="s">
        <v>55</v>
      </c>
      <c r="D19" t="s">
        <v>54</v>
      </c>
      <c r="E19">
        <v>0.3</v>
      </c>
      <c r="F19">
        <v>8</v>
      </c>
      <c r="G19" t="s">
        <v>56</v>
      </c>
      <c r="H19">
        <v>110</v>
      </c>
      <c r="I19">
        <v>1</v>
      </c>
      <c r="J19">
        <v>0</v>
      </c>
      <c r="M19" t="s">
        <v>57</v>
      </c>
      <c r="N19" t="s">
        <v>54</v>
      </c>
      <c r="O19" t="s">
        <v>54</v>
      </c>
      <c r="P19">
        <v>247</v>
      </c>
      <c r="Q19">
        <v>14</v>
      </c>
      <c r="R19" s="11">
        <v>5.67E-2</v>
      </c>
      <c r="S19">
        <v>0.87</v>
      </c>
      <c r="T19">
        <v>12.24</v>
      </c>
      <c r="U19">
        <v>4.5425101215000003</v>
      </c>
      <c r="V19">
        <v>0</v>
      </c>
      <c r="W19" s="11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 s="11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0">
        <v>39359</v>
      </c>
      <c r="B20" t="s">
        <v>51</v>
      </c>
      <c r="C20" t="s">
        <v>52</v>
      </c>
      <c r="F20">
        <v>0</v>
      </c>
      <c r="G20" t="s">
        <v>53</v>
      </c>
      <c r="H20">
        <v>110</v>
      </c>
      <c r="J20">
        <v>0</v>
      </c>
      <c r="N20" t="s">
        <v>54</v>
      </c>
      <c r="O20" t="s">
        <v>54</v>
      </c>
      <c r="P20">
        <v>1065</v>
      </c>
      <c r="Q20">
        <v>6</v>
      </c>
      <c r="R20" s="11">
        <v>5.5999999999999999E-3</v>
      </c>
      <c r="S20">
        <v>0.82</v>
      </c>
      <c r="T20">
        <v>4.92</v>
      </c>
      <c r="U20">
        <v>3.5511737088999999</v>
      </c>
      <c r="V20">
        <v>0</v>
      </c>
      <c r="W20" s="11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 s="11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0">
        <v>39359</v>
      </c>
      <c r="B21" t="s">
        <v>7</v>
      </c>
      <c r="C21" t="s">
        <v>55</v>
      </c>
      <c r="D21" t="s">
        <v>54</v>
      </c>
      <c r="E21">
        <v>0.3</v>
      </c>
      <c r="F21">
        <v>8</v>
      </c>
      <c r="G21" t="s">
        <v>56</v>
      </c>
      <c r="H21">
        <v>110</v>
      </c>
      <c r="I21">
        <v>1</v>
      </c>
      <c r="J21">
        <v>0</v>
      </c>
      <c r="M21" t="s">
        <v>57</v>
      </c>
      <c r="N21" t="s">
        <v>54</v>
      </c>
      <c r="O21" t="s">
        <v>54</v>
      </c>
      <c r="P21">
        <v>131</v>
      </c>
      <c r="Q21">
        <v>3</v>
      </c>
      <c r="R21" s="11">
        <v>2.29E-2</v>
      </c>
      <c r="S21">
        <v>0.93</v>
      </c>
      <c r="T21">
        <v>2.78</v>
      </c>
      <c r="U21">
        <v>4.9541984733</v>
      </c>
      <c r="V21">
        <v>0</v>
      </c>
      <c r="W21" s="1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 s="1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0">
        <v>39359</v>
      </c>
      <c r="B22" t="s">
        <v>58</v>
      </c>
      <c r="C22" t="s">
        <v>55</v>
      </c>
      <c r="D22" t="s">
        <v>54</v>
      </c>
      <c r="E22">
        <v>0.95</v>
      </c>
      <c r="F22">
        <v>8</v>
      </c>
      <c r="G22" t="s">
        <v>56</v>
      </c>
      <c r="H22">
        <v>110</v>
      </c>
      <c r="I22">
        <v>1.2</v>
      </c>
      <c r="J22">
        <v>0</v>
      </c>
      <c r="M22" t="s">
        <v>57</v>
      </c>
      <c r="N22" t="s">
        <v>54</v>
      </c>
      <c r="O22" t="s">
        <v>54</v>
      </c>
      <c r="P22">
        <v>118</v>
      </c>
      <c r="Q22">
        <v>4</v>
      </c>
      <c r="R22" s="11">
        <v>3.39E-2</v>
      </c>
      <c r="S22">
        <v>1.08</v>
      </c>
      <c r="T22">
        <v>4.3</v>
      </c>
      <c r="U22">
        <v>5.1016949153000004</v>
      </c>
      <c r="V22">
        <v>1</v>
      </c>
      <c r="W22" s="11">
        <v>0.25</v>
      </c>
      <c r="X22">
        <v>4.3</v>
      </c>
      <c r="Y22">
        <v>1</v>
      </c>
      <c r="Z22">
        <v>4.3</v>
      </c>
      <c r="AA22">
        <v>1</v>
      </c>
      <c r="AB22">
        <v>1</v>
      </c>
      <c r="AC22" s="11">
        <v>0.23300000000000001</v>
      </c>
      <c r="AD22">
        <v>0.25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0">
        <v>39359</v>
      </c>
      <c r="B23" t="s">
        <v>8</v>
      </c>
      <c r="C23" t="s">
        <v>55</v>
      </c>
      <c r="D23" t="s">
        <v>54</v>
      </c>
      <c r="E23">
        <v>0.3</v>
      </c>
      <c r="F23">
        <v>8</v>
      </c>
      <c r="G23" t="s">
        <v>56</v>
      </c>
      <c r="H23">
        <v>110</v>
      </c>
      <c r="I23">
        <v>1.1000000000000001</v>
      </c>
      <c r="J23">
        <v>0</v>
      </c>
      <c r="M23" t="s">
        <v>57</v>
      </c>
      <c r="N23" t="s">
        <v>54</v>
      </c>
      <c r="O23" t="s">
        <v>54</v>
      </c>
      <c r="P23">
        <v>7</v>
      </c>
      <c r="Q23">
        <v>1</v>
      </c>
      <c r="R23" s="11">
        <v>0.1429</v>
      </c>
      <c r="S23">
        <v>0.89</v>
      </c>
      <c r="T23">
        <v>0.89</v>
      </c>
      <c r="U23">
        <v>6.1428571428999996</v>
      </c>
      <c r="V23">
        <v>0</v>
      </c>
      <c r="W23" s="11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 s="11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0">
        <v>39359</v>
      </c>
      <c r="B24" t="s">
        <v>59</v>
      </c>
      <c r="C24" t="s">
        <v>55</v>
      </c>
      <c r="D24" t="s">
        <v>54</v>
      </c>
      <c r="E24">
        <v>0.25</v>
      </c>
      <c r="F24">
        <v>8</v>
      </c>
      <c r="G24" t="s">
        <v>56</v>
      </c>
      <c r="H24">
        <v>110</v>
      </c>
      <c r="I24">
        <v>1.2</v>
      </c>
      <c r="J24">
        <v>0</v>
      </c>
      <c r="M24" t="s">
        <v>57</v>
      </c>
      <c r="N24" t="s">
        <v>54</v>
      </c>
      <c r="O24" t="s">
        <v>54</v>
      </c>
      <c r="P24">
        <v>21</v>
      </c>
      <c r="Q24">
        <v>0</v>
      </c>
      <c r="R24" s="11">
        <v>0</v>
      </c>
      <c r="S24">
        <v>0</v>
      </c>
      <c r="T24">
        <v>0</v>
      </c>
      <c r="U24">
        <v>4.0952380952</v>
      </c>
      <c r="V24">
        <v>0</v>
      </c>
      <c r="W24" s="11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 s="11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0">
        <v>39359</v>
      </c>
      <c r="B25" t="s">
        <v>9</v>
      </c>
      <c r="C25" t="s">
        <v>55</v>
      </c>
      <c r="D25" t="s">
        <v>54</v>
      </c>
      <c r="E25">
        <v>0.3</v>
      </c>
      <c r="F25">
        <v>8</v>
      </c>
      <c r="G25" t="s">
        <v>56</v>
      </c>
      <c r="H25">
        <v>110</v>
      </c>
      <c r="I25">
        <v>1</v>
      </c>
      <c r="J25">
        <v>0</v>
      </c>
      <c r="M25" t="s">
        <v>57</v>
      </c>
      <c r="N25" t="s">
        <v>54</v>
      </c>
      <c r="O25" t="s">
        <v>54</v>
      </c>
      <c r="P25">
        <v>353</v>
      </c>
      <c r="Q25">
        <v>8</v>
      </c>
      <c r="R25" s="11">
        <v>2.2700000000000001E-2</v>
      </c>
      <c r="S25">
        <v>0.87</v>
      </c>
      <c r="T25">
        <v>6.93</v>
      </c>
      <c r="U25">
        <v>4.1444759206999997</v>
      </c>
      <c r="V25">
        <v>0</v>
      </c>
      <c r="W25" s="11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 s="11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0">
        <v>39360</v>
      </c>
      <c r="B26" t="s">
        <v>51</v>
      </c>
      <c r="C26" t="s">
        <v>52</v>
      </c>
      <c r="F26">
        <v>0</v>
      </c>
      <c r="G26" t="s">
        <v>53</v>
      </c>
      <c r="H26">
        <v>110</v>
      </c>
      <c r="J26">
        <v>0</v>
      </c>
      <c r="N26" t="s">
        <v>54</v>
      </c>
      <c r="O26" t="s">
        <v>54</v>
      </c>
      <c r="P26">
        <v>711</v>
      </c>
      <c r="Q26">
        <v>2</v>
      </c>
      <c r="R26" s="11">
        <v>2.8E-3</v>
      </c>
      <c r="S26">
        <v>0.75</v>
      </c>
      <c r="T26">
        <v>1.49</v>
      </c>
      <c r="U26">
        <v>3.8382559774999998</v>
      </c>
      <c r="V26">
        <v>0</v>
      </c>
      <c r="W26" s="11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 s="11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0">
        <v>39360</v>
      </c>
      <c r="B27" t="s">
        <v>7</v>
      </c>
      <c r="C27" t="s">
        <v>55</v>
      </c>
      <c r="D27" t="s">
        <v>54</v>
      </c>
      <c r="E27">
        <v>0.3</v>
      </c>
      <c r="F27">
        <v>8</v>
      </c>
      <c r="G27" t="s">
        <v>56</v>
      </c>
      <c r="H27">
        <v>110</v>
      </c>
      <c r="I27">
        <v>1</v>
      </c>
      <c r="J27">
        <v>0</v>
      </c>
      <c r="M27" t="s">
        <v>57</v>
      </c>
      <c r="N27" t="s">
        <v>54</v>
      </c>
      <c r="O27" t="s">
        <v>54</v>
      </c>
      <c r="P27">
        <v>83</v>
      </c>
      <c r="Q27">
        <v>4</v>
      </c>
      <c r="R27" s="11">
        <v>4.82E-2</v>
      </c>
      <c r="S27">
        <v>0.92</v>
      </c>
      <c r="T27">
        <v>3.66</v>
      </c>
      <c r="U27">
        <v>4.5180722892</v>
      </c>
      <c r="V27">
        <v>0</v>
      </c>
      <c r="W27" s="11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 s="11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0">
        <v>39360</v>
      </c>
      <c r="B28" t="s">
        <v>58</v>
      </c>
      <c r="C28" t="s">
        <v>55</v>
      </c>
      <c r="D28" t="s">
        <v>54</v>
      </c>
      <c r="E28">
        <v>0.95</v>
      </c>
      <c r="F28">
        <v>8</v>
      </c>
      <c r="G28" t="s">
        <v>56</v>
      </c>
      <c r="H28">
        <v>110</v>
      </c>
      <c r="I28">
        <v>1.2</v>
      </c>
      <c r="J28">
        <v>0</v>
      </c>
      <c r="M28" t="s">
        <v>57</v>
      </c>
      <c r="N28" t="s">
        <v>54</v>
      </c>
      <c r="O28" t="s">
        <v>54</v>
      </c>
      <c r="P28">
        <v>184</v>
      </c>
      <c r="Q28">
        <v>2</v>
      </c>
      <c r="R28" s="11">
        <v>1.09E-2</v>
      </c>
      <c r="S28">
        <v>1.07</v>
      </c>
      <c r="T28">
        <v>2.13</v>
      </c>
      <c r="U28">
        <v>4.8043478260999999</v>
      </c>
      <c r="V28">
        <v>0</v>
      </c>
      <c r="W28" s="11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 s="11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0">
        <v>39360</v>
      </c>
      <c r="B29" t="s">
        <v>8</v>
      </c>
      <c r="C29" t="s">
        <v>55</v>
      </c>
      <c r="D29" t="s">
        <v>54</v>
      </c>
      <c r="E29">
        <v>0.3</v>
      </c>
      <c r="F29">
        <v>8</v>
      </c>
      <c r="G29" t="s">
        <v>56</v>
      </c>
      <c r="H29">
        <v>110</v>
      </c>
      <c r="I29">
        <v>1.1000000000000001</v>
      </c>
      <c r="J29">
        <v>0</v>
      </c>
      <c r="M29" t="s">
        <v>57</v>
      </c>
      <c r="N29" t="s">
        <v>54</v>
      </c>
      <c r="O29" t="s">
        <v>54</v>
      </c>
      <c r="P29">
        <v>65</v>
      </c>
      <c r="Q29">
        <v>4</v>
      </c>
      <c r="R29" s="11">
        <v>6.1499999999999999E-2</v>
      </c>
      <c r="S29">
        <v>0.87</v>
      </c>
      <c r="T29">
        <v>3.49</v>
      </c>
      <c r="U29">
        <v>4.9384615385000004</v>
      </c>
      <c r="V29">
        <v>0</v>
      </c>
      <c r="W29" s="11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 s="11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0">
        <v>39360</v>
      </c>
      <c r="B30" t="s">
        <v>59</v>
      </c>
      <c r="C30" t="s">
        <v>55</v>
      </c>
      <c r="D30" t="s">
        <v>54</v>
      </c>
      <c r="E30">
        <v>0.25</v>
      </c>
      <c r="F30">
        <v>8</v>
      </c>
      <c r="G30" t="s">
        <v>56</v>
      </c>
      <c r="H30">
        <v>110</v>
      </c>
      <c r="I30">
        <v>1.2</v>
      </c>
      <c r="J30">
        <v>0</v>
      </c>
      <c r="M30" t="s">
        <v>57</v>
      </c>
      <c r="N30" t="s">
        <v>54</v>
      </c>
      <c r="O30" t="s">
        <v>54</v>
      </c>
      <c r="P30">
        <v>48</v>
      </c>
      <c r="Q30">
        <v>1</v>
      </c>
      <c r="R30" s="11">
        <v>2.0799999999999999E-2</v>
      </c>
      <c r="S30">
        <v>0.85</v>
      </c>
      <c r="T30">
        <v>0.85</v>
      </c>
      <c r="U30">
        <v>3.9791666666999999</v>
      </c>
      <c r="V30">
        <v>0</v>
      </c>
      <c r="W30" s="11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 s="11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0">
        <v>39360</v>
      </c>
      <c r="B31" t="s">
        <v>9</v>
      </c>
      <c r="C31" t="s">
        <v>55</v>
      </c>
      <c r="D31" t="s">
        <v>54</v>
      </c>
      <c r="E31">
        <v>0.3</v>
      </c>
      <c r="F31">
        <v>8</v>
      </c>
      <c r="G31" t="s">
        <v>56</v>
      </c>
      <c r="H31">
        <v>110</v>
      </c>
      <c r="I31">
        <v>1</v>
      </c>
      <c r="J31">
        <v>0</v>
      </c>
      <c r="M31" t="s">
        <v>57</v>
      </c>
      <c r="N31" t="s">
        <v>54</v>
      </c>
      <c r="O31" t="s">
        <v>54</v>
      </c>
      <c r="P31">
        <v>374</v>
      </c>
      <c r="Q31">
        <v>18</v>
      </c>
      <c r="R31" s="11">
        <v>4.8099999999999997E-2</v>
      </c>
      <c r="S31">
        <v>0.87</v>
      </c>
      <c r="T31">
        <v>15.65</v>
      </c>
      <c r="U31">
        <v>4.2647058824000004</v>
      </c>
      <c r="V31">
        <v>1</v>
      </c>
      <c r="W31" s="11">
        <v>5.5599999999999997E-2</v>
      </c>
      <c r="X31">
        <v>15.65</v>
      </c>
      <c r="Y31">
        <v>1</v>
      </c>
      <c r="Z31">
        <v>15.65</v>
      </c>
      <c r="AA31">
        <v>1</v>
      </c>
      <c r="AB31">
        <v>1</v>
      </c>
      <c r="AC31" s="11">
        <v>6.4000000000000001E-2</v>
      </c>
      <c r="AD31">
        <v>5.5555555600000001E-2</v>
      </c>
      <c r="AE31">
        <v>1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0">
        <v>39361</v>
      </c>
      <c r="B32" t="s">
        <v>51</v>
      </c>
      <c r="C32" t="s">
        <v>52</v>
      </c>
      <c r="F32">
        <v>0</v>
      </c>
      <c r="G32" t="s">
        <v>53</v>
      </c>
      <c r="H32">
        <v>110</v>
      </c>
      <c r="J32">
        <v>0</v>
      </c>
      <c r="N32" t="s">
        <v>54</v>
      </c>
      <c r="O32" t="s">
        <v>54</v>
      </c>
      <c r="P32">
        <v>1402</v>
      </c>
      <c r="Q32">
        <v>2</v>
      </c>
      <c r="R32" s="11">
        <v>1.4E-3</v>
      </c>
      <c r="S32">
        <v>0.56000000000000005</v>
      </c>
      <c r="T32">
        <v>1.1100000000000001</v>
      </c>
      <c r="U32">
        <v>3.4358059914000001</v>
      </c>
      <c r="V32">
        <v>0</v>
      </c>
      <c r="W32" s="11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 s="11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0">
        <v>39361</v>
      </c>
      <c r="B33" t="s">
        <v>7</v>
      </c>
      <c r="C33" t="s">
        <v>55</v>
      </c>
      <c r="D33" t="s">
        <v>54</v>
      </c>
      <c r="E33">
        <v>0.3</v>
      </c>
      <c r="F33">
        <v>8</v>
      </c>
      <c r="G33" t="s">
        <v>56</v>
      </c>
      <c r="H33">
        <v>110</v>
      </c>
      <c r="I33">
        <v>1</v>
      </c>
      <c r="J33">
        <v>0</v>
      </c>
      <c r="M33" t="s">
        <v>57</v>
      </c>
      <c r="N33" t="s">
        <v>54</v>
      </c>
      <c r="O33" t="s">
        <v>54</v>
      </c>
      <c r="P33">
        <v>41</v>
      </c>
      <c r="Q33">
        <v>2</v>
      </c>
      <c r="R33" s="11">
        <v>4.8800000000000003E-2</v>
      </c>
      <c r="S33">
        <v>0.93</v>
      </c>
      <c r="T33">
        <v>1.85</v>
      </c>
      <c r="U33">
        <v>3.4390243902000002</v>
      </c>
      <c r="V33">
        <v>0</v>
      </c>
      <c r="W33" s="11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s="11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0">
        <v>39361</v>
      </c>
      <c r="B34" t="s">
        <v>58</v>
      </c>
      <c r="C34" t="s">
        <v>55</v>
      </c>
      <c r="D34" t="s">
        <v>54</v>
      </c>
      <c r="E34">
        <v>0.95</v>
      </c>
      <c r="F34">
        <v>8</v>
      </c>
      <c r="G34" t="s">
        <v>56</v>
      </c>
      <c r="H34">
        <v>110</v>
      </c>
      <c r="I34">
        <v>1.2</v>
      </c>
      <c r="J34">
        <v>0</v>
      </c>
      <c r="M34" t="s">
        <v>57</v>
      </c>
      <c r="N34" t="s">
        <v>54</v>
      </c>
      <c r="O34" t="s">
        <v>54</v>
      </c>
      <c r="P34">
        <v>112</v>
      </c>
      <c r="Q34">
        <v>3</v>
      </c>
      <c r="R34" s="11">
        <v>2.6800000000000001E-2</v>
      </c>
      <c r="S34">
        <v>1.03</v>
      </c>
      <c r="T34">
        <v>3.1</v>
      </c>
      <c r="U34">
        <v>4.7410714285999997</v>
      </c>
      <c r="V34">
        <v>0</v>
      </c>
      <c r="W34" s="11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s="11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0">
        <v>39361</v>
      </c>
      <c r="B35" t="s">
        <v>8</v>
      </c>
      <c r="C35" t="s">
        <v>55</v>
      </c>
      <c r="D35" t="s">
        <v>54</v>
      </c>
      <c r="E35">
        <v>0.3</v>
      </c>
      <c r="F35">
        <v>8</v>
      </c>
      <c r="G35" t="s">
        <v>56</v>
      </c>
      <c r="H35">
        <v>110</v>
      </c>
      <c r="I35">
        <v>1.1000000000000001</v>
      </c>
      <c r="J35">
        <v>0</v>
      </c>
      <c r="M35" t="s">
        <v>57</v>
      </c>
      <c r="N35" t="s">
        <v>54</v>
      </c>
      <c r="O35" t="s">
        <v>54</v>
      </c>
      <c r="P35">
        <v>72</v>
      </c>
      <c r="Q35">
        <v>3</v>
      </c>
      <c r="R35" s="11">
        <v>4.1700000000000001E-2</v>
      </c>
      <c r="S35">
        <v>0.89</v>
      </c>
      <c r="T35">
        <v>2.68</v>
      </c>
      <c r="U35">
        <v>3.8611111111</v>
      </c>
      <c r="V35">
        <v>0</v>
      </c>
      <c r="W35" s="11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 s="11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0">
        <v>39361</v>
      </c>
      <c r="B36" t="s">
        <v>59</v>
      </c>
      <c r="C36" t="s">
        <v>55</v>
      </c>
      <c r="D36" t="s">
        <v>54</v>
      </c>
      <c r="E36">
        <v>0.25</v>
      </c>
      <c r="F36">
        <v>8</v>
      </c>
      <c r="G36" t="s">
        <v>56</v>
      </c>
      <c r="H36">
        <v>110</v>
      </c>
      <c r="I36">
        <v>1.2</v>
      </c>
      <c r="J36">
        <v>0</v>
      </c>
      <c r="M36" t="s">
        <v>57</v>
      </c>
      <c r="N36" t="s">
        <v>54</v>
      </c>
      <c r="O36" t="s">
        <v>54</v>
      </c>
      <c r="P36">
        <v>56</v>
      </c>
      <c r="Q36">
        <v>1</v>
      </c>
      <c r="R36" s="11">
        <v>1.7899999999999999E-2</v>
      </c>
      <c r="S36">
        <v>0.75</v>
      </c>
      <c r="T36">
        <v>0.75</v>
      </c>
      <c r="U36">
        <v>3.3392857142999999</v>
      </c>
      <c r="V36">
        <v>0</v>
      </c>
      <c r="W36" s="11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 s="11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0">
        <v>39361</v>
      </c>
      <c r="B37" t="s">
        <v>9</v>
      </c>
      <c r="C37" t="s">
        <v>55</v>
      </c>
      <c r="D37" t="s">
        <v>54</v>
      </c>
      <c r="E37">
        <v>0.3</v>
      </c>
      <c r="F37">
        <v>8</v>
      </c>
      <c r="G37" t="s">
        <v>56</v>
      </c>
      <c r="H37">
        <v>110</v>
      </c>
      <c r="I37">
        <v>1</v>
      </c>
      <c r="J37">
        <v>0</v>
      </c>
      <c r="M37" t="s">
        <v>57</v>
      </c>
      <c r="N37" t="s">
        <v>54</v>
      </c>
      <c r="O37" t="s">
        <v>54</v>
      </c>
      <c r="P37">
        <v>235</v>
      </c>
      <c r="Q37">
        <v>13</v>
      </c>
      <c r="R37" s="11">
        <v>5.5300000000000002E-2</v>
      </c>
      <c r="S37">
        <v>0.86</v>
      </c>
      <c r="T37">
        <v>11.13</v>
      </c>
      <c r="U37">
        <v>3.6212765956999999</v>
      </c>
      <c r="V37">
        <v>0</v>
      </c>
      <c r="W37" s="11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 s="11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0">
        <v>39362</v>
      </c>
      <c r="B38" t="s">
        <v>51</v>
      </c>
      <c r="C38" t="s">
        <v>52</v>
      </c>
      <c r="F38">
        <v>0</v>
      </c>
      <c r="G38" t="s">
        <v>53</v>
      </c>
      <c r="H38">
        <v>110</v>
      </c>
      <c r="J38">
        <v>0</v>
      </c>
      <c r="N38" t="s">
        <v>54</v>
      </c>
      <c r="O38" t="s">
        <v>54</v>
      </c>
      <c r="P38">
        <v>2210</v>
      </c>
      <c r="Q38">
        <v>3</v>
      </c>
      <c r="R38" s="11">
        <v>1.4E-3</v>
      </c>
      <c r="S38">
        <v>0.63</v>
      </c>
      <c r="T38">
        <v>1.88</v>
      </c>
      <c r="U38">
        <v>3.2470588235000002</v>
      </c>
      <c r="V38">
        <v>0</v>
      </c>
      <c r="W38" s="11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 s="11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0">
        <v>39362</v>
      </c>
      <c r="B39" t="s">
        <v>7</v>
      </c>
      <c r="C39" t="s">
        <v>55</v>
      </c>
      <c r="D39" t="s">
        <v>54</v>
      </c>
      <c r="E39">
        <v>0.3</v>
      </c>
      <c r="F39">
        <v>8</v>
      </c>
      <c r="G39" t="s">
        <v>56</v>
      </c>
      <c r="H39">
        <v>110</v>
      </c>
      <c r="I39">
        <v>1</v>
      </c>
      <c r="J39">
        <v>0</v>
      </c>
      <c r="M39" t="s">
        <v>57</v>
      </c>
      <c r="N39" t="s">
        <v>54</v>
      </c>
      <c r="O39" t="s">
        <v>54</v>
      </c>
      <c r="P39">
        <v>55</v>
      </c>
      <c r="Q39">
        <v>6</v>
      </c>
      <c r="R39" s="11">
        <v>0.1091</v>
      </c>
      <c r="S39">
        <v>0.93</v>
      </c>
      <c r="T39">
        <v>5.57</v>
      </c>
      <c r="U39">
        <v>3.3090909091</v>
      </c>
      <c r="V39">
        <v>0</v>
      </c>
      <c r="W39" s="11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 s="11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0">
        <v>39362</v>
      </c>
      <c r="B40" t="s">
        <v>58</v>
      </c>
      <c r="C40" t="s">
        <v>55</v>
      </c>
      <c r="D40" t="s">
        <v>54</v>
      </c>
      <c r="E40">
        <v>0.95</v>
      </c>
      <c r="F40">
        <v>8</v>
      </c>
      <c r="G40" t="s">
        <v>56</v>
      </c>
      <c r="H40">
        <v>110</v>
      </c>
      <c r="I40">
        <v>1.2</v>
      </c>
      <c r="J40">
        <v>0</v>
      </c>
      <c r="M40" t="s">
        <v>57</v>
      </c>
      <c r="N40" t="s">
        <v>54</v>
      </c>
      <c r="O40" t="s">
        <v>54</v>
      </c>
      <c r="P40">
        <v>126</v>
      </c>
      <c r="Q40">
        <v>8</v>
      </c>
      <c r="R40" s="11">
        <v>6.3500000000000001E-2</v>
      </c>
      <c r="S40">
        <v>1.1100000000000001</v>
      </c>
      <c r="T40">
        <v>8.84</v>
      </c>
      <c r="U40">
        <v>4.3888888889000004</v>
      </c>
      <c r="V40">
        <v>1</v>
      </c>
      <c r="W40" s="11">
        <v>0.125</v>
      </c>
      <c r="X40">
        <v>8.84</v>
      </c>
      <c r="Y40">
        <v>5</v>
      </c>
      <c r="Z40">
        <v>1.77</v>
      </c>
      <c r="AA40">
        <v>5</v>
      </c>
      <c r="AB40">
        <v>5</v>
      </c>
      <c r="AC40" s="11">
        <v>0.56599999999999995</v>
      </c>
      <c r="AD40">
        <v>0.625</v>
      </c>
      <c r="AE40">
        <v>5</v>
      </c>
      <c r="AF40">
        <v>5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0">
        <v>39362</v>
      </c>
      <c r="B41" t="s">
        <v>8</v>
      </c>
      <c r="C41" t="s">
        <v>55</v>
      </c>
      <c r="D41" t="s">
        <v>54</v>
      </c>
      <c r="E41">
        <v>0.3</v>
      </c>
      <c r="F41">
        <v>8</v>
      </c>
      <c r="G41" t="s">
        <v>56</v>
      </c>
      <c r="H41">
        <v>110</v>
      </c>
      <c r="I41">
        <v>1.1000000000000001</v>
      </c>
      <c r="J41">
        <v>0</v>
      </c>
      <c r="M41" t="s">
        <v>57</v>
      </c>
      <c r="N41" t="s">
        <v>54</v>
      </c>
      <c r="O41" t="s">
        <v>54</v>
      </c>
      <c r="P41">
        <v>76</v>
      </c>
      <c r="Q41">
        <v>2</v>
      </c>
      <c r="R41" s="11">
        <v>2.63E-2</v>
      </c>
      <c r="S41">
        <v>0.84</v>
      </c>
      <c r="T41">
        <v>1.67</v>
      </c>
      <c r="U41">
        <v>4.4210526316000003</v>
      </c>
      <c r="V41">
        <v>0</v>
      </c>
      <c r="W41" s="1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 s="1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0">
        <v>39362</v>
      </c>
      <c r="B42" t="s">
        <v>59</v>
      </c>
      <c r="C42" t="s">
        <v>55</v>
      </c>
      <c r="D42" t="s">
        <v>54</v>
      </c>
      <c r="E42">
        <v>0.25</v>
      </c>
      <c r="F42">
        <v>8</v>
      </c>
      <c r="G42" t="s">
        <v>56</v>
      </c>
      <c r="H42">
        <v>110</v>
      </c>
      <c r="I42">
        <v>1.2</v>
      </c>
      <c r="J42">
        <v>0</v>
      </c>
      <c r="M42" t="s">
        <v>57</v>
      </c>
      <c r="N42" t="s">
        <v>54</v>
      </c>
      <c r="O42" t="s">
        <v>54</v>
      </c>
      <c r="P42">
        <v>49</v>
      </c>
      <c r="Q42">
        <v>2</v>
      </c>
      <c r="R42" s="11">
        <v>4.0800000000000003E-2</v>
      </c>
      <c r="S42">
        <v>1.02</v>
      </c>
      <c r="T42">
        <v>2.0299999999999998</v>
      </c>
      <c r="U42">
        <v>3.2040816326999999</v>
      </c>
      <c r="V42">
        <v>0</v>
      </c>
      <c r="W42" s="11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 s="11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0">
        <v>39362</v>
      </c>
      <c r="B43" t="s">
        <v>9</v>
      </c>
      <c r="C43" t="s">
        <v>55</v>
      </c>
      <c r="D43" t="s">
        <v>54</v>
      </c>
      <c r="E43">
        <v>0.3</v>
      </c>
      <c r="F43">
        <v>8</v>
      </c>
      <c r="G43" t="s">
        <v>56</v>
      </c>
      <c r="H43">
        <v>110</v>
      </c>
      <c r="I43">
        <v>1</v>
      </c>
      <c r="J43">
        <v>0</v>
      </c>
      <c r="M43" t="s">
        <v>57</v>
      </c>
      <c r="N43" t="s">
        <v>54</v>
      </c>
      <c r="O43" t="s">
        <v>54</v>
      </c>
      <c r="P43">
        <v>206</v>
      </c>
      <c r="Q43">
        <v>5</v>
      </c>
      <c r="R43" s="11">
        <v>2.4299999999999999E-2</v>
      </c>
      <c r="S43">
        <v>0.7</v>
      </c>
      <c r="T43">
        <v>3.48</v>
      </c>
      <c r="U43">
        <v>4.0485436892999997</v>
      </c>
      <c r="V43">
        <v>0</v>
      </c>
      <c r="W43" s="11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 s="11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0">
        <v>39363</v>
      </c>
      <c r="B44" t="s">
        <v>51</v>
      </c>
      <c r="C44" t="s">
        <v>52</v>
      </c>
      <c r="F44">
        <v>0</v>
      </c>
      <c r="G44" t="s">
        <v>53</v>
      </c>
      <c r="H44">
        <v>110</v>
      </c>
      <c r="J44">
        <v>0</v>
      </c>
      <c r="N44" t="s">
        <v>54</v>
      </c>
      <c r="O44" t="s">
        <v>54</v>
      </c>
      <c r="P44">
        <v>2840</v>
      </c>
      <c r="Q44">
        <v>4</v>
      </c>
      <c r="R44" s="11">
        <v>1.4E-3</v>
      </c>
      <c r="S44">
        <v>0.64</v>
      </c>
      <c r="T44">
        <v>2.54</v>
      </c>
      <c r="U44">
        <v>3.2478873239000001</v>
      </c>
      <c r="V44">
        <v>0</v>
      </c>
      <c r="W44" s="11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 s="11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0">
        <v>39363</v>
      </c>
      <c r="B45" t="s">
        <v>7</v>
      </c>
      <c r="C45" t="s">
        <v>55</v>
      </c>
      <c r="D45" t="s">
        <v>54</v>
      </c>
      <c r="E45">
        <v>0.3</v>
      </c>
      <c r="F45">
        <v>8</v>
      </c>
      <c r="G45" t="s">
        <v>56</v>
      </c>
      <c r="H45">
        <v>110</v>
      </c>
      <c r="I45">
        <v>1</v>
      </c>
      <c r="J45">
        <v>0</v>
      </c>
      <c r="M45" t="s">
        <v>57</v>
      </c>
      <c r="N45" t="s">
        <v>54</v>
      </c>
      <c r="O45" t="s">
        <v>54</v>
      </c>
      <c r="P45">
        <v>42</v>
      </c>
      <c r="Q45">
        <v>1</v>
      </c>
      <c r="R45" s="11">
        <v>2.3800000000000002E-2</v>
      </c>
      <c r="S45">
        <v>0.99</v>
      </c>
      <c r="T45">
        <v>0.99</v>
      </c>
      <c r="U45">
        <v>3.5714285713999998</v>
      </c>
      <c r="V45">
        <v>0</v>
      </c>
      <c r="W45" s="11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 s="11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0">
        <v>39363</v>
      </c>
      <c r="B46" t="s">
        <v>58</v>
      </c>
      <c r="C46" t="s">
        <v>55</v>
      </c>
      <c r="D46" t="s">
        <v>54</v>
      </c>
      <c r="E46">
        <v>0.95</v>
      </c>
      <c r="F46">
        <v>8</v>
      </c>
      <c r="G46" t="s">
        <v>56</v>
      </c>
      <c r="H46">
        <v>110</v>
      </c>
      <c r="I46">
        <v>1.2</v>
      </c>
      <c r="J46">
        <v>0</v>
      </c>
      <c r="M46" t="s">
        <v>57</v>
      </c>
      <c r="N46" t="s">
        <v>54</v>
      </c>
      <c r="O46" t="s">
        <v>54</v>
      </c>
      <c r="P46">
        <v>180</v>
      </c>
      <c r="Q46">
        <v>5</v>
      </c>
      <c r="R46" s="11">
        <v>2.7799999999999998E-2</v>
      </c>
      <c r="S46">
        <v>1.01</v>
      </c>
      <c r="T46">
        <v>5.04</v>
      </c>
      <c r="U46">
        <v>4.5388888888999999</v>
      </c>
      <c r="V46">
        <v>0</v>
      </c>
      <c r="W46" s="11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 s="11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0">
        <v>39363</v>
      </c>
      <c r="B47" t="s">
        <v>8</v>
      </c>
      <c r="C47" t="s">
        <v>55</v>
      </c>
      <c r="D47" t="s">
        <v>54</v>
      </c>
      <c r="E47">
        <v>0.3</v>
      </c>
      <c r="F47">
        <v>8</v>
      </c>
      <c r="G47" t="s">
        <v>56</v>
      </c>
      <c r="H47">
        <v>110</v>
      </c>
      <c r="I47">
        <v>1.1000000000000001</v>
      </c>
      <c r="J47">
        <v>0</v>
      </c>
      <c r="M47" t="s">
        <v>57</v>
      </c>
      <c r="N47" t="s">
        <v>54</v>
      </c>
      <c r="O47" t="s">
        <v>54</v>
      </c>
      <c r="P47">
        <v>111</v>
      </c>
      <c r="Q47">
        <v>8</v>
      </c>
      <c r="R47" s="11">
        <v>7.2099999999999997E-2</v>
      </c>
      <c r="S47">
        <v>0.91</v>
      </c>
      <c r="T47">
        <v>7.31</v>
      </c>
      <c r="U47">
        <v>4.2252252252</v>
      </c>
      <c r="V47">
        <v>0</v>
      </c>
      <c r="W47" s="11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 s="11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0">
        <v>39363</v>
      </c>
      <c r="B48" t="s">
        <v>59</v>
      </c>
      <c r="C48" t="s">
        <v>55</v>
      </c>
      <c r="D48" t="s">
        <v>54</v>
      </c>
      <c r="E48">
        <v>0.25</v>
      </c>
      <c r="F48">
        <v>8</v>
      </c>
      <c r="G48" t="s">
        <v>56</v>
      </c>
      <c r="H48">
        <v>110</v>
      </c>
      <c r="I48">
        <v>1.2</v>
      </c>
      <c r="J48">
        <v>0</v>
      </c>
      <c r="M48" t="s">
        <v>57</v>
      </c>
      <c r="N48" t="s">
        <v>54</v>
      </c>
      <c r="O48" t="s">
        <v>54</v>
      </c>
      <c r="P48">
        <v>73</v>
      </c>
      <c r="Q48">
        <v>6</v>
      </c>
      <c r="R48" s="11">
        <v>8.2199999999999995E-2</v>
      </c>
      <c r="S48">
        <v>0.9</v>
      </c>
      <c r="T48">
        <v>5.37</v>
      </c>
      <c r="U48">
        <v>3.9589041096000002</v>
      </c>
      <c r="V48">
        <v>0</v>
      </c>
      <c r="W48" s="11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 s="11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0">
        <v>39363</v>
      </c>
      <c r="B49" t="s">
        <v>9</v>
      </c>
      <c r="C49" t="s">
        <v>55</v>
      </c>
      <c r="D49" t="s">
        <v>54</v>
      </c>
      <c r="E49">
        <v>0.3</v>
      </c>
      <c r="F49">
        <v>8</v>
      </c>
      <c r="G49" t="s">
        <v>56</v>
      </c>
      <c r="H49">
        <v>110</v>
      </c>
      <c r="I49">
        <v>1</v>
      </c>
      <c r="J49">
        <v>0</v>
      </c>
      <c r="M49" t="s">
        <v>57</v>
      </c>
      <c r="N49" t="s">
        <v>54</v>
      </c>
      <c r="O49" t="s">
        <v>54</v>
      </c>
      <c r="P49">
        <v>284</v>
      </c>
      <c r="Q49">
        <v>10</v>
      </c>
      <c r="R49" s="11">
        <v>3.5200000000000002E-2</v>
      </c>
      <c r="S49">
        <v>0.79</v>
      </c>
      <c r="T49">
        <v>7.85</v>
      </c>
      <c r="U49">
        <v>3.9225352113</v>
      </c>
      <c r="V49">
        <v>0</v>
      </c>
      <c r="W49" s="11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 s="11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0">
        <v>39364</v>
      </c>
      <c r="B50" t="s">
        <v>51</v>
      </c>
      <c r="C50" t="s">
        <v>52</v>
      </c>
      <c r="F50">
        <v>0</v>
      </c>
      <c r="G50" t="s">
        <v>53</v>
      </c>
      <c r="H50">
        <v>110</v>
      </c>
      <c r="J50">
        <v>0</v>
      </c>
      <c r="N50" t="s">
        <v>54</v>
      </c>
      <c r="O50" t="s">
        <v>54</v>
      </c>
      <c r="P50">
        <v>1805</v>
      </c>
      <c r="Q50">
        <v>4</v>
      </c>
      <c r="R50" s="11">
        <v>2.2000000000000001E-3</v>
      </c>
      <c r="S50">
        <v>0.79</v>
      </c>
      <c r="T50">
        <v>3.17</v>
      </c>
      <c r="U50">
        <v>3.4349030471000002</v>
      </c>
      <c r="V50">
        <v>0</v>
      </c>
      <c r="W50" s="11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 s="11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0">
        <v>39364</v>
      </c>
      <c r="B51" t="s">
        <v>7</v>
      </c>
      <c r="C51" t="s">
        <v>55</v>
      </c>
      <c r="D51" t="s">
        <v>54</v>
      </c>
      <c r="E51">
        <v>0.3</v>
      </c>
      <c r="F51">
        <v>8</v>
      </c>
      <c r="G51" t="s">
        <v>56</v>
      </c>
      <c r="H51">
        <v>110</v>
      </c>
      <c r="I51">
        <v>1</v>
      </c>
      <c r="J51">
        <v>0</v>
      </c>
      <c r="M51" t="s">
        <v>57</v>
      </c>
      <c r="N51" t="s">
        <v>54</v>
      </c>
      <c r="O51" t="s">
        <v>54</v>
      </c>
      <c r="P51">
        <v>58</v>
      </c>
      <c r="Q51">
        <v>4</v>
      </c>
      <c r="R51" s="11">
        <v>6.9000000000000006E-2</v>
      </c>
      <c r="S51">
        <v>0.83</v>
      </c>
      <c r="T51">
        <v>3.33</v>
      </c>
      <c r="U51">
        <v>3.8448275862000001</v>
      </c>
      <c r="V51">
        <v>0</v>
      </c>
      <c r="W51" s="1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 s="1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0">
        <v>39364</v>
      </c>
      <c r="B52" t="s">
        <v>58</v>
      </c>
      <c r="C52" t="s">
        <v>55</v>
      </c>
      <c r="D52" t="s">
        <v>54</v>
      </c>
      <c r="E52">
        <v>0.95</v>
      </c>
      <c r="F52">
        <v>8</v>
      </c>
      <c r="G52" t="s">
        <v>56</v>
      </c>
      <c r="H52">
        <v>110</v>
      </c>
      <c r="I52">
        <v>1.2</v>
      </c>
      <c r="J52">
        <v>0</v>
      </c>
      <c r="M52" t="s">
        <v>57</v>
      </c>
      <c r="N52" t="s">
        <v>54</v>
      </c>
      <c r="O52" t="s">
        <v>54</v>
      </c>
      <c r="P52">
        <v>139</v>
      </c>
      <c r="Q52">
        <v>3</v>
      </c>
      <c r="R52" s="11">
        <v>2.1600000000000001E-2</v>
      </c>
      <c r="S52">
        <v>1.1200000000000001</v>
      </c>
      <c r="T52">
        <v>3.37</v>
      </c>
      <c r="U52">
        <v>5.3884892086000002</v>
      </c>
      <c r="V52">
        <v>0</v>
      </c>
      <c r="W52" s="11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 s="11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0">
        <v>39364</v>
      </c>
      <c r="B53" t="s">
        <v>8</v>
      </c>
      <c r="C53" t="s">
        <v>55</v>
      </c>
      <c r="D53" t="s">
        <v>54</v>
      </c>
      <c r="E53">
        <v>0.3</v>
      </c>
      <c r="F53">
        <v>8</v>
      </c>
      <c r="G53" t="s">
        <v>56</v>
      </c>
      <c r="H53">
        <v>110</v>
      </c>
      <c r="I53">
        <v>1.1000000000000001</v>
      </c>
      <c r="J53">
        <v>0</v>
      </c>
      <c r="M53" t="s">
        <v>57</v>
      </c>
      <c r="N53" t="s">
        <v>54</v>
      </c>
      <c r="O53" t="s">
        <v>54</v>
      </c>
      <c r="P53">
        <v>114</v>
      </c>
      <c r="Q53">
        <v>6</v>
      </c>
      <c r="R53" s="11">
        <v>5.2600000000000001E-2</v>
      </c>
      <c r="S53">
        <v>0.86</v>
      </c>
      <c r="T53">
        <v>5.13</v>
      </c>
      <c r="U53">
        <v>4.6228070174999996</v>
      </c>
      <c r="V53">
        <v>0</v>
      </c>
      <c r="W53" s="11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 s="11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0">
        <v>39364</v>
      </c>
      <c r="B54" t="s">
        <v>59</v>
      </c>
      <c r="C54" t="s">
        <v>55</v>
      </c>
      <c r="D54" t="s">
        <v>54</v>
      </c>
      <c r="E54">
        <v>0.25</v>
      </c>
      <c r="F54">
        <v>8</v>
      </c>
      <c r="G54" t="s">
        <v>56</v>
      </c>
      <c r="H54">
        <v>110</v>
      </c>
      <c r="I54">
        <v>1.2</v>
      </c>
      <c r="J54">
        <v>0</v>
      </c>
      <c r="M54" t="s">
        <v>57</v>
      </c>
      <c r="N54" t="s">
        <v>54</v>
      </c>
      <c r="O54" t="s">
        <v>54</v>
      </c>
      <c r="P54">
        <v>98</v>
      </c>
      <c r="Q54">
        <v>5</v>
      </c>
      <c r="R54" s="11">
        <v>5.0999999999999997E-2</v>
      </c>
      <c r="S54">
        <v>1.06</v>
      </c>
      <c r="T54">
        <v>5.32</v>
      </c>
      <c r="U54">
        <v>2.9285714286000002</v>
      </c>
      <c r="V54">
        <v>0</v>
      </c>
      <c r="W54" s="11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 s="11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35">
      <c r="A55" s="10">
        <v>39364</v>
      </c>
      <c r="B55" t="s">
        <v>9</v>
      </c>
      <c r="C55" t="s">
        <v>55</v>
      </c>
      <c r="D55" t="s">
        <v>54</v>
      </c>
      <c r="E55">
        <v>0.3</v>
      </c>
      <c r="F55">
        <v>8</v>
      </c>
      <c r="G55" t="s">
        <v>56</v>
      </c>
      <c r="H55">
        <v>110</v>
      </c>
      <c r="I55">
        <v>1</v>
      </c>
      <c r="J55">
        <v>0</v>
      </c>
      <c r="M55" t="s">
        <v>57</v>
      </c>
      <c r="N55" t="s">
        <v>54</v>
      </c>
      <c r="O55" t="s">
        <v>54</v>
      </c>
      <c r="P55">
        <v>258</v>
      </c>
      <c r="Q55">
        <v>17</v>
      </c>
      <c r="R55" s="11">
        <v>6.59E-2</v>
      </c>
      <c r="S55">
        <v>0.76</v>
      </c>
      <c r="T55">
        <v>12.91</v>
      </c>
      <c r="U55">
        <v>3.5658914729000002</v>
      </c>
      <c r="V55">
        <v>0</v>
      </c>
      <c r="W55" s="11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 s="11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 x14ac:dyDescent="0.35">
      <c r="A56" s="10">
        <v>39365</v>
      </c>
      <c r="B56" t="s">
        <v>51</v>
      </c>
      <c r="C56" t="s">
        <v>52</v>
      </c>
      <c r="F56">
        <v>0</v>
      </c>
      <c r="G56" t="s">
        <v>53</v>
      </c>
      <c r="H56">
        <v>110</v>
      </c>
      <c r="J56">
        <v>0</v>
      </c>
      <c r="N56" t="s">
        <v>54</v>
      </c>
      <c r="O56" t="s">
        <v>54</v>
      </c>
      <c r="P56">
        <v>1774</v>
      </c>
      <c r="Q56">
        <v>3</v>
      </c>
      <c r="R56" s="11">
        <v>1.6999999999999999E-3</v>
      </c>
      <c r="S56">
        <v>0.91</v>
      </c>
      <c r="T56">
        <v>2.74</v>
      </c>
      <c r="U56">
        <v>3.4949267193</v>
      </c>
      <c r="V56">
        <v>0</v>
      </c>
      <c r="W56" s="11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 s="11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 x14ac:dyDescent="0.35">
      <c r="A57" s="10">
        <v>39365</v>
      </c>
      <c r="B57" t="s">
        <v>7</v>
      </c>
      <c r="C57" t="s">
        <v>55</v>
      </c>
      <c r="D57" t="s">
        <v>54</v>
      </c>
      <c r="E57">
        <v>0.3</v>
      </c>
      <c r="F57">
        <v>8</v>
      </c>
      <c r="G57" t="s">
        <v>56</v>
      </c>
      <c r="H57">
        <v>110</v>
      </c>
      <c r="I57">
        <v>1</v>
      </c>
      <c r="J57">
        <v>0</v>
      </c>
      <c r="M57" t="s">
        <v>57</v>
      </c>
      <c r="N57" t="s">
        <v>54</v>
      </c>
      <c r="O57" t="s">
        <v>54</v>
      </c>
      <c r="P57">
        <v>73</v>
      </c>
      <c r="Q57">
        <v>3</v>
      </c>
      <c r="R57" s="11">
        <v>4.1099999999999998E-2</v>
      </c>
      <c r="S57">
        <v>0.81</v>
      </c>
      <c r="T57">
        <v>2.4300000000000002</v>
      </c>
      <c r="U57">
        <v>3.4246575342000001</v>
      </c>
      <c r="V57">
        <v>0</v>
      </c>
      <c r="W57" s="11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 s="11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 x14ac:dyDescent="0.35">
      <c r="A58" s="10">
        <v>39365</v>
      </c>
      <c r="B58" t="s">
        <v>58</v>
      </c>
      <c r="C58" t="s">
        <v>55</v>
      </c>
      <c r="D58" t="s">
        <v>54</v>
      </c>
      <c r="E58">
        <v>0.95</v>
      </c>
      <c r="F58">
        <v>8</v>
      </c>
      <c r="G58" t="s">
        <v>56</v>
      </c>
      <c r="H58">
        <v>110</v>
      </c>
      <c r="I58">
        <v>1.2</v>
      </c>
      <c r="J58">
        <v>0</v>
      </c>
      <c r="M58" t="s">
        <v>57</v>
      </c>
      <c r="N58" t="s">
        <v>54</v>
      </c>
      <c r="O58" t="s">
        <v>54</v>
      </c>
      <c r="P58">
        <v>101</v>
      </c>
      <c r="Q58">
        <v>1</v>
      </c>
      <c r="R58" s="11">
        <v>9.9000000000000008E-3</v>
      </c>
      <c r="S58">
        <v>0.78</v>
      </c>
      <c r="T58">
        <v>0.78</v>
      </c>
      <c r="U58">
        <v>4.8514851485000001</v>
      </c>
      <c r="V58">
        <v>0</v>
      </c>
      <c r="W58" s="11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 s="11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 x14ac:dyDescent="0.35">
      <c r="A59" s="10">
        <v>39365</v>
      </c>
      <c r="B59" t="s">
        <v>8</v>
      </c>
      <c r="C59" t="s">
        <v>55</v>
      </c>
      <c r="D59" t="s">
        <v>54</v>
      </c>
      <c r="E59">
        <v>0.3</v>
      </c>
      <c r="F59">
        <v>8</v>
      </c>
      <c r="G59" t="s">
        <v>56</v>
      </c>
      <c r="H59">
        <v>110</v>
      </c>
      <c r="I59">
        <v>1.1000000000000001</v>
      </c>
      <c r="J59">
        <v>0</v>
      </c>
      <c r="M59" t="s">
        <v>57</v>
      </c>
      <c r="N59" t="s">
        <v>54</v>
      </c>
      <c r="O59" t="s">
        <v>54</v>
      </c>
      <c r="P59">
        <v>114</v>
      </c>
      <c r="Q59">
        <v>2</v>
      </c>
      <c r="R59" s="11">
        <v>1.7500000000000002E-2</v>
      </c>
      <c r="S59">
        <v>0.96</v>
      </c>
      <c r="T59">
        <v>1.91</v>
      </c>
      <c r="U59">
        <v>4.3771929825000004</v>
      </c>
      <c r="V59">
        <v>0</v>
      </c>
      <c r="W59" s="11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 s="11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 x14ac:dyDescent="0.35">
      <c r="A60" s="10">
        <v>39365</v>
      </c>
      <c r="B60" t="s">
        <v>59</v>
      </c>
      <c r="C60" t="s">
        <v>55</v>
      </c>
      <c r="D60" t="s">
        <v>54</v>
      </c>
      <c r="E60">
        <v>0.25</v>
      </c>
      <c r="F60">
        <v>8</v>
      </c>
      <c r="G60" t="s">
        <v>56</v>
      </c>
      <c r="H60">
        <v>110</v>
      </c>
      <c r="I60">
        <v>1.2</v>
      </c>
      <c r="J60">
        <v>0</v>
      </c>
      <c r="M60" t="s">
        <v>57</v>
      </c>
      <c r="N60" t="s">
        <v>54</v>
      </c>
      <c r="O60" t="s">
        <v>54</v>
      </c>
      <c r="P60">
        <v>85</v>
      </c>
      <c r="Q60">
        <v>2</v>
      </c>
      <c r="R60" s="11">
        <v>2.35E-2</v>
      </c>
      <c r="S60">
        <v>1.1200000000000001</v>
      </c>
      <c r="T60">
        <v>2.23</v>
      </c>
      <c r="U60">
        <v>3.6</v>
      </c>
      <c r="V60">
        <v>0</v>
      </c>
      <c r="W60" s="11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 s="11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 x14ac:dyDescent="0.35">
      <c r="A61" s="10">
        <v>39365</v>
      </c>
      <c r="B61" t="s">
        <v>9</v>
      </c>
      <c r="C61" t="s">
        <v>55</v>
      </c>
      <c r="D61" t="s">
        <v>54</v>
      </c>
      <c r="E61">
        <v>0.3</v>
      </c>
      <c r="F61">
        <v>8</v>
      </c>
      <c r="G61" t="s">
        <v>56</v>
      </c>
      <c r="H61">
        <v>110</v>
      </c>
      <c r="I61">
        <v>1</v>
      </c>
      <c r="J61">
        <v>0</v>
      </c>
      <c r="M61" t="s">
        <v>57</v>
      </c>
      <c r="N61" t="s">
        <v>54</v>
      </c>
      <c r="O61" t="s">
        <v>54</v>
      </c>
      <c r="P61">
        <v>272</v>
      </c>
      <c r="Q61">
        <v>9</v>
      </c>
      <c r="R61" s="11">
        <v>3.3099999999999997E-2</v>
      </c>
      <c r="S61">
        <v>0.84</v>
      </c>
      <c r="T61">
        <v>7.59</v>
      </c>
      <c r="U61">
        <v>3.875</v>
      </c>
      <c r="V61">
        <v>0</v>
      </c>
      <c r="W61" s="1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 s="1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 x14ac:dyDescent="0.35">
      <c r="A62" s="10">
        <v>39366</v>
      </c>
      <c r="B62" t="s">
        <v>51</v>
      </c>
      <c r="C62" t="s">
        <v>52</v>
      </c>
      <c r="F62">
        <v>0</v>
      </c>
      <c r="G62" t="s">
        <v>53</v>
      </c>
      <c r="H62">
        <v>110</v>
      </c>
      <c r="J62">
        <v>0</v>
      </c>
      <c r="N62" t="s">
        <v>54</v>
      </c>
      <c r="O62" t="s">
        <v>54</v>
      </c>
      <c r="P62">
        <v>855</v>
      </c>
      <c r="Q62">
        <v>1</v>
      </c>
      <c r="R62" s="11">
        <v>1.1999999999999999E-3</v>
      </c>
      <c r="S62">
        <v>0.79</v>
      </c>
      <c r="T62">
        <v>0.79</v>
      </c>
      <c r="U62">
        <v>3.6081871345000001</v>
      </c>
      <c r="V62">
        <v>0</v>
      </c>
      <c r="W62" s="11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 s="11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 x14ac:dyDescent="0.35">
      <c r="A63" s="10">
        <v>39366</v>
      </c>
      <c r="B63" t="s">
        <v>7</v>
      </c>
      <c r="C63" t="s">
        <v>55</v>
      </c>
      <c r="D63" t="s">
        <v>54</v>
      </c>
      <c r="E63">
        <v>0.3</v>
      </c>
      <c r="F63">
        <v>8</v>
      </c>
      <c r="G63" t="s">
        <v>56</v>
      </c>
      <c r="H63">
        <v>110</v>
      </c>
      <c r="I63">
        <v>1</v>
      </c>
      <c r="J63">
        <v>0</v>
      </c>
      <c r="M63" t="s">
        <v>57</v>
      </c>
      <c r="N63" t="s">
        <v>54</v>
      </c>
      <c r="O63" t="s">
        <v>54</v>
      </c>
      <c r="P63">
        <v>41</v>
      </c>
      <c r="Q63">
        <v>6</v>
      </c>
      <c r="R63" s="11">
        <v>0.14630000000000001</v>
      </c>
      <c r="S63">
        <v>0.83</v>
      </c>
      <c r="T63">
        <v>4.99</v>
      </c>
      <c r="U63">
        <v>3.7073170732</v>
      </c>
      <c r="V63">
        <v>0</v>
      </c>
      <c r="W63" s="11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 s="11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 x14ac:dyDescent="0.35">
      <c r="A64" s="10">
        <v>39366</v>
      </c>
      <c r="B64" t="s">
        <v>58</v>
      </c>
      <c r="C64" t="s">
        <v>55</v>
      </c>
      <c r="D64" t="s">
        <v>54</v>
      </c>
      <c r="E64">
        <v>0.95</v>
      </c>
      <c r="F64">
        <v>8</v>
      </c>
      <c r="G64" t="s">
        <v>56</v>
      </c>
      <c r="H64">
        <v>110</v>
      </c>
      <c r="I64">
        <v>1.2</v>
      </c>
      <c r="J64">
        <v>0</v>
      </c>
      <c r="M64" t="s">
        <v>57</v>
      </c>
      <c r="N64" t="s">
        <v>54</v>
      </c>
      <c r="O64" t="s">
        <v>54</v>
      </c>
      <c r="P64">
        <v>121</v>
      </c>
      <c r="Q64">
        <v>5</v>
      </c>
      <c r="R64" s="11">
        <v>4.1300000000000003E-2</v>
      </c>
      <c r="S64">
        <v>1.01</v>
      </c>
      <c r="T64">
        <v>5.04</v>
      </c>
      <c r="U64">
        <v>5.5454545455000002</v>
      </c>
      <c r="V64">
        <v>0</v>
      </c>
      <c r="W64" s="11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 s="11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 x14ac:dyDescent="0.35">
      <c r="A65" s="10">
        <v>39366</v>
      </c>
      <c r="B65" t="s">
        <v>8</v>
      </c>
      <c r="C65" t="s">
        <v>55</v>
      </c>
      <c r="D65" t="s">
        <v>54</v>
      </c>
      <c r="E65">
        <v>0.3</v>
      </c>
      <c r="F65">
        <v>8</v>
      </c>
      <c r="G65" t="s">
        <v>56</v>
      </c>
      <c r="H65">
        <v>110</v>
      </c>
      <c r="I65">
        <v>1.1000000000000001</v>
      </c>
      <c r="J65">
        <v>0</v>
      </c>
      <c r="M65" t="s">
        <v>57</v>
      </c>
      <c r="N65" t="s">
        <v>54</v>
      </c>
      <c r="O65" t="s">
        <v>54</v>
      </c>
      <c r="P65">
        <v>99</v>
      </c>
      <c r="Q65">
        <v>2</v>
      </c>
      <c r="R65" s="11">
        <v>2.0199999999999999E-2</v>
      </c>
      <c r="S65">
        <v>1.08</v>
      </c>
      <c r="T65">
        <v>2.15</v>
      </c>
      <c r="U65">
        <v>4.7575757575999997</v>
      </c>
      <c r="V65">
        <v>0</v>
      </c>
      <c r="W65" s="11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 s="11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 x14ac:dyDescent="0.35">
      <c r="A66" s="10">
        <v>39366</v>
      </c>
      <c r="B66" t="s">
        <v>59</v>
      </c>
      <c r="C66" t="s">
        <v>55</v>
      </c>
      <c r="D66" t="s">
        <v>54</v>
      </c>
      <c r="E66">
        <v>0.25</v>
      </c>
      <c r="F66">
        <v>8</v>
      </c>
      <c r="G66" t="s">
        <v>56</v>
      </c>
      <c r="H66">
        <v>110</v>
      </c>
      <c r="I66">
        <v>1.2</v>
      </c>
      <c r="J66">
        <v>0</v>
      </c>
      <c r="M66" t="s">
        <v>57</v>
      </c>
      <c r="N66" t="s">
        <v>54</v>
      </c>
      <c r="O66" t="s">
        <v>54</v>
      </c>
      <c r="P66">
        <v>69</v>
      </c>
      <c r="Q66">
        <v>7</v>
      </c>
      <c r="R66" s="11">
        <v>0.1014</v>
      </c>
      <c r="S66">
        <v>0.96</v>
      </c>
      <c r="T66">
        <v>6.73</v>
      </c>
      <c r="U66">
        <v>3.5072463768</v>
      </c>
      <c r="V66">
        <v>0</v>
      </c>
      <c r="W66" s="11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 s="11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 x14ac:dyDescent="0.35">
      <c r="A67" s="10">
        <v>39366</v>
      </c>
      <c r="B67" t="s">
        <v>9</v>
      </c>
      <c r="C67" t="s">
        <v>55</v>
      </c>
      <c r="D67" t="s">
        <v>54</v>
      </c>
      <c r="E67">
        <v>0.3</v>
      </c>
      <c r="F67">
        <v>8</v>
      </c>
      <c r="G67" t="s">
        <v>56</v>
      </c>
      <c r="H67">
        <v>110</v>
      </c>
      <c r="I67">
        <v>1</v>
      </c>
      <c r="J67">
        <v>0</v>
      </c>
      <c r="M67" t="s">
        <v>57</v>
      </c>
      <c r="N67" t="s">
        <v>54</v>
      </c>
      <c r="O67" t="s">
        <v>54</v>
      </c>
      <c r="P67">
        <v>267</v>
      </c>
      <c r="Q67">
        <v>12</v>
      </c>
      <c r="R67" s="11">
        <v>4.4900000000000002E-2</v>
      </c>
      <c r="S67">
        <v>0.85</v>
      </c>
      <c r="T67">
        <v>10.210000000000001</v>
      </c>
      <c r="U67">
        <v>4.6292134831</v>
      </c>
      <c r="V67">
        <v>0</v>
      </c>
      <c r="W67" s="11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 s="11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 x14ac:dyDescent="0.35">
      <c r="A68" s="10">
        <v>39367</v>
      </c>
      <c r="B68" t="s">
        <v>51</v>
      </c>
      <c r="C68" t="s">
        <v>52</v>
      </c>
      <c r="F68">
        <v>0</v>
      </c>
      <c r="G68" t="s">
        <v>53</v>
      </c>
      <c r="H68">
        <v>110</v>
      </c>
      <c r="J68">
        <v>0</v>
      </c>
      <c r="N68" t="s">
        <v>54</v>
      </c>
      <c r="O68" t="s">
        <v>54</v>
      </c>
      <c r="P68">
        <v>623</v>
      </c>
      <c r="Q68">
        <v>4</v>
      </c>
      <c r="R68" s="11">
        <v>6.4000000000000003E-3</v>
      </c>
      <c r="S68">
        <v>0.74</v>
      </c>
      <c r="T68">
        <v>2.95</v>
      </c>
      <c r="U68">
        <v>3.7752808989000002</v>
      </c>
      <c r="V68">
        <v>0</v>
      </c>
      <c r="W68" s="11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 s="11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 x14ac:dyDescent="0.35">
      <c r="A69" s="10">
        <v>39367</v>
      </c>
      <c r="B69" t="s">
        <v>7</v>
      </c>
      <c r="C69" t="s">
        <v>55</v>
      </c>
      <c r="D69" t="s">
        <v>54</v>
      </c>
      <c r="E69">
        <v>0.3</v>
      </c>
      <c r="F69">
        <v>8</v>
      </c>
      <c r="G69" t="s">
        <v>56</v>
      </c>
      <c r="H69">
        <v>110</v>
      </c>
      <c r="I69">
        <v>1</v>
      </c>
      <c r="J69">
        <v>0</v>
      </c>
      <c r="M69" t="s">
        <v>57</v>
      </c>
      <c r="N69" t="s">
        <v>54</v>
      </c>
      <c r="O69" t="s">
        <v>54</v>
      </c>
      <c r="P69">
        <v>38</v>
      </c>
      <c r="Q69">
        <v>5</v>
      </c>
      <c r="R69" s="11">
        <v>0.13159999999999999</v>
      </c>
      <c r="S69">
        <v>0.81</v>
      </c>
      <c r="T69">
        <v>4.07</v>
      </c>
      <c r="U69">
        <v>4.1052631578999996</v>
      </c>
      <c r="V69">
        <v>0</v>
      </c>
      <c r="W69" s="11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 s="11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 x14ac:dyDescent="0.35">
      <c r="A70" s="10">
        <v>39367</v>
      </c>
      <c r="B70" t="s">
        <v>58</v>
      </c>
      <c r="C70" t="s">
        <v>55</v>
      </c>
      <c r="D70" t="s">
        <v>54</v>
      </c>
      <c r="E70">
        <v>0.95</v>
      </c>
      <c r="F70">
        <v>8</v>
      </c>
      <c r="G70" t="s">
        <v>56</v>
      </c>
      <c r="H70">
        <v>110</v>
      </c>
      <c r="I70">
        <v>1.2</v>
      </c>
      <c r="J70">
        <v>0</v>
      </c>
      <c r="M70" t="s">
        <v>57</v>
      </c>
      <c r="N70" t="s">
        <v>54</v>
      </c>
      <c r="O70" t="s">
        <v>54</v>
      </c>
      <c r="P70">
        <v>129</v>
      </c>
      <c r="Q70">
        <v>7</v>
      </c>
      <c r="R70" s="11">
        <v>5.4300000000000001E-2</v>
      </c>
      <c r="S70">
        <v>1.08</v>
      </c>
      <c r="T70">
        <v>7.58</v>
      </c>
      <c r="U70">
        <v>5.0077519380000002</v>
      </c>
      <c r="V70">
        <v>0</v>
      </c>
      <c r="W70" s="11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 s="11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 x14ac:dyDescent="0.35">
      <c r="A71" s="10">
        <v>39367</v>
      </c>
      <c r="B71" t="s">
        <v>8</v>
      </c>
      <c r="C71" t="s">
        <v>55</v>
      </c>
      <c r="D71" t="s">
        <v>54</v>
      </c>
      <c r="E71">
        <v>0.3</v>
      </c>
      <c r="F71">
        <v>8</v>
      </c>
      <c r="G71" t="s">
        <v>56</v>
      </c>
      <c r="H71">
        <v>110</v>
      </c>
      <c r="I71">
        <v>1.1000000000000001</v>
      </c>
      <c r="J71">
        <v>0</v>
      </c>
      <c r="M71" t="s">
        <v>57</v>
      </c>
      <c r="N71" t="s">
        <v>54</v>
      </c>
      <c r="O71" t="s">
        <v>54</v>
      </c>
      <c r="P71">
        <v>94</v>
      </c>
      <c r="Q71">
        <v>2</v>
      </c>
      <c r="R71" s="11">
        <v>2.1299999999999999E-2</v>
      </c>
      <c r="S71">
        <v>0.81</v>
      </c>
      <c r="T71">
        <v>1.62</v>
      </c>
      <c r="U71">
        <v>4.5851063830000003</v>
      </c>
      <c r="V71">
        <v>0</v>
      </c>
      <c r="W71" s="1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 s="1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 x14ac:dyDescent="0.35">
      <c r="A72" s="10">
        <v>39367</v>
      </c>
      <c r="B72" t="s">
        <v>59</v>
      </c>
      <c r="C72" t="s">
        <v>55</v>
      </c>
      <c r="D72" t="s">
        <v>54</v>
      </c>
      <c r="E72">
        <v>0.25</v>
      </c>
      <c r="F72">
        <v>8</v>
      </c>
      <c r="G72" t="s">
        <v>56</v>
      </c>
      <c r="H72">
        <v>110</v>
      </c>
      <c r="I72">
        <v>1.2</v>
      </c>
      <c r="J72">
        <v>0</v>
      </c>
      <c r="M72" t="s">
        <v>57</v>
      </c>
      <c r="N72" t="s">
        <v>54</v>
      </c>
      <c r="O72" t="s">
        <v>54</v>
      </c>
      <c r="P72">
        <v>59</v>
      </c>
      <c r="Q72">
        <v>1</v>
      </c>
      <c r="R72" s="11">
        <v>1.6899999999999998E-2</v>
      </c>
      <c r="S72">
        <v>0.93</v>
      </c>
      <c r="T72">
        <v>0.93</v>
      </c>
      <c r="U72">
        <v>3.3389830508</v>
      </c>
      <c r="V72">
        <v>0</v>
      </c>
      <c r="W72" s="11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 s="11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 x14ac:dyDescent="0.35">
      <c r="A73" s="10">
        <v>39367</v>
      </c>
      <c r="B73" t="s">
        <v>9</v>
      </c>
      <c r="C73" t="s">
        <v>55</v>
      </c>
      <c r="D73" t="s">
        <v>54</v>
      </c>
      <c r="E73">
        <v>0.3</v>
      </c>
      <c r="F73">
        <v>8</v>
      </c>
      <c r="G73" t="s">
        <v>56</v>
      </c>
      <c r="H73">
        <v>110</v>
      </c>
      <c r="I73">
        <v>1</v>
      </c>
      <c r="J73">
        <v>0</v>
      </c>
      <c r="M73" t="s">
        <v>57</v>
      </c>
      <c r="N73" t="s">
        <v>54</v>
      </c>
      <c r="O73" t="s">
        <v>54</v>
      </c>
      <c r="P73">
        <v>259</v>
      </c>
      <c r="Q73">
        <v>10</v>
      </c>
      <c r="R73" s="11">
        <v>3.8600000000000002E-2</v>
      </c>
      <c r="S73">
        <v>0.86</v>
      </c>
      <c r="T73">
        <v>8.6199999999999992</v>
      </c>
      <c r="U73">
        <v>4.0617760617999998</v>
      </c>
      <c r="V73">
        <v>0</v>
      </c>
      <c r="W73" s="11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 s="11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 x14ac:dyDescent="0.35">
      <c r="A74" s="10">
        <v>39368</v>
      </c>
      <c r="B74" t="s">
        <v>51</v>
      </c>
      <c r="C74" t="s">
        <v>52</v>
      </c>
      <c r="F74">
        <v>0</v>
      </c>
      <c r="G74" t="s">
        <v>53</v>
      </c>
      <c r="H74">
        <v>110</v>
      </c>
      <c r="J74">
        <v>0</v>
      </c>
      <c r="N74" t="s">
        <v>54</v>
      </c>
      <c r="O74" t="s">
        <v>54</v>
      </c>
      <c r="P74">
        <v>394</v>
      </c>
      <c r="Q74">
        <v>5</v>
      </c>
      <c r="R74" s="11">
        <v>1.2699999999999999E-2</v>
      </c>
      <c r="S74">
        <v>0.6</v>
      </c>
      <c r="T74">
        <v>3.02</v>
      </c>
      <c r="U74">
        <v>3.9543147207999998</v>
      </c>
      <c r="V74">
        <v>0</v>
      </c>
      <c r="W74" s="11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 s="11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 x14ac:dyDescent="0.35">
      <c r="A75" s="10">
        <v>39368</v>
      </c>
      <c r="B75" t="s">
        <v>7</v>
      </c>
      <c r="C75" t="s">
        <v>55</v>
      </c>
      <c r="D75" t="s">
        <v>54</v>
      </c>
      <c r="E75">
        <v>0.3</v>
      </c>
      <c r="F75">
        <v>8</v>
      </c>
      <c r="G75" t="s">
        <v>56</v>
      </c>
      <c r="H75">
        <v>110</v>
      </c>
      <c r="I75">
        <v>1</v>
      </c>
      <c r="J75">
        <v>0</v>
      </c>
      <c r="M75" t="s">
        <v>57</v>
      </c>
      <c r="N75" t="s">
        <v>54</v>
      </c>
      <c r="O75" t="s">
        <v>54</v>
      </c>
      <c r="P75">
        <v>47</v>
      </c>
      <c r="Q75">
        <v>3</v>
      </c>
      <c r="R75" s="11">
        <v>6.3799999999999996E-2</v>
      </c>
      <c r="S75">
        <v>0.85</v>
      </c>
      <c r="T75">
        <v>2.5499999999999998</v>
      </c>
      <c r="U75">
        <v>3.1276595745</v>
      </c>
      <c r="V75">
        <v>0</v>
      </c>
      <c r="W75" s="11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 s="11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 x14ac:dyDescent="0.35">
      <c r="A76" s="10">
        <v>39368</v>
      </c>
      <c r="B76" t="s">
        <v>58</v>
      </c>
      <c r="C76" t="s">
        <v>55</v>
      </c>
      <c r="D76" t="s">
        <v>54</v>
      </c>
      <c r="E76">
        <v>0.95</v>
      </c>
      <c r="F76">
        <v>8</v>
      </c>
      <c r="G76" t="s">
        <v>56</v>
      </c>
      <c r="H76">
        <v>110</v>
      </c>
      <c r="I76">
        <v>1.2</v>
      </c>
      <c r="J76">
        <v>0</v>
      </c>
      <c r="M76" t="s">
        <v>57</v>
      </c>
      <c r="N76" t="s">
        <v>54</v>
      </c>
      <c r="O76" t="s">
        <v>54</v>
      </c>
      <c r="P76">
        <v>94</v>
      </c>
      <c r="Q76">
        <v>1</v>
      </c>
      <c r="R76" s="11">
        <v>1.06E-2</v>
      </c>
      <c r="S76">
        <v>1.1000000000000001</v>
      </c>
      <c r="T76">
        <v>1.1000000000000001</v>
      </c>
      <c r="U76">
        <v>4.9042553190999998</v>
      </c>
      <c r="V76">
        <v>0</v>
      </c>
      <c r="W76" s="11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 s="11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 x14ac:dyDescent="0.35">
      <c r="A77" s="10">
        <v>39368</v>
      </c>
      <c r="B77" t="s">
        <v>8</v>
      </c>
      <c r="C77" t="s">
        <v>55</v>
      </c>
      <c r="D77" t="s">
        <v>54</v>
      </c>
      <c r="E77">
        <v>0.3</v>
      </c>
      <c r="F77">
        <v>8</v>
      </c>
      <c r="G77" t="s">
        <v>56</v>
      </c>
      <c r="H77">
        <v>110</v>
      </c>
      <c r="I77">
        <v>1.1000000000000001</v>
      </c>
      <c r="J77">
        <v>0</v>
      </c>
      <c r="M77" t="s">
        <v>57</v>
      </c>
      <c r="N77" t="s">
        <v>54</v>
      </c>
      <c r="O77" t="s">
        <v>54</v>
      </c>
      <c r="P77">
        <v>64</v>
      </c>
      <c r="Q77">
        <v>5</v>
      </c>
      <c r="R77" s="11">
        <v>7.8100000000000003E-2</v>
      </c>
      <c r="S77">
        <v>0.84</v>
      </c>
      <c r="T77">
        <v>4.18</v>
      </c>
      <c r="U77">
        <v>4.3125</v>
      </c>
      <c r="V77">
        <v>0</v>
      </c>
      <c r="W77" s="11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 s="11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 x14ac:dyDescent="0.35">
      <c r="A78" s="10">
        <v>39368</v>
      </c>
      <c r="B78" t="s">
        <v>59</v>
      </c>
      <c r="C78" t="s">
        <v>55</v>
      </c>
      <c r="D78" t="s">
        <v>54</v>
      </c>
      <c r="E78">
        <v>0.25</v>
      </c>
      <c r="F78">
        <v>8</v>
      </c>
      <c r="G78" t="s">
        <v>56</v>
      </c>
      <c r="H78">
        <v>110</v>
      </c>
      <c r="I78">
        <v>1.2</v>
      </c>
      <c r="J78">
        <v>0</v>
      </c>
      <c r="M78" t="s">
        <v>57</v>
      </c>
      <c r="N78" t="s">
        <v>54</v>
      </c>
      <c r="O78" t="s">
        <v>54</v>
      </c>
      <c r="P78">
        <v>42</v>
      </c>
      <c r="Q78">
        <v>0</v>
      </c>
      <c r="R78" s="11">
        <v>0</v>
      </c>
      <c r="S78">
        <v>0</v>
      </c>
      <c r="T78">
        <v>0</v>
      </c>
      <c r="U78">
        <v>3.3809523810000002</v>
      </c>
      <c r="V78">
        <v>0</v>
      </c>
      <c r="W78" s="11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 s="11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 x14ac:dyDescent="0.35">
      <c r="A79" s="10">
        <v>39368</v>
      </c>
      <c r="B79" t="s">
        <v>9</v>
      </c>
      <c r="C79" t="s">
        <v>55</v>
      </c>
      <c r="D79" t="s">
        <v>54</v>
      </c>
      <c r="E79">
        <v>0.3</v>
      </c>
      <c r="F79">
        <v>8</v>
      </c>
      <c r="G79" t="s">
        <v>56</v>
      </c>
      <c r="H79">
        <v>110</v>
      </c>
      <c r="I79">
        <v>1</v>
      </c>
      <c r="J79">
        <v>0</v>
      </c>
      <c r="M79" t="s">
        <v>57</v>
      </c>
      <c r="N79" t="s">
        <v>54</v>
      </c>
      <c r="O79" t="s">
        <v>54</v>
      </c>
      <c r="P79">
        <v>184</v>
      </c>
      <c r="Q79">
        <v>3</v>
      </c>
      <c r="R79" s="11">
        <v>1.6299999999999999E-2</v>
      </c>
      <c r="S79">
        <v>0.86</v>
      </c>
      <c r="T79">
        <v>2.59</v>
      </c>
      <c r="U79">
        <v>4.1630434782999997</v>
      </c>
      <c r="V79">
        <v>0</v>
      </c>
      <c r="W79" s="11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 s="11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 x14ac:dyDescent="0.35">
      <c r="A80" s="10">
        <v>39369</v>
      </c>
      <c r="B80" t="s">
        <v>51</v>
      </c>
      <c r="C80" t="s">
        <v>52</v>
      </c>
      <c r="F80">
        <v>0</v>
      </c>
      <c r="G80" t="s">
        <v>53</v>
      </c>
      <c r="H80">
        <v>110</v>
      </c>
      <c r="J80">
        <v>0</v>
      </c>
      <c r="N80" t="s">
        <v>54</v>
      </c>
      <c r="O80" t="s">
        <v>54</v>
      </c>
      <c r="P80">
        <v>364</v>
      </c>
      <c r="Q80">
        <v>3</v>
      </c>
      <c r="R80" s="11">
        <v>8.2000000000000007E-3</v>
      </c>
      <c r="S80">
        <v>0.71</v>
      </c>
      <c r="T80">
        <v>2.12</v>
      </c>
      <c r="U80">
        <v>4.2170329669999997</v>
      </c>
      <c r="V80">
        <v>0</v>
      </c>
      <c r="W80" s="11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 s="11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 x14ac:dyDescent="0.35">
      <c r="A81" s="10">
        <v>39369</v>
      </c>
      <c r="B81" t="s">
        <v>7</v>
      </c>
      <c r="C81" t="s">
        <v>55</v>
      </c>
      <c r="D81" t="s">
        <v>54</v>
      </c>
      <c r="E81">
        <v>0.3</v>
      </c>
      <c r="F81">
        <v>8</v>
      </c>
      <c r="G81" t="s">
        <v>56</v>
      </c>
      <c r="H81">
        <v>110</v>
      </c>
      <c r="I81">
        <v>1</v>
      </c>
      <c r="J81">
        <v>0</v>
      </c>
      <c r="M81" t="s">
        <v>57</v>
      </c>
      <c r="N81" t="s">
        <v>54</v>
      </c>
      <c r="O81" t="s">
        <v>54</v>
      </c>
      <c r="P81">
        <v>50</v>
      </c>
      <c r="Q81">
        <v>1</v>
      </c>
      <c r="R81" s="11">
        <v>0.02</v>
      </c>
      <c r="S81">
        <v>1</v>
      </c>
      <c r="T81">
        <v>1</v>
      </c>
      <c r="U81">
        <v>3.54</v>
      </c>
      <c r="V81">
        <v>0</v>
      </c>
      <c r="W81" s="1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 s="1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 x14ac:dyDescent="0.35">
      <c r="A82" s="10">
        <v>39369</v>
      </c>
      <c r="B82" t="s">
        <v>58</v>
      </c>
      <c r="C82" t="s">
        <v>55</v>
      </c>
      <c r="D82" t="s">
        <v>54</v>
      </c>
      <c r="E82">
        <v>0.95</v>
      </c>
      <c r="F82">
        <v>8</v>
      </c>
      <c r="G82" t="s">
        <v>56</v>
      </c>
      <c r="H82">
        <v>110</v>
      </c>
      <c r="I82">
        <v>1.2</v>
      </c>
      <c r="J82">
        <v>0</v>
      </c>
      <c r="M82" t="s">
        <v>57</v>
      </c>
      <c r="N82" t="s">
        <v>54</v>
      </c>
      <c r="O82" t="s">
        <v>54</v>
      </c>
      <c r="P82">
        <v>88</v>
      </c>
      <c r="Q82">
        <v>6</v>
      </c>
      <c r="R82" s="11">
        <v>6.8199999999999997E-2</v>
      </c>
      <c r="S82">
        <v>0.94</v>
      </c>
      <c r="T82">
        <v>5.64</v>
      </c>
      <c r="U82">
        <v>3.9204545455000002</v>
      </c>
      <c r="V82">
        <v>0</v>
      </c>
      <c r="W82" s="11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 s="11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 x14ac:dyDescent="0.35">
      <c r="A83" s="10">
        <v>39369</v>
      </c>
      <c r="B83" t="s">
        <v>8</v>
      </c>
      <c r="C83" t="s">
        <v>55</v>
      </c>
      <c r="D83" t="s">
        <v>54</v>
      </c>
      <c r="E83">
        <v>0.3</v>
      </c>
      <c r="F83">
        <v>8</v>
      </c>
      <c r="G83" t="s">
        <v>56</v>
      </c>
      <c r="H83">
        <v>110</v>
      </c>
      <c r="I83">
        <v>1.1000000000000001</v>
      </c>
      <c r="J83">
        <v>0</v>
      </c>
      <c r="M83" t="s">
        <v>57</v>
      </c>
      <c r="N83" t="s">
        <v>54</v>
      </c>
      <c r="O83" t="s">
        <v>54</v>
      </c>
      <c r="P83">
        <v>71</v>
      </c>
      <c r="Q83">
        <v>2</v>
      </c>
      <c r="R83" s="11">
        <v>2.8199999999999999E-2</v>
      </c>
      <c r="S83">
        <v>1.06</v>
      </c>
      <c r="T83">
        <v>2.12</v>
      </c>
      <c r="U83">
        <v>4.4225352112999996</v>
      </c>
      <c r="V83">
        <v>0</v>
      </c>
      <c r="W83" s="11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 s="11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 x14ac:dyDescent="0.35">
      <c r="A84" s="10">
        <v>39369</v>
      </c>
      <c r="B84" t="s">
        <v>59</v>
      </c>
      <c r="C84" t="s">
        <v>55</v>
      </c>
      <c r="D84" t="s">
        <v>54</v>
      </c>
      <c r="E84">
        <v>0.25</v>
      </c>
      <c r="F84">
        <v>8</v>
      </c>
      <c r="G84" t="s">
        <v>56</v>
      </c>
      <c r="H84">
        <v>110</v>
      </c>
      <c r="I84">
        <v>1.2</v>
      </c>
      <c r="J84">
        <v>0</v>
      </c>
      <c r="M84" t="s">
        <v>57</v>
      </c>
      <c r="N84" t="s">
        <v>54</v>
      </c>
      <c r="O84" t="s">
        <v>54</v>
      </c>
      <c r="P84">
        <v>50</v>
      </c>
      <c r="Q84">
        <v>1</v>
      </c>
      <c r="R84" s="11">
        <v>0.02</v>
      </c>
      <c r="S84">
        <v>1.19</v>
      </c>
      <c r="T84">
        <v>1.19</v>
      </c>
      <c r="U84">
        <v>3.38</v>
      </c>
      <c r="V84">
        <v>0</v>
      </c>
      <c r="W84" s="11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 s="11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 x14ac:dyDescent="0.35">
      <c r="A85" s="10">
        <v>39369</v>
      </c>
      <c r="B85" t="s">
        <v>9</v>
      </c>
      <c r="C85" t="s">
        <v>55</v>
      </c>
      <c r="D85" t="s">
        <v>54</v>
      </c>
      <c r="E85">
        <v>0.3</v>
      </c>
      <c r="F85">
        <v>8</v>
      </c>
      <c r="G85" t="s">
        <v>56</v>
      </c>
      <c r="H85">
        <v>110</v>
      </c>
      <c r="I85">
        <v>1</v>
      </c>
      <c r="J85">
        <v>0</v>
      </c>
      <c r="M85" t="s">
        <v>57</v>
      </c>
      <c r="N85" t="s">
        <v>54</v>
      </c>
      <c r="O85" t="s">
        <v>54</v>
      </c>
      <c r="P85">
        <v>176</v>
      </c>
      <c r="Q85">
        <v>10</v>
      </c>
      <c r="R85" s="11">
        <v>5.6800000000000003E-2</v>
      </c>
      <c r="S85">
        <v>0.8</v>
      </c>
      <c r="T85">
        <v>7.95</v>
      </c>
      <c r="U85">
        <v>4.0056818182000002</v>
      </c>
      <c r="V85">
        <v>0</v>
      </c>
      <c r="W85" s="11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 s="11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 x14ac:dyDescent="0.35">
      <c r="A86" s="10">
        <v>39370</v>
      </c>
      <c r="B86" t="s">
        <v>51</v>
      </c>
      <c r="C86" t="s">
        <v>52</v>
      </c>
      <c r="F86">
        <v>0</v>
      </c>
      <c r="G86" t="s">
        <v>53</v>
      </c>
      <c r="H86">
        <v>110</v>
      </c>
      <c r="J86">
        <v>0</v>
      </c>
      <c r="N86" t="s">
        <v>54</v>
      </c>
      <c r="O86" t="s">
        <v>54</v>
      </c>
      <c r="P86">
        <v>252</v>
      </c>
      <c r="Q86">
        <v>4</v>
      </c>
      <c r="R86" s="11">
        <v>1.5900000000000001E-2</v>
      </c>
      <c r="S86">
        <v>0.75</v>
      </c>
      <c r="T86">
        <v>3.01</v>
      </c>
      <c r="U86">
        <v>4.75</v>
      </c>
      <c r="V86">
        <v>0</v>
      </c>
      <c r="W86" s="11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 s="11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 x14ac:dyDescent="0.35">
      <c r="A87" s="10">
        <v>39370</v>
      </c>
      <c r="B87" t="s">
        <v>7</v>
      </c>
      <c r="C87" t="s">
        <v>55</v>
      </c>
      <c r="D87" t="s">
        <v>54</v>
      </c>
      <c r="E87">
        <v>0.3</v>
      </c>
      <c r="F87">
        <v>8</v>
      </c>
      <c r="G87" t="s">
        <v>56</v>
      </c>
      <c r="H87">
        <v>110</v>
      </c>
      <c r="I87">
        <v>1</v>
      </c>
      <c r="J87">
        <v>0</v>
      </c>
      <c r="M87" t="s">
        <v>57</v>
      </c>
      <c r="N87" t="s">
        <v>54</v>
      </c>
      <c r="O87" t="s">
        <v>54</v>
      </c>
      <c r="P87">
        <v>67</v>
      </c>
      <c r="Q87">
        <v>5</v>
      </c>
      <c r="R87" s="11">
        <v>7.46E-2</v>
      </c>
      <c r="S87">
        <v>0.82</v>
      </c>
      <c r="T87">
        <v>4.1100000000000003</v>
      </c>
      <c r="U87">
        <v>4.3134328357999996</v>
      </c>
      <c r="V87">
        <v>0</v>
      </c>
      <c r="W87" s="11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 s="11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 x14ac:dyDescent="0.35">
      <c r="A88" s="10">
        <v>39370</v>
      </c>
      <c r="B88" t="s">
        <v>58</v>
      </c>
      <c r="C88" t="s">
        <v>55</v>
      </c>
      <c r="D88" t="s">
        <v>54</v>
      </c>
      <c r="E88">
        <v>0.95</v>
      </c>
      <c r="F88">
        <v>8</v>
      </c>
      <c r="G88" t="s">
        <v>56</v>
      </c>
      <c r="H88">
        <v>110</v>
      </c>
      <c r="I88">
        <v>1.2</v>
      </c>
      <c r="J88">
        <v>0</v>
      </c>
      <c r="M88" t="s">
        <v>57</v>
      </c>
      <c r="N88" t="s">
        <v>54</v>
      </c>
      <c r="O88" t="s">
        <v>54</v>
      </c>
      <c r="P88">
        <v>143</v>
      </c>
      <c r="Q88">
        <v>3</v>
      </c>
      <c r="R88" s="11">
        <v>2.1000000000000001E-2</v>
      </c>
      <c r="S88">
        <v>0.91</v>
      </c>
      <c r="T88">
        <v>2.74</v>
      </c>
      <c r="U88">
        <v>4.8041958041999999</v>
      </c>
      <c r="V88">
        <v>0</v>
      </c>
      <c r="W88" s="11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 s="11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 x14ac:dyDescent="0.35">
      <c r="A89" s="10">
        <v>39370</v>
      </c>
      <c r="B89" t="s">
        <v>8</v>
      </c>
      <c r="C89" t="s">
        <v>55</v>
      </c>
      <c r="D89" t="s">
        <v>54</v>
      </c>
      <c r="E89">
        <v>0.3</v>
      </c>
      <c r="F89">
        <v>8</v>
      </c>
      <c r="G89" t="s">
        <v>56</v>
      </c>
      <c r="H89">
        <v>110</v>
      </c>
      <c r="I89">
        <v>1.1000000000000001</v>
      </c>
      <c r="J89">
        <v>0</v>
      </c>
      <c r="M89" t="s">
        <v>57</v>
      </c>
      <c r="N89" t="s">
        <v>54</v>
      </c>
      <c r="O89" t="s">
        <v>54</v>
      </c>
      <c r="P89">
        <v>112</v>
      </c>
      <c r="Q89">
        <v>4</v>
      </c>
      <c r="R89" s="11">
        <v>3.5700000000000003E-2</v>
      </c>
      <c r="S89">
        <v>0.89</v>
      </c>
      <c r="T89">
        <v>3.56</v>
      </c>
      <c r="U89">
        <v>3.8303571429000001</v>
      </c>
      <c r="V89">
        <v>0</v>
      </c>
      <c r="W89" s="11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 s="11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 x14ac:dyDescent="0.35">
      <c r="A90" s="10">
        <v>39370</v>
      </c>
      <c r="B90" t="s">
        <v>59</v>
      </c>
      <c r="C90" t="s">
        <v>55</v>
      </c>
      <c r="D90" t="s">
        <v>54</v>
      </c>
      <c r="E90">
        <v>0.25</v>
      </c>
      <c r="F90">
        <v>8</v>
      </c>
      <c r="G90" t="s">
        <v>56</v>
      </c>
      <c r="H90">
        <v>110</v>
      </c>
      <c r="I90">
        <v>1.2</v>
      </c>
      <c r="J90">
        <v>0</v>
      </c>
      <c r="M90" t="s">
        <v>57</v>
      </c>
      <c r="N90" t="s">
        <v>54</v>
      </c>
      <c r="O90" t="s">
        <v>54</v>
      </c>
      <c r="P90">
        <v>71</v>
      </c>
      <c r="Q90">
        <v>2</v>
      </c>
      <c r="R90" s="11">
        <v>2.8199999999999999E-2</v>
      </c>
      <c r="S90">
        <v>0.85</v>
      </c>
      <c r="T90">
        <v>1.7</v>
      </c>
      <c r="U90">
        <v>3.7746478873</v>
      </c>
      <c r="V90">
        <v>0</v>
      </c>
      <c r="W90" s="11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 s="11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 x14ac:dyDescent="0.35">
      <c r="A91" s="10">
        <v>39370</v>
      </c>
      <c r="B91" t="s">
        <v>9</v>
      </c>
      <c r="C91" t="s">
        <v>55</v>
      </c>
      <c r="D91" t="s">
        <v>54</v>
      </c>
      <c r="E91">
        <v>0.3</v>
      </c>
      <c r="F91">
        <v>8</v>
      </c>
      <c r="G91" t="s">
        <v>56</v>
      </c>
      <c r="H91">
        <v>110</v>
      </c>
      <c r="I91">
        <v>1</v>
      </c>
      <c r="J91">
        <v>0</v>
      </c>
      <c r="M91" t="s">
        <v>57</v>
      </c>
      <c r="N91" t="s">
        <v>54</v>
      </c>
      <c r="O91" t="s">
        <v>54</v>
      </c>
      <c r="P91">
        <v>243</v>
      </c>
      <c r="Q91">
        <v>12</v>
      </c>
      <c r="R91" s="11">
        <v>4.9399999999999999E-2</v>
      </c>
      <c r="S91">
        <v>0.83</v>
      </c>
      <c r="T91">
        <v>9.9600000000000009</v>
      </c>
      <c r="U91">
        <v>4.3991769546999997</v>
      </c>
      <c r="V91">
        <v>0</v>
      </c>
      <c r="W91" s="1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 s="1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 x14ac:dyDescent="0.35">
      <c r="A92" s="10">
        <v>39371</v>
      </c>
      <c r="B92" t="s">
        <v>51</v>
      </c>
      <c r="C92" t="s">
        <v>52</v>
      </c>
      <c r="F92">
        <v>0</v>
      </c>
      <c r="G92" t="s">
        <v>53</v>
      </c>
      <c r="H92">
        <v>110</v>
      </c>
      <c r="J92">
        <v>0</v>
      </c>
      <c r="N92" t="s">
        <v>54</v>
      </c>
      <c r="O92" t="s">
        <v>54</v>
      </c>
      <c r="P92">
        <v>361</v>
      </c>
      <c r="Q92">
        <v>1</v>
      </c>
      <c r="R92" s="11">
        <v>2.8E-3</v>
      </c>
      <c r="S92">
        <v>0.91</v>
      </c>
      <c r="T92">
        <v>0.91</v>
      </c>
      <c r="U92">
        <v>3.9556786704000002</v>
      </c>
      <c r="V92">
        <v>0</v>
      </c>
      <c r="W92" s="11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 s="11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 x14ac:dyDescent="0.35">
      <c r="A93" s="10">
        <v>39371</v>
      </c>
      <c r="B93" t="s">
        <v>7</v>
      </c>
      <c r="C93" t="s">
        <v>55</v>
      </c>
      <c r="D93" t="s">
        <v>54</v>
      </c>
      <c r="E93">
        <v>0.3</v>
      </c>
      <c r="F93">
        <v>8</v>
      </c>
      <c r="G93" t="s">
        <v>56</v>
      </c>
      <c r="H93">
        <v>110</v>
      </c>
      <c r="I93">
        <v>1</v>
      </c>
      <c r="J93">
        <v>0</v>
      </c>
      <c r="M93" t="s">
        <v>57</v>
      </c>
      <c r="N93" t="s">
        <v>54</v>
      </c>
      <c r="O93" t="s">
        <v>54</v>
      </c>
      <c r="P93">
        <v>63</v>
      </c>
      <c r="Q93">
        <v>4</v>
      </c>
      <c r="R93" s="11">
        <v>6.3500000000000001E-2</v>
      </c>
      <c r="S93">
        <v>0.87</v>
      </c>
      <c r="T93">
        <v>3.46</v>
      </c>
      <c r="U93">
        <v>3.2857142857000001</v>
      </c>
      <c r="V93">
        <v>0</v>
      </c>
      <c r="W93" s="11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 s="11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 x14ac:dyDescent="0.35">
      <c r="A94" s="10">
        <v>39371</v>
      </c>
      <c r="B94" t="s">
        <v>58</v>
      </c>
      <c r="C94" t="s">
        <v>55</v>
      </c>
      <c r="D94" t="s">
        <v>54</v>
      </c>
      <c r="E94">
        <v>0.95</v>
      </c>
      <c r="F94">
        <v>8</v>
      </c>
      <c r="G94" t="s">
        <v>56</v>
      </c>
      <c r="H94">
        <v>110</v>
      </c>
      <c r="I94">
        <v>1.2</v>
      </c>
      <c r="J94">
        <v>0</v>
      </c>
      <c r="M94" t="s">
        <v>57</v>
      </c>
      <c r="N94" t="s">
        <v>54</v>
      </c>
      <c r="O94" t="s">
        <v>54</v>
      </c>
      <c r="P94">
        <v>98</v>
      </c>
      <c r="Q94">
        <v>2</v>
      </c>
      <c r="R94" s="11">
        <v>2.0400000000000001E-2</v>
      </c>
      <c r="S94">
        <v>1.1399999999999999</v>
      </c>
      <c r="T94">
        <v>2.2799999999999998</v>
      </c>
      <c r="U94">
        <v>5.0816326530999998</v>
      </c>
      <c r="V94">
        <v>0</v>
      </c>
      <c r="W94" s="11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 s="11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 x14ac:dyDescent="0.35">
      <c r="A95" s="10">
        <v>39371</v>
      </c>
      <c r="B95" t="s">
        <v>8</v>
      </c>
      <c r="C95" t="s">
        <v>55</v>
      </c>
      <c r="D95" t="s">
        <v>54</v>
      </c>
      <c r="E95">
        <v>0.3</v>
      </c>
      <c r="F95">
        <v>8</v>
      </c>
      <c r="G95" t="s">
        <v>56</v>
      </c>
      <c r="H95">
        <v>110</v>
      </c>
      <c r="I95">
        <v>1.1000000000000001</v>
      </c>
      <c r="J95">
        <v>0</v>
      </c>
      <c r="M95" t="s">
        <v>57</v>
      </c>
      <c r="N95" t="s">
        <v>54</v>
      </c>
      <c r="O95" t="s">
        <v>54</v>
      </c>
      <c r="P95">
        <v>104</v>
      </c>
      <c r="Q95">
        <v>2</v>
      </c>
      <c r="R95" s="11">
        <v>1.9199999999999998E-2</v>
      </c>
      <c r="S95">
        <v>0.75</v>
      </c>
      <c r="T95">
        <v>1.5</v>
      </c>
      <c r="U95">
        <v>4.625</v>
      </c>
      <c r="V95">
        <v>0</v>
      </c>
      <c r="W95" s="11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 s="11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 x14ac:dyDescent="0.35">
      <c r="A96" s="10">
        <v>39371</v>
      </c>
      <c r="B96" t="s">
        <v>59</v>
      </c>
      <c r="C96" t="s">
        <v>55</v>
      </c>
      <c r="D96" t="s">
        <v>54</v>
      </c>
      <c r="E96">
        <v>0.25</v>
      </c>
      <c r="F96">
        <v>8</v>
      </c>
      <c r="G96" t="s">
        <v>56</v>
      </c>
      <c r="H96">
        <v>110</v>
      </c>
      <c r="I96">
        <v>1.2</v>
      </c>
      <c r="J96">
        <v>0</v>
      </c>
      <c r="M96" t="s">
        <v>57</v>
      </c>
      <c r="N96" t="s">
        <v>54</v>
      </c>
      <c r="O96" t="s">
        <v>54</v>
      </c>
      <c r="P96">
        <v>86</v>
      </c>
      <c r="Q96">
        <v>5</v>
      </c>
      <c r="R96" s="11">
        <v>5.8099999999999999E-2</v>
      </c>
      <c r="S96">
        <v>1.08</v>
      </c>
      <c r="T96">
        <v>5.39</v>
      </c>
      <c r="U96">
        <v>3.3139534884000001</v>
      </c>
      <c r="V96">
        <v>0</v>
      </c>
      <c r="W96" s="11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 s="11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 x14ac:dyDescent="0.35">
      <c r="A97" s="10">
        <v>39371</v>
      </c>
      <c r="B97" t="s">
        <v>9</v>
      </c>
      <c r="C97" t="s">
        <v>55</v>
      </c>
      <c r="D97" t="s">
        <v>54</v>
      </c>
      <c r="E97">
        <v>0.3</v>
      </c>
      <c r="F97">
        <v>8</v>
      </c>
      <c r="G97" t="s">
        <v>56</v>
      </c>
      <c r="H97">
        <v>110</v>
      </c>
      <c r="I97">
        <v>1</v>
      </c>
      <c r="J97">
        <v>0</v>
      </c>
      <c r="M97" t="s">
        <v>57</v>
      </c>
      <c r="N97" t="s">
        <v>54</v>
      </c>
      <c r="O97" t="s">
        <v>54</v>
      </c>
      <c r="P97">
        <v>280</v>
      </c>
      <c r="Q97">
        <v>11</v>
      </c>
      <c r="R97" s="11">
        <v>3.9300000000000002E-2</v>
      </c>
      <c r="S97">
        <v>0.83</v>
      </c>
      <c r="T97">
        <v>9.09</v>
      </c>
      <c r="U97">
        <v>4.1142857143000002</v>
      </c>
      <c r="V97">
        <v>0</v>
      </c>
      <c r="W97" s="11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 s="11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 x14ac:dyDescent="0.35">
      <c r="A98" s="10">
        <v>39372</v>
      </c>
      <c r="B98" t="s">
        <v>51</v>
      </c>
      <c r="C98" t="s">
        <v>52</v>
      </c>
      <c r="F98">
        <v>0</v>
      </c>
      <c r="G98" t="s">
        <v>53</v>
      </c>
      <c r="H98">
        <v>110</v>
      </c>
      <c r="J98">
        <v>0</v>
      </c>
      <c r="N98" t="s">
        <v>54</v>
      </c>
      <c r="O98" t="s">
        <v>54</v>
      </c>
      <c r="P98">
        <v>323</v>
      </c>
      <c r="Q98">
        <v>4</v>
      </c>
      <c r="R98" s="11">
        <v>1.24E-2</v>
      </c>
      <c r="S98">
        <v>0.71</v>
      </c>
      <c r="T98">
        <v>2.85</v>
      </c>
      <c r="U98">
        <v>4.3808049536000002</v>
      </c>
      <c r="V98">
        <v>0</v>
      </c>
      <c r="W98" s="11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 s="11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 x14ac:dyDescent="0.35">
      <c r="A99" s="10">
        <v>39372</v>
      </c>
      <c r="B99" t="s">
        <v>7</v>
      </c>
      <c r="C99" t="s">
        <v>55</v>
      </c>
      <c r="D99" t="s">
        <v>54</v>
      </c>
      <c r="E99">
        <v>0.3</v>
      </c>
      <c r="F99">
        <v>8</v>
      </c>
      <c r="G99" t="s">
        <v>56</v>
      </c>
      <c r="H99">
        <v>110</v>
      </c>
      <c r="I99">
        <v>1</v>
      </c>
      <c r="J99">
        <v>0</v>
      </c>
      <c r="M99" t="s">
        <v>57</v>
      </c>
      <c r="N99" t="s">
        <v>54</v>
      </c>
      <c r="O99" t="s">
        <v>54</v>
      </c>
      <c r="P99">
        <v>69</v>
      </c>
      <c r="Q99">
        <v>1</v>
      </c>
      <c r="R99" s="11">
        <v>1.4500000000000001E-2</v>
      </c>
      <c r="S99">
        <v>0.64</v>
      </c>
      <c r="T99">
        <v>0.64</v>
      </c>
      <c r="U99">
        <v>3.7681159420000001</v>
      </c>
      <c r="V99">
        <v>0</v>
      </c>
      <c r="W99" s="11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 s="11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 x14ac:dyDescent="0.35">
      <c r="A100" s="10">
        <v>39372</v>
      </c>
      <c r="B100" t="s">
        <v>58</v>
      </c>
      <c r="C100" t="s">
        <v>55</v>
      </c>
      <c r="D100" t="s">
        <v>54</v>
      </c>
      <c r="E100">
        <v>0.95</v>
      </c>
      <c r="F100">
        <v>8</v>
      </c>
      <c r="G100" t="s">
        <v>56</v>
      </c>
      <c r="H100">
        <v>110</v>
      </c>
      <c r="I100">
        <v>1.2</v>
      </c>
      <c r="J100">
        <v>0</v>
      </c>
      <c r="M100" t="s">
        <v>57</v>
      </c>
      <c r="N100" t="s">
        <v>54</v>
      </c>
      <c r="O100" t="s">
        <v>54</v>
      </c>
      <c r="P100">
        <v>103</v>
      </c>
      <c r="Q100">
        <v>4</v>
      </c>
      <c r="R100" s="11">
        <v>3.8800000000000001E-2</v>
      </c>
      <c r="S100">
        <v>1.06</v>
      </c>
      <c r="T100">
        <v>4.2300000000000004</v>
      </c>
      <c r="U100">
        <v>4.8543689319999999</v>
      </c>
      <c r="V100">
        <v>0</v>
      </c>
      <c r="W100" s="11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 s="11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 x14ac:dyDescent="0.35">
      <c r="A101" s="10">
        <v>39372</v>
      </c>
      <c r="B101" t="s">
        <v>8</v>
      </c>
      <c r="C101" t="s">
        <v>55</v>
      </c>
      <c r="D101" t="s">
        <v>54</v>
      </c>
      <c r="E101">
        <v>0.3</v>
      </c>
      <c r="F101">
        <v>8</v>
      </c>
      <c r="G101" t="s">
        <v>56</v>
      </c>
      <c r="H101">
        <v>110</v>
      </c>
      <c r="I101">
        <v>1.1000000000000001</v>
      </c>
      <c r="J101">
        <v>0</v>
      </c>
      <c r="M101" t="s">
        <v>57</v>
      </c>
      <c r="N101" t="s">
        <v>54</v>
      </c>
      <c r="O101" t="s">
        <v>54</v>
      </c>
      <c r="P101">
        <v>84</v>
      </c>
      <c r="Q101">
        <v>8</v>
      </c>
      <c r="R101" s="11">
        <v>9.5200000000000007E-2</v>
      </c>
      <c r="S101">
        <v>0.92</v>
      </c>
      <c r="T101">
        <v>7.34</v>
      </c>
      <c r="U101">
        <v>4.0476190475999996</v>
      </c>
      <c r="V101">
        <v>0</v>
      </c>
      <c r="W101" s="1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 s="1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 x14ac:dyDescent="0.35">
      <c r="A102" s="10">
        <v>39372</v>
      </c>
      <c r="B102" t="s">
        <v>59</v>
      </c>
      <c r="C102" t="s">
        <v>55</v>
      </c>
      <c r="D102" t="s">
        <v>54</v>
      </c>
      <c r="E102">
        <v>0.25</v>
      </c>
      <c r="F102">
        <v>8</v>
      </c>
      <c r="G102" t="s">
        <v>56</v>
      </c>
      <c r="H102">
        <v>110</v>
      </c>
      <c r="I102">
        <v>1.2</v>
      </c>
      <c r="J102">
        <v>0</v>
      </c>
      <c r="M102" t="s">
        <v>57</v>
      </c>
      <c r="N102" t="s">
        <v>54</v>
      </c>
      <c r="O102" t="s">
        <v>54</v>
      </c>
      <c r="P102">
        <v>67</v>
      </c>
      <c r="Q102">
        <v>2</v>
      </c>
      <c r="R102" s="11">
        <v>2.9899999999999999E-2</v>
      </c>
      <c r="S102">
        <v>0.97</v>
      </c>
      <c r="T102">
        <v>1.94</v>
      </c>
      <c r="U102">
        <v>3.1641791045000001</v>
      </c>
      <c r="V102">
        <v>0</v>
      </c>
      <c r="W102" s="11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 s="11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 x14ac:dyDescent="0.35">
      <c r="A103" s="10">
        <v>39372</v>
      </c>
      <c r="B103" t="s">
        <v>9</v>
      </c>
      <c r="C103" t="s">
        <v>55</v>
      </c>
      <c r="D103" t="s">
        <v>54</v>
      </c>
      <c r="E103">
        <v>0.3</v>
      </c>
      <c r="F103">
        <v>8</v>
      </c>
      <c r="G103" t="s">
        <v>56</v>
      </c>
      <c r="H103">
        <v>110</v>
      </c>
      <c r="I103">
        <v>1</v>
      </c>
      <c r="J103">
        <v>0</v>
      </c>
      <c r="M103" t="s">
        <v>57</v>
      </c>
      <c r="N103" t="s">
        <v>54</v>
      </c>
      <c r="O103" t="s">
        <v>54</v>
      </c>
      <c r="P103">
        <v>221</v>
      </c>
      <c r="Q103">
        <v>12</v>
      </c>
      <c r="R103" s="11">
        <v>5.4300000000000001E-2</v>
      </c>
      <c r="S103">
        <v>0.82</v>
      </c>
      <c r="T103">
        <v>9.8000000000000007</v>
      </c>
      <c r="U103">
        <v>3.6606334841999999</v>
      </c>
      <c r="V103">
        <v>0</v>
      </c>
      <c r="W103" s="11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 s="11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 x14ac:dyDescent="0.35">
      <c r="A104" s="10">
        <v>39373</v>
      </c>
      <c r="B104" t="s">
        <v>51</v>
      </c>
      <c r="C104" t="s">
        <v>52</v>
      </c>
      <c r="F104">
        <v>0</v>
      </c>
      <c r="G104" t="s">
        <v>53</v>
      </c>
      <c r="H104">
        <v>110</v>
      </c>
      <c r="J104">
        <v>0</v>
      </c>
      <c r="N104" t="s">
        <v>54</v>
      </c>
      <c r="O104" t="s">
        <v>54</v>
      </c>
      <c r="P104">
        <v>305</v>
      </c>
      <c r="Q104">
        <v>5</v>
      </c>
      <c r="R104" s="11">
        <v>1.6400000000000001E-2</v>
      </c>
      <c r="S104">
        <v>0.84</v>
      </c>
      <c r="T104">
        <v>4.21</v>
      </c>
      <c r="U104">
        <v>5.0819672131000004</v>
      </c>
      <c r="V104">
        <v>0</v>
      </c>
      <c r="W104" s="11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 s="11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  <row r="105" spans="1:40" x14ac:dyDescent="0.35">
      <c r="A105" s="10">
        <v>39373</v>
      </c>
      <c r="B105" t="s">
        <v>7</v>
      </c>
      <c r="C105" t="s">
        <v>55</v>
      </c>
      <c r="D105" t="s">
        <v>54</v>
      </c>
      <c r="E105">
        <v>0.3</v>
      </c>
      <c r="F105">
        <v>8</v>
      </c>
      <c r="G105" t="s">
        <v>56</v>
      </c>
      <c r="H105">
        <v>110</v>
      </c>
      <c r="I105">
        <v>1</v>
      </c>
      <c r="J105">
        <v>0</v>
      </c>
      <c r="M105" t="s">
        <v>57</v>
      </c>
      <c r="N105" t="s">
        <v>54</v>
      </c>
      <c r="O105" t="s">
        <v>54</v>
      </c>
      <c r="P105">
        <v>46</v>
      </c>
      <c r="Q105">
        <v>0</v>
      </c>
      <c r="R105" s="11">
        <v>0</v>
      </c>
      <c r="S105">
        <v>0</v>
      </c>
      <c r="T105">
        <v>0</v>
      </c>
      <c r="U105">
        <v>3.2608695652000002</v>
      </c>
      <c r="V105">
        <v>0</v>
      </c>
      <c r="W105" s="11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 s="11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40" x14ac:dyDescent="0.35">
      <c r="A106" s="10">
        <v>39373</v>
      </c>
      <c r="B106" t="s">
        <v>58</v>
      </c>
      <c r="C106" t="s">
        <v>55</v>
      </c>
      <c r="D106" t="s">
        <v>54</v>
      </c>
      <c r="E106">
        <v>0.95</v>
      </c>
      <c r="F106">
        <v>8</v>
      </c>
      <c r="G106" t="s">
        <v>56</v>
      </c>
      <c r="H106">
        <v>110</v>
      </c>
      <c r="I106">
        <v>1.2</v>
      </c>
      <c r="J106">
        <v>0</v>
      </c>
      <c r="M106" t="s">
        <v>57</v>
      </c>
      <c r="N106" t="s">
        <v>54</v>
      </c>
      <c r="O106" t="s">
        <v>54</v>
      </c>
      <c r="P106">
        <v>108</v>
      </c>
      <c r="Q106">
        <v>4</v>
      </c>
      <c r="R106" s="11">
        <v>3.6999999999999998E-2</v>
      </c>
      <c r="S106">
        <v>0.98</v>
      </c>
      <c r="T106">
        <v>3.92</v>
      </c>
      <c r="U106">
        <v>5.4166666667000003</v>
      </c>
      <c r="V106">
        <v>0</v>
      </c>
      <c r="W106" s="11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 s="11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 x14ac:dyDescent="0.35">
      <c r="A107" s="10">
        <v>39373</v>
      </c>
      <c r="B107" t="s">
        <v>8</v>
      </c>
      <c r="C107" t="s">
        <v>55</v>
      </c>
      <c r="D107" t="s">
        <v>54</v>
      </c>
      <c r="E107">
        <v>0.3</v>
      </c>
      <c r="F107">
        <v>8</v>
      </c>
      <c r="G107" t="s">
        <v>56</v>
      </c>
      <c r="H107">
        <v>110</v>
      </c>
      <c r="I107">
        <v>1.1000000000000001</v>
      </c>
      <c r="J107">
        <v>0</v>
      </c>
      <c r="M107" t="s">
        <v>57</v>
      </c>
      <c r="N107" t="s">
        <v>54</v>
      </c>
      <c r="O107" t="s">
        <v>54</v>
      </c>
      <c r="P107">
        <v>84</v>
      </c>
      <c r="Q107">
        <v>6</v>
      </c>
      <c r="R107" s="11">
        <v>7.1400000000000005E-2</v>
      </c>
      <c r="S107">
        <v>0.94</v>
      </c>
      <c r="T107">
        <v>5.62</v>
      </c>
      <c r="U107">
        <v>4.5238095237999998</v>
      </c>
      <c r="V107">
        <v>0</v>
      </c>
      <c r="W107" s="11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 s="11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40" x14ac:dyDescent="0.35">
      <c r="A108" s="10">
        <v>39373</v>
      </c>
      <c r="B108" t="s">
        <v>59</v>
      </c>
      <c r="C108" t="s">
        <v>55</v>
      </c>
      <c r="D108" t="s">
        <v>54</v>
      </c>
      <c r="E108">
        <v>0.25</v>
      </c>
      <c r="F108">
        <v>8</v>
      </c>
      <c r="G108" t="s">
        <v>56</v>
      </c>
      <c r="H108">
        <v>110</v>
      </c>
      <c r="I108">
        <v>1.2</v>
      </c>
      <c r="J108">
        <v>0</v>
      </c>
      <c r="M108" t="s">
        <v>57</v>
      </c>
      <c r="N108" t="s">
        <v>54</v>
      </c>
      <c r="O108" t="s">
        <v>54</v>
      </c>
      <c r="P108">
        <v>73</v>
      </c>
      <c r="Q108">
        <v>1</v>
      </c>
      <c r="R108" s="11">
        <v>1.37E-2</v>
      </c>
      <c r="S108">
        <v>0.96</v>
      </c>
      <c r="T108">
        <v>0.96</v>
      </c>
      <c r="U108">
        <v>3.2465753424999999</v>
      </c>
      <c r="V108">
        <v>0</v>
      </c>
      <c r="W108" s="11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 s="11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40" x14ac:dyDescent="0.35">
      <c r="A109" s="10">
        <v>39373</v>
      </c>
      <c r="B109" t="s">
        <v>9</v>
      </c>
      <c r="C109" t="s">
        <v>55</v>
      </c>
      <c r="D109" t="s">
        <v>54</v>
      </c>
      <c r="E109">
        <v>0.3</v>
      </c>
      <c r="F109">
        <v>8</v>
      </c>
      <c r="G109" t="s">
        <v>56</v>
      </c>
      <c r="H109">
        <v>110</v>
      </c>
      <c r="I109">
        <v>1</v>
      </c>
      <c r="J109">
        <v>0</v>
      </c>
      <c r="M109" t="s">
        <v>57</v>
      </c>
      <c r="N109" t="s">
        <v>54</v>
      </c>
      <c r="O109" t="s">
        <v>54</v>
      </c>
      <c r="P109">
        <v>215</v>
      </c>
      <c r="Q109">
        <v>12</v>
      </c>
      <c r="R109" s="11">
        <v>5.5800000000000002E-2</v>
      </c>
      <c r="S109">
        <v>0.83</v>
      </c>
      <c r="T109">
        <v>9.98</v>
      </c>
      <c r="U109">
        <v>3.7720930233000001</v>
      </c>
      <c r="V109">
        <v>0</v>
      </c>
      <c r="W109" s="11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 s="11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40" x14ac:dyDescent="0.35">
      <c r="A110" s="10">
        <v>39374</v>
      </c>
      <c r="B110" t="s">
        <v>51</v>
      </c>
      <c r="C110" t="s">
        <v>52</v>
      </c>
      <c r="F110">
        <v>0</v>
      </c>
      <c r="G110" t="s">
        <v>53</v>
      </c>
      <c r="H110">
        <v>110</v>
      </c>
      <c r="J110">
        <v>0</v>
      </c>
      <c r="N110" t="s">
        <v>54</v>
      </c>
      <c r="O110" t="s">
        <v>54</v>
      </c>
      <c r="P110">
        <v>247</v>
      </c>
      <c r="Q110">
        <v>1</v>
      </c>
      <c r="R110" s="11">
        <v>4.0000000000000001E-3</v>
      </c>
      <c r="S110">
        <v>0.94</v>
      </c>
      <c r="T110">
        <v>0.94</v>
      </c>
      <c r="U110">
        <v>4.1497975708999997</v>
      </c>
      <c r="V110">
        <v>0</v>
      </c>
      <c r="W110" s="11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 s="11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40" x14ac:dyDescent="0.35">
      <c r="A111" s="10">
        <v>39374</v>
      </c>
      <c r="B111" t="s">
        <v>7</v>
      </c>
      <c r="C111" t="s">
        <v>55</v>
      </c>
      <c r="D111" t="s">
        <v>54</v>
      </c>
      <c r="E111">
        <v>0.3</v>
      </c>
      <c r="F111">
        <v>8</v>
      </c>
      <c r="G111" t="s">
        <v>56</v>
      </c>
      <c r="H111">
        <v>110</v>
      </c>
      <c r="I111">
        <v>1</v>
      </c>
      <c r="J111">
        <v>0</v>
      </c>
      <c r="M111" t="s">
        <v>57</v>
      </c>
      <c r="N111" t="s">
        <v>54</v>
      </c>
      <c r="O111" t="s">
        <v>54</v>
      </c>
      <c r="P111">
        <v>44</v>
      </c>
      <c r="Q111">
        <v>2</v>
      </c>
      <c r="R111" s="11">
        <v>4.5499999999999999E-2</v>
      </c>
      <c r="S111">
        <v>0.75</v>
      </c>
      <c r="T111">
        <v>1.49</v>
      </c>
      <c r="U111">
        <v>3.7954545455000002</v>
      </c>
      <c r="V111">
        <v>0</v>
      </c>
      <c r="W111" s="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 s="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40" x14ac:dyDescent="0.35">
      <c r="A112" s="10">
        <v>39374</v>
      </c>
      <c r="B112" t="s">
        <v>58</v>
      </c>
      <c r="C112" t="s">
        <v>55</v>
      </c>
      <c r="D112" t="s">
        <v>54</v>
      </c>
      <c r="E112">
        <v>0.95</v>
      </c>
      <c r="F112">
        <v>8</v>
      </c>
      <c r="G112" t="s">
        <v>56</v>
      </c>
      <c r="H112">
        <v>110</v>
      </c>
      <c r="I112">
        <v>1.2</v>
      </c>
      <c r="J112">
        <v>0</v>
      </c>
      <c r="M112" t="s">
        <v>57</v>
      </c>
      <c r="N112" t="s">
        <v>54</v>
      </c>
      <c r="O112" t="s">
        <v>54</v>
      </c>
      <c r="P112">
        <v>84</v>
      </c>
      <c r="Q112">
        <v>1</v>
      </c>
      <c r="R112" s="11">
        <v>1.1900000000000001E-2</v>
      </c>
      <c r="S112">
        <v>1.1200000000000001</v>
      </c>
      <c r="T112">
        <v>1.1200000000000001</v>
      </c>
      <c r="U112">
        <v>4.7976190475999996</v>
      </c>
      <c r="V112">
        <v>0</v>
      </c>
      <c r="W112" s="11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 s="11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40" x14ac:dyDescent="0.35">
      <c r="A113" s="10">
        <v>39374</v>
      </c>
      <c r="B113" t="s">
        <v>8</v>
      </c>
      <c r="C113" t="s">
        <v>55</v>
      </c>
      <c r="D113" t="s">
        <v>54</v>
      </c>
      <c r="E113">
        <v>0.3</v>
      </c>
      <c r="F113">
        <v>8</v>
      </c>
      <c r="G113" t="s">
        <v>56</v>
      </c>
      <c r="H113">
        <v>110</v>
      </c>
      <c r="I113">
        <v>1.1000000000000001</v>
      </c>
      <c r="J113">
        <v>0</v>
      </c>
      <c r="M113" t="s">
        <v>57</v>
      </c>
      <c r="N113" t="s">
        <v>54</v>
      </c>
      <c r="O113" t="s">
        <v>54</v>
      </c>
      <c r="P113">
        <v>78</v>
      </c>
      <c r="Q113">
        <v>7</v>
      </c>
      <c r="R113" s="11">
        <v>8.9700000000000002E-2</v>
      </c>
      <c r="S113">
        <v>0.97</v>
      </c>
      <c r="T113">
        <v>6.8</v>
      </c>
      <c r="U113">
        <v>4.0897435897000003</v>
      </c>
      <c r="V113">
        <v>0</v>
      </c>
      <c r="W113" s="11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 s="11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40" x14ac:dyDescent="0.35">
      <c r="A114" s="10">
        <v>39374</v>
      </c>
      <c r="B114" t="s">
        <v>59</v>
      </c>
      <c r="C114" t="s">
        <v>55</v>
      </c>
      <c r="D114" t="s">
        <v>54</v>
      </c>
      <c r="E114">
        <v>0.25</v>
      </c>
      <c r="F114">
        <v>8</v>
      </c>
      <c r="G114" t="s">
        <v>56</v>
      </c>
      <c r="H114">
        <v>110</v>
      </c>
      <c r="I114">
        <v>1.2</v>
      </c>
      <c r="J114">
        <v>0</v>
      </c>
      <c r="M114" t="s">
        <v>57</v>
      </c>
      <c r="N114" t="s">
        <v>54</v>
      </c>
      <c r="O114" t="s">
        <v>54</v>
      </c>
      <c r="P114">
        <v>80</v>
      </c>
      <c r="Q114">
        <v>4</v>
      </c>
      <c r="R114" s="11">
        <v>0.05</v>
      </c>
      <c r="S114">
        <v>0.91</v>
      </c>
      <c r="T114">
        <v>3.64</v>
      </c>
      <c r="U114">
        <v>2.5625</v>
      </c>
      <c r="V114">
        <v>0</v>
      </c>
      <c r="W114" s="11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 s="11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40" x14ac:dyDescent="0.35">
      <c r="A115" s="10">
        <v>39374</v>
      </c>
      <c r="B115" t="s">
        <v>9</v>
      </c>
      <c r="C115" t="s">
        <v>55</v>
      </c>
      <c r="D115" t="s">
        <v>54</v>
      </c>
      <c r="E115">
        <v>0.3</v>
      </c>
      <c r="F115">
        <v>8</v>
      </c>
      <c r="G115" t="s">
        <v>56</v>
      </c>
      <c r="H115">
        <v>110</v>
      </c>
      <c r="I115">
        <v>1</v>
      </c>
      <c r="J115">
        <v>0</v>
      </c>
      <c r="M115" t="s">
        <v>57</v>
      </c>
      <c r="N115" t="s">
        <v>54</v>
      </c>
      <c r="O115" t="s">
        <v>54</v>
      </c>
      <c r="P115">
        <v>218</v>
      </c>
      <c r="Q115">
        <v>8</v>
      </c>
      <c r="R115" s="11">
        <v>3.6700000000000003E-2</v>
      </c>
      <c r="S115">
        <v>0.89</v>
      </c>
      <c r="T115">
        <v>7.1</v>
      </c>
      <c r="U115">
        <v>3.0963302752000001</v>
      </c>
      <c r="V115">
        <v>1</v>
      </c>
      <c r="W115" s="11">
        <v>0.125</v>
      </c>
      <c r="X115">
        <v>7.1</v>
      </c>
      <c r="Y115">
        <v>1</v>
      </c>
      <c r="Z115">
        <v>7.1</v>
      </c>
      <c r="AA115">
        <v>1</v>
      </c>
      <c r="AB115">
        <v>1</v>
      </c>
      <c r="AC115" s="11">
        <v>0.14099999999999999</v>
      </c>
      <c r="AD115">
        <v>0.125</v>
      </c>
      <c r="AE115">
        <v>1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 spans="1:40" x14ac:dyDescent="0.35">
      <c r="A116" s="10">
        <v>39375</v>
      </c>
      <c r="B116" t="s">
        <v>51</v>
      </c>
      <c r="C116" t="s">
        <v>52</v>
      </c>
      <c r="F116">
        <v>0</v>
      </c>
      <c r="G116" t="s">
        <v>53</v>
      </c>
      <c r="H116">
        <v>110</v>
      </c>
      <c r="J116">
        <v>0</v>
      </c>
      <c r="N116" t="s">
        <v>54</v>
      </c>
      <c r="O116" t="s">
        <v>54</v>
      </c>
      <c r="P116">
        <v>200</v>
      </c>
      <c r="Q116">
        <v>1</v>
      </c>
      <c r="R116" s="11">
        <v>5.0000000000000001E-3</v>
      </c>
      <c r="S116">
        <v>0.99</v>
      </c>
      <c r="T116">
        <v>0.99</v>
      </c>
      <c r="U116">
        <v>5.0049999999999999</v>
      </c>
      <c r="V116">
        <v>0</v>
      </c>
      <c r="W116" s="11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 s="11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40" x14ac:dyDescent="0.35">
      <c r="A117" s="10">
        <v>39375</v>
      </c>
      <c r="B117" t="s">
        <v>7</v>
      </c>
      <c r="C117" t="s">
        <v>55</v>
      </c>
      <c r="D117" t="s">
        <v>54</v>
      </c>
      <c r="E117">
        <v>0.3</v>
      </c>
      <c r="F117">
        <v>8</v>
      </c>
      <c r="G117" t="s">
        <v>56</v>
      </c>
      <c r="H117">
        <v>110</v>
      </c>
      <c r="I117">
        <v>1</v>
      </c>
      <c r="J117">
        <v>0</v>
      </c>
      <c r="M117" t="s">
        <v>57</v>
      </c>
      <c r="N117" t="s">
        <v>54</v>
      </c>
      <c r="O117" t="s">
        <v>54</v>
      </c>
      <c r="P117">
        <v>28</v>
      </c>
      <c r="Q117">
        <v>4</v>
      </c>
      <c r="R117" s="11">
        <v>0.1429</v>
      </c>
      <c r="S117">
        <v>0.85</v>
      </c>
      <c r="T117">
        <v>3.38</v>
      </c>
      <c r="U117">
        <v>3.6071428570999999</v>
      </c>
      <c r="V117">
        <v>0</v>
      </c>
      <c r="W117" s="11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 s="11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 spans="1:40" x14ac:dyDescent="0.35">
      <c r="A118" s="10">
        <v>39375</v>
      </c>
      <c r="B118" t="s">
        <v>58</v>
      </c>
      <c r="C118" t="s">
        <v>55</v>
      </c>
      <c r="D118" t="s">
        <v>54</v>
      </c>
      <c r="E118">
        <v>0.95</v>
      </c>
      <c r="F118">
        <v>8</v>
      </c>
      <c r="G118" t="s">
        <v>56</v>
      </c>
      <c r="H118">
        <v>110</v>
      </c>
      <c r="I118">
        <v>1.2</v>
      </c>
      <c r="J118">
        <v>0</v>
      </c>
      <c r="M118" t="s">
        <v>57</v>
      </c>
      <c r="N118" t="s">
        <v>54</v>
      </c>
      <c r="O118" t="s">
        <v>54</v>
      </c>
      <c r="P118">
        <v>92</v>
      </c>
      <c r="Q118">
        <v>2</v>
      </c>
      <c r="R118" s="11">
        <v>2.1700000000000001E-2</v>
      </c>
      <c r="S118">
        <v>0.99</v>
      </c>
      <c r="T118">
        <v>1.98</v>
      </c>
      <c r="U118">
        <v>5.4021739130000004</v>
      </c>
      <c r="V118">
        <v>0</v>
      </c>
      <c r="W118" s="11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 s="11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40" x14ac:dyDescent="0.35">
      <c r="A119" s="10">
        <v>39375</v>
      </c>
      <c r="B119" t="s">
        <v>8</v>
      </c>
      <c r="C119" t="s">
        <v>55</v>
      </c>
      <c r="D119" t="s">
        <v>54</v>
      </c>
      <c r="E119">
        <v>0.3</v>
      </c>
      <c r="F119">
        <v>8</v>
      </c>
      <c r="G119" t="s">
        <v>56</v>
      </c>
      <c r="H119">
        <v>110</v>
      </c>
      <c r="I119">
        <v>1.1000000000000001</v>
      </c>
      <c r="J119">
        <v>0</v>
      </c>
      <c r="M119" t="s">
        <v>57</v>
      </c>
      <c r="N119" t="s">
        <v>54</v>
      </c>
      <c r="O119" t="s">
        <v>54</v>
      </c>
      <c r="P119">
        <v>80</v>
      </c>
      <c r="Q119">
        <v>3</v>
      </c>
      <c r="R119" s="11">
        <v>3.7499999999999999E-2</v>
      </c>
      <c r="S119">
        <v>0.88</v>
      </c>
      <c r="T119">
        <v>2.63</v>
      </c>
      <c r="U119">
        <v>4.3624999999999998</v>
      </c>
      <c r="V119">
        <v>0</v>
      </c>
      <c r="W119" s="11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 s="11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1:40" x14ac:dyDescent="0.35">
      <c r="A120" s="10">
        <v>39375</v>
      </c>
      <c r="B120" t="s">
        <v>59</v>
      </c>
      <c r="C120" t="s">
        <v>55</v>
      </c>
      <c r="D120" t="s">
        <v>54</v>
      </c>
      <c r="E120">
        <v>0.25</v>
      </c>
      <c r="F120">
        <v>8</v>
      </c>
      <c r="G120" t="s">
        <v>56</v>
      </c>
      <c r="H120">
        <v>110</v>
      </c>
      <c r="I120">
        <v>1.2</v>
      </c>
      <c r="J120">
        <v>0</v>
      </c>
      <c r="M120" t="s">
        <v>57</v>
      </c>
      <c r="N120" t="s">
        <v>54</v>
      </c>
      <c r="O120" t="s">
        <v>54</v>
      </c>
      <c r="P120">
        <v>64</v>
      </c>
      <c r="Q120">
        <v>2</v>
      </c>
      <c r="R120" s="11">
        <v>3.1199999999999999E-2</v>
      </c>
      <c r="S120">
        <v>1.1200000000000001</v>
      </c>
      <c r="T120">
        <v>2.23</v>
      </c>
      <c r="U120">
        <v>2.921875</v>
      </c>
      <c r="V120">
        <v>0</v>
      </c>
      <c r="W120" s="11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 s="11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40" x14ac:dyDescent="0.35">
      <c r="A121" s="10">
        <v>39375</v>
      </c>
      <c r="B121" t="s">
        <v>9</v>
      </c>
      <c r="C121" t="s">
        <v>55</v>
      </c>
      <c r="D121" t="s">
        <v>54</v>
      </c>
      <c r="E121">
        <v>0.3</v>
      </c>
      <c r="F121">
        <v>8</v>
      </c>
      <c r="G121" t="s">
        <v>56</v>
      </c>
      <c r="H121">
        <v>110</v>
      </c>
      <c r="I121">
        <v>1</v>
      </c>
      <c r="J121">
        <v>0</v>
      </c>
      <c r="M121" t="s">
        <v>57</v>
      </c>
      <c r="N121" t="s">
        <v>54</v>
      </c>
      <c r="O121" t="s">
        <v>54</v>
      </c>
      <c r="P121">
        <v>210</v>
      </c>
      <c r="Q121">
        <v>10</v>
      </c>
      <c r="R121" s="11">
        <v>4.7600000000000003E-2</v>
      </c>
      <c r="S121">
        <v>0.86</v>
      </c>
      <c r="T121">
        <v>8.56</v>
      </c>
      <c r="U121">
        <v>3.5857142856999999</v>
      </c>
      <c r="V121">
        <v>1</v>
      </c>
      <c r="W121" s="11">
        <v>0.1</v>
      </c>
      <c r="X121">
        <v>8.56</v>
      </c>
      <c r="Y121">
        <v>1</v>
      </c>
      <c r="Z121">
        <v>8.56</v>
      </c>
      <c r="AA121">
        <v>1</v>
      </c>
      <c r="AB121">
        <v>1</v>
      </c>
      <c r="AC121" s="11">
        <v>0.11700000000000001</v>
      </c>
      <c r="AD121">
        <v>0.1</v>
      </c>
      <c r="AE121">
        <v>1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40" x14ac:dyDescent="0.35">
      <c r="A122" s="10">
        <v>39376</v>
      </c>
      <c r="B122" t="s">
        <v>51</v>
      </c>
      <c r="C122" t="s">
        <v>52</v>
      </c>
      <c r="F122">
        <v>0</v>
      </c>
      <c r="G122" t="s">
        <v>53</v>
      </c>
      <c r="H122">
        <v>110</v>
      </c>
      <c r="J122">
        <v>0</v>
      </c>
      <c r="N122" t="s">
        <v>54</v>
      </c>
      <c r="O122" t="s">
        <v>54</v>
      </c>
      <c r="P122">
        <v>246</v>
      </c>
      <c r="Q122">
        <v>3</v>
      </c>
      <c r="R122" s="11">
        <v>1.2200000000000001E-2</v>
      </c>
      <c r="S122">
        <v>0.91</v>
      </c>
      <c r="T122">
        <v>2.73</v>
      </c>
      <c r="U122">
        <v>5.0243902439000001</v>
      </c>
      <c r="V122">
        <v>0</v>
      </c>
      <c r="W122" s="11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 s="11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40" x14ac:dyDescent="0.35">
      <c r="A123" s="10">
        <v>39376</v>
      </c>
      <c r="B123" t="s">
        <v>7</v>
      </c>
      <c r="C123" t="s">
        <v>55</v>
      </c>
      <c r="D123" t="s">
        <v>54</v>
      </c>
      <c r="E123">
        <v>0.3</v>
      </c>
      <c r="F123">
        <v>8</v>
      </c>
      <c r="G123" t="s">
        <v>56</v>
      </c>
      <c r="H123">
        <v>110</v>
      </c>
      <c r="I123">
        <v>1</v>
      </c>
      <c r="J123">
        <v>0</v>
      </c>
      <c r="M123" t="s">
        <v>57</v>
      </c>
      <c r="N123" t="s">
        <v>54</v>
      </c>
      <c r="O123" t="s">
        <v>54</v>
      </c>
      <c r="P123">
        <v>42</v>
      </c>
      <c r="Q123">
        <v>2</v>
      </c>
      <c r="R123" s="11">
        <v>4.7600000000000003E-2</v>
      </c>
      <c r="S123">
        <v>0.76</v>
      </c>
      <c r="T123">
        <v>1.51</v>
      </c>
      <c r="U123">
        <v>2.5476190476</v>
      </c>
      <c r="V123">
        <v>0</v>
      </c>
      <c r="W123" s="11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 s="11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40" x14ac:dyDescent="0.35">
      <c r="A124" s="10">
        <v>39376</v>
      </c>
      <c r="B124" t="s">
        <v>58</v>
      </c>
      <c r="C124" t="s">
        <v>55</v>
      </c>
      <c r="D124" t="s">
        <v>54</v>
      </c>
      <c r="E124">
        <v>0.95</v>
      </c>
      <c r="F124">
        <v>8</v>
      </c>
      <c r="G124" t="s">
        <v>56</v>
      </c>
      <c r="H124">
        <v>110</v>
      </c>
      <c r="I124">
        <v>1.2</v>
      </c>
      <c r="J124">
        <v>0</v>
      </c>
      <c r="M124" t="s">
        <v>57</v>
      </c>
      <c r="N124" t="s">
        <v>54</v>
      </c>
      <c r="O124" t="s">
        <v>54</v>
      </c>
      <c r="P124">
        <v>75</v>
      </c>
      <c r="Q124">
        <v>2</v>
      </c>
      <c r="R124" s="11">
        <v>2.6700000000000002E-2</v>
      </c>
      <c r="S124">
        <v>0.99</v>
      </c>
      <c r="T124">
        <v>1.98</v>
      </c>
      <c r="U124">
        <v>4.88</v>
      </c>
      <c r="V124">
        <v>0</v>
      </c>
      <c r="W124" s="11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 s="11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40" x14ac:dyDescent="0.35">
      <c r="A125" s="10">
        <v>39376</v>
      </c>
      <c r="B125" t="s">
        <v>8</v>
      </c>
      <c r="C125" t="s">
        <v>55</v>
      </c>
      <c r="D125" t="s">
        <v>54</v>
      </c>
      <c r="E125">
        <v>0.3</v>
      </c>
      <c r="F125">
        <v>8</v>
      </c>
      <c r="G125" t="s">
        <v>56</v>
      </c>
      <c r="H125">
        <v>110</v>
      </c>
      <c r="I125">
        <v>1.1000000000000001</v>
      </c>
      <c r="J125">
        <v>0</v>
      </c>
      <c r="M125" t="s">
        <v>57</v>
      </c>
      <c r="N125" t="s">
        <v>54</v>
      </c>
      <c r="O125" t="s">
        <v>54</v>
      </c>
      <c r="P125">
        <v>69</v>
      </c>
      <c r="Q125">
        <v>5</v>
      </c>
      <c r="R125" s="11">
        <v>7.2499999999999995E-2</v>
      </c>
      <c r="S125">
        <v>0.74</v>
      </c>
      <c r="T125">
        <v>3.71</v>
      </c>
      <c r="U125">
        <v>4.7681159419999997</v>
      </c>
      <c r="V125">
        <v>0</v>
      </c>
      <c r="W125" s="11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 s="11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40" x14ac:dyDescent="0.35">
      <c r="A126" s="10">
        <v>39376</v>
      </c>
      <c r="B126" t="s">
        <v>59</v>
      </c>
      <c r="C126" t="s">
        <v>55</v>
      </c>
      <c r="D126" t="s">
        <v>54</v>
      </c>
      <c r="E126">
        <v>0.25</v>
      </c>
      <c r="F126">
        <v>8</v>
      </c>
      <c r="G126" t="s">
        <v>56</v>
      </c>
      <c r="H126">
        <v>110</v>
      </c>
      <c r="I126">
        <v>1.2</v>
      </c>
      <c r="J126">
        <v>0</v>
      </c>
      <c r="M126" t="s">
        <v>57</v>
      </c>
      <c r="N126" t="s">
        <v>54</v>
      </c>
      <c r="O126" t="s">
        <v>54</v>
      </c>
      <c r="P126">
        <v>33</v>
      </c>
      <c r="Q126">
        <v>1</v>
      </c>
      <c r="R126" s="11">
        <v>3.0300000000000001E-2</v>
      </c>
      <c r="S126">
        <v>0.9</v>
      </c>
      <c r="T126">
        <v>0.9</v>
      </c>
      <c r="U126">
        <v>3</v>
      </c>
      <c r="V126">
        <v>0</v>
      </c>
      <c r="W126" s="11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 s="11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40" x14ac:dyDescent="0.35">
      <c r="A127" s="10">
        <v>39376</v>
      </c>
      <c r="B127" t="s">
        <v>9</v>
      </c>
      <c r="C127" t="s">
        <v>55</v>
      </c>
      <c r="D127" t="s">
        <v>54</v>
      </c>
      <c r="E127">
        <v>0.3</v>
      </c>
      <c r="F127">
        <v>8</v>
      </c>
      <c r="G127" t="s">
        <v>56</v>
      </c>
      <c r="H127">
        <v>110</v>
      </c>
      <c r="I127">
        <v>1</v>
      </c>
      <c r="J127">
        <v>0</v>
      </c>
      <c r="M127" t="s">
        <v>57</v>
      </c>
      <c r="N127" t="s">
        <v>54</v>
      </c>
      <c r="O127" t="s">
        <v>54</v>
      </c>
      <c r="P127">
        <v>167</v>
      </c>
      <c r="Q127">
        <v>10</v>
      </c>
      <c r="R127" s="11">
        <v>5.9900000000000002E-2</v>
      </c>
      <c r="S127">
        <v>0.91</v>
      </c>
      <c r="T127">
        <v>9.08</v>
      </c>
      <c r="U127">
        <v>3.1497005988</v>
      </c>
      <c r="V127">
        <v>0</v>
      </c>
      <c r="W127" s="11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 s="11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40" x14ac:dyDescent="0.35">
      <c r="A128" s="10">
        <v>39377</v>
      </c>
      <c r="B128" t="s">
        <v>51</v>
      </c>
      <c r="C128" t="s">
        <v>52</v>
      </c>
      <c r="F128">
        <v>0</v>
      </c>
      <c r="G128" t="s">
        <v>53</v>
      </c>
      <c r="H128">
        <v>110</v>
      </c>
      <c r="J128">
        <v>0</v>
      </c>
      <c r="N128" t="s">
        <v>54</v>
      </c>
      <c r="O128" t="s">
        <v>54</v>
      </c>
      <c r="P128">
        <v>287</v>
      </c>
      <c r="Q128">
        <v>0</v>
      </c>
      <c r="R128" s="11">
        <v>0</v>
      </c>
      <c r="S128">
        <v>0</v>
      </c>
      <c r="T128">
        <v>0</v>
      </c>
      <c r="U128">
        <v>5.0836236933999999</v>
      </c>
      <c r="V128">
        <v>0</v>
      </c>
      <c r="W128" s="11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 s="11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 spans="1:40" x14ac:dyDescent="0.35">
      <c r="A129" s="10">
        <v>39377</v>
      </c>
      <c r="B129" t="s">
        <v>7</v>
      </c>
      <c r="C129" t="s">
        <v>55</v>
      </c>
      <c r="D129" t="s">
        <v>54</v>
      </c>
      <c r="E129">
        <v>0.3</v>
      </c>
      <c r="F129">
        <v>8</v>
      </c>
      <c r="G129" t="s">
        <v>56</v>
      </c>
      <c r="H129">
        <v>110</v>
      </c>
      <c r="I129">
        <v>1</v>
      </c>
      <c r="J129">
        <v>0</v>
      </c>
      <c r="M129" t="s">
        <v>57</v>
      </c>
      <c r="N129" t="s">
        <v>54</v>
      </c>
      <c r="O129" t="s">
        <v>54</v>
      </c>
      <c r="P129">
        <v>44</v>
      </c>
      <c r="Q129">
        <v>2</v>
      </c>
      <c r="R129" s="11">
        <v>4.5499999999999999E-2</v>
      </c>
      <c r="S129">
        <v>0.87</v>
      </c>
      <c r="T129">
        <v>1.74</v>
      </c>
      <c r="U129">
        <v>3.4090909091000001</v>
      </c>
      <c r="V129">
        <v>0</v>
      </c>
      <c r="W129" s="11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 s="11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 spans="1:40" x14ac:dyDescent="0.35">
      <c r="A130" s="10">
        <v>39377</v>
      </c>
      <c r="B130" t="s">
        <v>58</v>
      </c>
      <c r="C130" t="s">
        <v>55</v>
      </c>
      <c r="D130" t="s">
        <v>54</v>
      </c>
      <c r="E130">
        <v>0.95</v>
      </c>
      <c r="F130">
        <v>8</v>
      </c>
      <c r="G130" t="s">
        <v>56</v>
      </c>
      <c r="H130">
        <v>110</v>
      </c>
      <c r="I130">
        <v>1.2</v>
      </c>
      <c r="J130">
        <v>0</v>
      </c>
      <c r="M130" t="s">
        <v>57</v>
      </c>
      <c r="N130" t="s">
        <v>54</v>
      </c>
      <c r="O130" t="s">
        <v>54</v>
      </c>
      <c r="P130">
        <v>88</v>
      </c>
      <c r="Q130">
        <v>5</v>
      </c>
      <c r="R130" s="11">
        <v>5.6800000000000003E-2</v>
      </c>
      <c r="S130">
        <v>1.1200000000000001</v>
      </c>
      <c r="T130">
        <v>5.61</v>
      </c>
      <c r="U130">
        <v>5.6590909090999997</v>
      </c>
      <c r="V130">
        <v>0</v>
      </c>
      <c r="W130" s="11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 s="11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40" x14ac:dyDescent="0.35">
      <c r="A131" s="10">
        <v>39377</v>
      </c>
      <c r="B131" t="s">
        <v>8</v>
      </c>
      <c r="C131" t="s">
        <v>55</v>
      </c>
      <c r="D131" t="s">
        <v>54</v>
      </c>
      <c r="E131">
        <v>0.3</v>
      </c>
      <c r="F131">
        <v>8</v>
      </c>
      <c r="G131" t="s">
        <v>56</v>
      </c>
      <c r="H131">
        <v>110</v>
      </c>
      <c r="I131">
        <v>1.1000000000000001</v>
      </c>
      <c r="J131">
        <v>0</v>
      </c>
      <c r="M131" t="s">
        <v>57</v>
      </c>
      <c r="N131" t="s">
        <v>54</v>
      </c>
      <c r="O131" t="s">
        <v>54</v>
      </c>
      <c r="P131">
        <v>87</v>
      </c>
      <c r="Q131">
        <v>10</v>
      </c>
      <c r="R131" s="11">
        <v>0.1149</v>
      </c>
      <c r="S131">
        <v>0.8</v>
      </c>
      <c r="T131">
        <v>8.0399999999999991</v>
      </c>
      <c r="U131">
        <v>4.4367816091999996</v>
      </c>
      <c r="V131">
        <v>0</v>
      </c>
      <c r="W131" s="1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 s="1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 spans="1:40" x14ac:dyDescent="0.35">
      <c r="A132" s="10">
        <v>39377</v>
      </c>
      <c r="B132" t="s">
        <v>59</v>
      </c>
      <c r="C132" t="s">
        <v>55</v>
      </c>
      <c r="D132" t="s">
        <v>54</v>
      </c>
      <c r="E132">
        <v>0.25</v>
      </c>
      <c r="F132">
        <v>8</v>
      </c>
      <c r="G132" t="s">
        <v>56</v>
      </c>
      <c r="H132">
        <v>110</v>
      </c>
      <c r="I132">
        <v>1.2</v>
      </c>
      <c r="J132">
        <v>0</v>
      </c>
      <c r="M132" t="s">
        <v>57</v>
      </c>
      <c r="N132" t="s">
        <v>54</v>
      </c>
      <c r="O132" t="s">
        <v>54</v>
      </c>
      <c r="P132">
        <v>62</v>
      </c>
      <c r="Q132">
        <v>4</v>
      </c>
      <c r="R132" s="11">
        <v>6.4500000000000002E-2</v>
      </c>
      <c r="S132">
        <v>1.1299999999999999</v>
      </c>
      <c r="T132">
        <v>4.5</v>
      </c>
      <c r="U132">
        <v>2.5806451613000001</v>
      </c>
      <c r="V132">
        <v>0</v>
      </c>
      <c r="W132" s="11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 s="11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40" x14ac:dyDescent="0.35">
      <c r="A133" s="10">
        <v>39377</v>
      </c>
      <c r="B133" t="s">
        <v>9</v>
      </c>
      <c r="C133" t="s">
        <v>55</v>
      </c>
      <c r="D133" t="s">
        <v>54</v>
      </c>
      <c r="E133">
        <v>0.3</v>
      </c>
      <c r="F133">
        <v>8</v>
      </c>
      <c r="G133" t="s">
        <v>56</v>
      </c>
      <c r="H133">
        <v>110</v>
      </c>
      <c r="I133">
        <v>1</v>
      </c>
      <c r="J133">
        <v>0</v>
      </c>
      <c r="M133" t="s">
        <v>57</v>
      </c>
      <c r="N133" t="s">
        <v>54</v>
      </c>
      <c r="O133" t="s">
        <v>54</v>
      </c>
      <c r="P133">
        <v>266</v>
      </c>
      <c r="Q133">
        <v>10</v>
      </c>
      <c r="R133" s="11">
        <v>3.7600000000000001E-2</v>
      </c>
      <c r="S133">
        <v>0.78</v>
      </c>
      <c r="T133">
        <v>7.81</v>
      </c>
      <c r="U133">
        <v>3.1842105262999998</v>
      </c>
      <c r="V133">
        <v>0</v>
      </c>
      <c r="W133" s="11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 s="11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40" x14ac:dyDescent="0.35">
      <c r="A134" s="10">
        <v>39378</v>
      </c>
      <c r="B134" t="s">
        <v>51</v>
      </c>
      <c r="C134" t="s">
        <v>52</v>
      </c>
      <c r="F134">
        <v>0</v>
      </c>
      <c r="G134" t="s">
        <v>53</v>
      </c>
      <c r="H134">
        <v>110</v>
      </c>
      <c r="J134">
        <v>0</v>
      </c>
      <c r="N134" t="s">
        <v>54</v>
      </c>
      <c r="O134" t="s">
        <v>54</v>
      </c>
      <c r="P134">
        <v>353</v>
      </c>
      <c r="Q134">
        <v>3</v>
      </c>
      <c r="R134" s="11">
        <v>8.5000000000000006E-3</v>
      </c>
      <c r="S134">
        <v>0.87</v>
      </c>
      <c r="T134">
        <v>2.61</v>
      </c>
      <c r="U134">
        <v>4.9773371104999997</v>
      </c>
      <c r="V134">
        <v>0</v>
      </c>
      <c r="W134" s="11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 s="11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40" x14ac:dyDescent="0.35">
      <c r="A135" s="10">
        <v>39378</v>
      </c>
      <c r="B135" t="s">
        <v>7</v>
      </c>
      <c r="C135" t="s">
        <v>55</v>
      </c>
      <c r="D135" t="s">
        <v>54</v>
      </c>
      <c r="E135">
        <v>0.3</v>
      </c>
      <c r="F135">
        <v>8</v>
      </c>
      <c r="G135" t="s">
        <v>56</v>
      </c>
      <c r="H135">
        <v>110</v>
      </c>
      <c r="I135">
        <v>1</v>
      </c>
      <c r="J135">
        <v>0</v>
      </c>
      <c r="M135" t="s">
        <v>57</v>
      </c>
      <c r="N135" t="s">
        <v>54</v>
      </c>
      <c r="O135" t="s">
        <v>54</v>
      </c>
      <c r="P135">
        <v>49</v>
      </c>
      <c r="Q135">
        <v>2</v>
      </c>
      <c r="R135" s="11">
        <v>4.0800000000000003E-2</v>
      </c>
      <c r="S135">
        <v>0.77</v>
      </c>
      <c r="T135">
        <v>1.53</v>
      </c>
      <c r="U135">
        <v>3.9795918367000001</v>
      </c>
      <c r="V135">
        <v>0</v>
      </c>
      <c r="W135" s="11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 s="11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40" x14ac:dyDescent="0.35">
      <c r="A136" s="10">
        <v>39378</v>
      </c>
      <c r="B136" t="s">
        <v>58</v>
      </c>
      <c r="C136" t="s">
        <v>55</v>
      </c>
      <c r="D136" t="s">
        <v>54</v>
      </c>
      <c r="E136">
        <v>0.95</v>
      </c>
      <c r="F136">
        <v>8</v>
      </c>
      <c r="G136" t="s">
        <v>56</v>
      </c>
      <c r="H136">
        <v>110</v>
      </c>
      <c r="I136">
        <v>1.2</v>
      </c>
      <c r="J136">
        <v>0</v>
      </c>
      <c r="M136" t="s">
        <v>57</v>
      </c>
      <c r="N136" t="s">
        <v>54</v>
      </c>
      <c r="O136" t="s">
        <v>54</v>
      </c>
      <c r="P136">
        <v>110</v>
      </c>
      <c r="Q136">
        <v>5</v>
      </c>
      <c r="R136" s="11">
        <v>4.5499999999999999E-2</v>
      </c>
      <c r="S136">
        <v>1.03</v>
      </c>
      <c r="T136">
        <v>5.15</v>
      </c>
      <c r="U136">
        <v>5.3181818182000002</v>
      </c>
      <c r="V136">
        <v>0</v>
      </c>
      <c r="W136" s="11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 s="11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40" x14ac:dyDescent="0.35">
      <c r="A137" s="10">
        <v>39378</v>
      </c>
      <c r="B137" t="s">
        <v>8</v>
      </c>
      <c r="C137" t="s">
        <v>55</v>
      </c>
      <c r="D137" t="s">
        <v>54</v>
      </c>
      <c r="E137">
        <v>0.3</v>
      </c>
      <c r="F137">
        <v>8</v>
      </c>
      <c r="G137" t="s">
        <v>56</v>
      </c>
      <c r="H137">
        <v>110</v>
      </c>
      <c r="I137">
        <v>1.1000000000000001</v>
      </c>
      <c r="J137">
        <v>0</v>
      </c>
      <c r="M137" t="s">
        <v>57</v>
      </c>
      <c r="N137" t="s">
        <v>54</v>
      </c>
      <c r="O137" t="s">
        <v>54</v>
      </c>
      <c r="P137">
        <v>112</v>
      </c>
      <c r="Q137">
        <v>3</v>
      </c>
      <c r="R137" s="11">
        <v>2.6800000000000001E-2</v>
      </c>
      <c r="S137">
        <v>0.9</v>
      </c>
      <c r="T137">
        <v>2.71</v>
      </c>
      <c r="U137">
        <v>4.5982142857000001</v>
      </c>
      <c r="V137">
        <v>0</v>
      </c>
      <c r="W137" s="11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 s="11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 spans="1:40" x14ac:dyDescent="0.35">
      <c r="A138" s="10">
        <v>39378</v>
      </c>
      <c r="B138" t="s">
        <v>59</v>
      </c>
      <c r="C138" t="s">
        <v>55</v>
      </c>
      <c r="D138" t="s">
        <v>54</v>
      </c>
      <c r="E138">
        <v>0.25</v>
      </c>
      <c r="F138">
        <v>8</v>
      </c>
      <c r="G138" t="s">
        <v>56</v>
      </c>
      <c r="H138">
        <v>110</v>
      </c>
      <c r="I138">
        <v>1.2</v>
      </c>
      <c r="J138">
        <v>0</v>
      </c>
      <c r="M138" t="s">
        <v>57</v>
      </c>
      <c r="N138" t="s">
        <v>54</v>
      </c>
      <c r="O138" t="s">
        <v>54</v>
      </c>
      <c r="P138">
        <v>74</v>
      </c>
      <c r="Q138">
        <v>1</v>
      </c>
      <c r="R138" s="11">
        <v>1.35E-2</v>
      </c>
      <c r="S138">
        <v>1.19</v>
      </c>
      <c r="T138">
        <v>1.19</v>
      </c>
      <c r="U138">
        <v>3.4189189189000002</v>
      </c>
      <c r="V138">
        <v>0</v>
      </c>
      <c r="W138" s="11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 s="11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40" x14ac:dyDescent="0.35">
      <c r="A139" s="10">
        <v>39378</v>
      </c>
      <c r="B139" t="s">
        <v>9</v>
      </c>
      <c r="C139" t="s">
        <v>55</v>
      </c>
      <c r="D139" t="s">
        <v>54</v>
      </c>
      <c r="E139">
        <v>0.3</v>
      </c>
      <c r="F139">
        <v>8</v>
      </c>
      <c r="G139" t="s">
        <v>56</v>
      </c>
      <c r="H139">
        <v>110</v>
      </c>
      <c r="I139">
        <v>1</v>
      </c>
      <c r="J139">
        <v>0</v>
      </c>
      <c r="M139" t="s">
        <v>57</v>
      </c>
      <c r="N139" t="s">
        <v>54</v>
      </c>
      <c r="O139" t="s">
        <v>54</v>
      </c>
      <c r="P139">
        <v>238</v>
      </c>
      <c r="Q139">
        <v>15</v>
      </c>
      <c r="R139" s="11">
        <v>6.3E-2</v>
      </c>
      <c r="S139">
        <v>0.75</v>
      </c>
      <c r="T139">
        <v>11.18</v>
      </c>
      <c r="U139">
        <v>3.8067226890999999</v>
      </c>
      <c r="V139">
        <v>1</v>
      </c>
      <c r="W139" s="11">
        <v>6.6699999999999995E-2</v>
      </c>
      <c r="X139">
        <v>11.18</v>
      </c>
      <c r="Y139">
        <v>1</v>
      </c>
      <c r="Z139">
        <v>11.18</v>
      </c>
      <c r="AA139">
        <v>1</v>
      </c>
      <c r="AB139">
        <v>1</v>
      </c>
      <c r="AC139" s="11">
        <v>8.8999999999999996E-2</v>
      </c>
      <c r="AD139">
        <v>6.6666666700000002E-2</v>
      </c>
      <c r="AE139">
        <v>1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</row>
    <row r="140" spans="1:40" x14ac:dyDescent="0.35">
      <c r="A140" s="10">
        <v>39379</v>
      </c>
      <c r="B140" t="s">
        <v>51</v>
      </c>
      <c r="C140" t="s">
        <v>52</v>
      </c>
      <c r="F140">
        <v>0</v>
      </c>
      <c r="G140" t="s">
        <v>53</v>
      </c>
      <c r="H140">
        <v>110</v>
      </c>
      <c r="J140">
        <v>0</v>
      </c>
      <c r="N140" t="s">
        <v>54</v>
      </c>
      <c r="O140" t="s">
        <v>54</v>
      </c>
      <c r="P140">
        <v>303</v>
      </c>
      <c r="Q140">
        <v>0</v>
      </c>
      <c r="R140" s="11">
        <v>0</v>
      </c>
      <c r="S140">
        <v>0</v>
      </c>
      <c r="T140">
        <v>0</v>
      </c>
      <c r="U140">
        <v>4.6270627063000003</v>
      </c>
      <c r="V140">
        <v>0</v>
      </c>
      <c r="W140" s="11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 s="11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</row>
    <row r="141" spans="1:40" x14ac:dyDescent="0.35">
      <c r="A141" s="10">
        <v>39379</v>
      </c>
      <c r="B141" t="s">
        <v>7</v>
      </c>
      <c r="C141" t="s">
        <v>55</v>
      </c>
      <c r="D141" t="s">
        <v>54</v>
      </c>
      <c r="E141">
        <v>0.3</v>
      </c>
      <c r="F141">
        <v>8</v>
      </c>
      <c r="G141" t="s">
        <v>56</v>
      </c>
      <c r="H141">
        <v>110</v>
      </c>
      <c r="I141">
        <v>1</v>
      </c>
      <c r="J141">
        <v>0</v>
      </c>
      <c r="M141" t="s">
        <v>57</v>
      </c>
      <c r="N141" t="s">
        <v>54</v>
      </c>
      <c r="O141" t="s">
        <v>54</v>
      </c>
      <c r="P141">
        <v>36</v>
      </c>
      <c r="Q141">
        <v>2</v>
      </c>
      <c r="R141" s="11">
        <v>5.5599999999999997E-2</v>
      </c>
      <c r="S141">
        <v>0.71</v>
      </c>
      <c r="T141">
        <v>1.42</v>
      </c>
      <c r="U141">
        <v>4.3055555555999998</v>
      </c>
      <c r="V141">
        <v>0</v>
      </c>
      <c r="W141" s="1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 s="1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</row>
    <row r="142" spans="1:40" x14ac:dyDescent="0.35">
      <c r="A142" s="10">
        <v>39379</v>
      </c>
      <c r="B142" t="s">
        <v>58</v>
      </c>
      <c r="C142" t="s">
        <v>55</v>
      </c>
      <c r="D142" t="s">
        <v>54</v>
      </c>
      <c r="E142">
        <v>0.95</v>
      </c>
      <c r="F142">
        <v>8</v>
      </c>
      <c r="G142" t="s">
        <v>56</v>
      </c>
      <c r="H142">
        <v>110</v>
      </c>
      <c r="I142">
        <v>1.2</v>
      </c>
      <c r="J142">
        <v>0</v>
      </c>
      <c r="M142" t="s">
        <v>57</v>
      </c>
      <c r="N142" t="s">
        <v>54</v>
      </c>
      <c r="O142" t="s">
        <v>54</v>
      </c>
      <c r="P142">
        <v>133</v>
      </c>
      <c r="Q142">
        <v>2</v>
      </c>
      <c r="R142" s="11">
        <v>1.4999999999999999E-2</v>
      </c>
      <c r="S142">
        <v>0.98</v>
      </c>
      <c r="T142">
        <v>1.96</v>
      </c>
      <c r="U142">
        <v>5.1052631578999996</v>
      </c>
      <c r="V142">
        <v>0</v>
      </c>
      <c r="W142" s="11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 s="11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40" x14ac:dyDescent="0.35">
      <c r="A143" s="10">
        <v>39379</v>
      </c>
      <c r="B143" t="s">
        <v>8</v>
      </c>
      <c r="C143" t="s">
        <v>55</v>
      </c>
      <c r="D143" t="s">
        <v>54</v>
      </c>
      <c r="E143">
        <v>0.3</v>
      </c>
      <c r="F143">
        <v>8</v>
      </c>
      <c r="G143" t="s">
        <v>56</v>
      </c>
      <c r="H143">
        <v>110</v>
      </c>
      <c r="I143">
        <v>1.1000000000000001</v>
      </c>
      <c r="J143">
        <v>0</v>
      </c>
      <c r="M143" t="s">
        <v>57</v>
      </c>
      <c r="N143" t="s">
        <v>54</v>
      </c>
      <c r="O143" t="s">
        <v>54</v>
      </c>
      <c r="P143">
        <v>86</v>
      </c>
      <c r="Q143">
        <v>5</v>
      </c>
      <c r="R143" s="11">
        <v>5.8099999999999999E-2</v>
      </c>
      <c r="S143">
        <v>0.89</v>
      </c>
      <c r="T143">
        <v>4.46</v>
      </c>
      <c r="U143">
        <v>4.3604651163000003</v>
      </c>
      <c r="V143">
        <v>0</v>
      </c>
      <c r="W143" s="11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 s="11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</row>
    <row r="144" spans="1:40" x14ac:dyDescent="0.35">
      <c r="A144" s="10">
        <v>39379</v>
      </c>
      <c r="B144" t="s">
        <v>59</v>
      </c>
      <c r="C144" t="s">
        <v>55</v>
      </c>
      <c r="D144" t="s">
        <v>54</v>
      </c>
      <c r="E144">
        <v>0.25</v>
      </c>
      <c r="F144">
        <v>8</v>
      </c>
      <c r="G144" t="s">
        <v>56</v>
      </c>
      <c r="H144">
        <v>110</v>
      </c>
      <c r="I144">
        <v>1.2</v>
      </c>
      <c r="J144">
        <v>0</v>
      </c>
      <c r="M144" t="s">
        <v>57</v>
      </c>
      <c r="N144" t="s">
        <v>54</v>
      </c>
      <c r="O144" t="s">
        <v>54</v>
      </c>
      <c r="P144">
        <v>57</v>
      </c>
      <c r="Q144">
        <v>0</v>
      </c>
      <c r="R144" s="11">
        <v>0</v>
      </c>
      <c r="S144">
        <v>0</v>
      </c>
      <c r="T144">
        <v>0</v>
      </c>
      <c r="U144">
        <v>3.1578947367999999</v>
      </c>
      <c r="V144">
        <v>0</v>
      </c>
      <c r="W144" s="11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 s="11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40" x14ac:dyDescent="0.35">
      <c r="A145" s="10">
        <v>39379</v>
      </c>
      <c r="B145" t="s">
        <v>9</v>
      </c>
      <c r="C145" t="s">
        <v>55</v>
      </c>
      <c r="D145" t="s">
        <v>54</v>
      </c>
      <c r="E145">
        <v>0.3</v>
      </c>
      <c r="F145">
        <v>8</v>
      </c>
      <c r="G145" t="s">
        <v>56</v>
      </c>
      <c r="H145">
        <v>110</v>
      </c>
      <c r="I145">
        <v>1</v>
      </c>
      <c r="J145">
        <v>0</v>
      </c>
      <c r="M145" t="s">
        <v>57</v>
      </c>
      <c r="N145" t="s">
        <v>54</v>
      </c>
      <c r="O145" t="s">
        <v>54</v>
      </c>
      <c r="P145">
        <v>220</v>
      </c>
      <c r="Q145">
        <v>10</v>
      </c>
      <c r="R145" s="11">
        <v>4.5499999999999999E-2</v>
      </c>
      <c r="S145">
        <v>0.82</v>
      </c>
      <c r="T145">
        <v>8.24</v>
      </c>
      <c r="U145">
        <v>3.8272727273</v>
      </c>
      <c r="V145">
        <v>0</v>
      </c>
      <c r="W145" s="11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 s="11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 spans="1:40" x14ac:dyDescent="0.35">
      <c r="A146" s="10">
        <v>39380</v>
      </c>
      <c r="B146" t="s">
        <v>51</v>
      </c>
      <c r="C146" t="s">
        <v>52</v>
      </c>
      <c r="F146">
        <v>0</v>
      </c>
      <c r="G146" t="s">
        <v>53</v>
      </c>
      <c r="H146">
        <v>110</v>
      </c>
      <c r="J146">
        <v>0</v>
      </c>
      <c r="N146" t="s">
        <v>54</v>
      </c>
      <c r="O146" t="s">
        <v>54</v>
      </c>
      <c r="P146">
        <v>89</v>
      </c>
      <c r="Q146">
        <v>1</v>
      </c>
      <c r="R146" s="11">
        <v>1.12E-2</v>
      </c>
      <c r="S146">
        <v>0.46</v>
      </c>
      <c r="T146">
        <v>0.46</v>
      </c>
      <c r="U146">
        <v>5.9213483146000003</v>
      </c>
      <c r="V146">
        <v>0</v>
      </c>
      <c r="W146" s="11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 s="11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1:40" x14ac:dyDescent="0.35">
      <c r="A147" s="10">
        <v>39380</v>
      </c>
      <c r="B147" t="s">
        <v>7</v>
      </c>
      <c r="C147" t="s">
        <v>55</v>
      </c>
      <c r="D147" t="s">
        <v>54</v>
      </c>
      <c r="E147">
        <v>0.3</v>
      </c>
      <c r="F147">
        <v>8</v>
      </c>
      <c r="G147" t="s">
        <v>56</v>
      </c>
      <c r="H147">
        <v>110</v>
      </c>
      <c r="I147">
        <v>1</v>
      </c>
      <c r="J147">
        <v>0</v>
      </c>
      <c r="M147" t="s">
        <v>57</v>
      </c>
      <c r="N147" t="s">
        <v>54</v>
      </c>
      <c r="O147" t="s">
        <v>54</v>
      </c>
      <c r="P147">
        <v>54</v>
      </c>
      <c r="Q147">
        <v>5</v>
      </c>
      <c r="R147" s="11">
        <v>9.2600000000000002E-2</v>
      </c>
      <c r="S147">
        <v>0.89</v>
      </c>
      <c r="T147">
        <v>4.46</v>
      </c>
      <c r="U147">
        <v>4.9259259258999997</v>
      </c>
      <c r="V147">
        <v>0</v>
      </c>
      <c r="W147" s="11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 s="11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</row>
    <row r="148" spans="1:40" x14ac:dyDescent="0.35">
      <c r="A148" s="10">
        <v>39380</v>
      </c>
      <c r="B148" t="s">
        <v>58</v>
      </c>
      <c r="C148" t="s">
        <v>55</v>
      </c>
      <c r="D148" t="s">
        <v>54</v>
      </c>
      <c r="E148">
        <v>0.95</v>
      </c>
      <c r="F148">
        <v>8</v>
      </c>
      <c r="G148" t="s">
        <v>56</v>
      </c>
      <c r="H148">
        <v>110</v>
      </c>
      <c r="I148">
        <v>1.2</v>
      </c>
      <c r="J148">
        <v>0</v>
      </c>
      <c r="M148" t="s">
        <v>57</v>
      </c>
      <c r="N148" t="s">
        <v>54</v>
      </c>
      <c r="O148" t="s">
        <v>54</v>
      </c>
      <c r="P148">
        <v>136</v>
      </c>
      <c r="Q148">
        <v>5</v>
      </c>
      <c r="R148" s="11">
        <v>3.6799999999999999E-2</v>
      </c>
      <c r="S148">
        <v>0.99</v>
      </c>
      <c r="T148">
        <v>4.97</v>
      </c>
      <c r="U148">
        <v>5.0882352941000004</v>
      </c>
      <c r="V148">
        <v>0</v>
      </c>
      <c r="W148" s="11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 s="11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 spans="1:40" x14ac:dyDescent="0.35">
      <c r="A149" s="10">
        <v>39380</v>
      </c>
      <c r="B149" t="s">
        <v>8</v>
      </c>
      <c r="C149" t="s">
        <v>55</v>
      </c>
      <c r="D149" t="s">
        <v>54</v>
      </c>
      <c r="E149">
        <v>0.3</v>
      </c>
      <c r="F149">
        <v>8</v>
      </c>
      <c r="G149" t="s">
        <v>56</v>
      </c>
      <c r="H149">
        <v>110</v>
      </c>
      <c r="I149">
        <v>1.1000000000000001</v>
      </c>
      <c r="J149">
        <v>0</v>
      </c>
      <c r="M149" t="s">
        <v>57</v>
      </c>
      <c r="N149" t="s">
        <v>54</v>
      </c>
      <c r="O149" t="s">
        <v>54</v>
      </c>
      <c r="P149">
        <v>87</v>
      </c>
      <c r="Q149">
        <v>1</v>
      </c>
      <c r="R149" s="11">
        <v>1.15E-2</v>
      </c>
      <c r="S149">
        <v>0.7</v>
      </c>
      <c r="T149">
        <v>0.7</v>
      </c>
      <c r="U149">
        <v>4.4482758621</v>
      </c>
      <c r="V149">
        <v>0</v>
      </c>
      <c r="W149" s="11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 s="11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</row>
    <row r="150" spans="1:40" x14ac:dyDescent="0.35">
      <c r="A150" s="10">
        <v>39380</v>
      </c>
      <c r="B150" t="s">
        <v>59</v>
      </c>
      <c r="C150" t="s">
        <v>55</v>
      </c>
      <c r="D150" t="s">
        <v>54</v>
      </c>
      <c r="E150">
        <v>0.25</v>
      </c>
      <c r="F150">
        <v>8</v>
      </c>
      <c r="G150" t="s">
        <v>56</v>
      </c>
      <c r="H150">
        <v>110</v>
      </c>
      <c r="I150">
        <v>1.2</v>
      </c>
      <c r="J150">
        <v>0</v>
      </c>
      <c r="M150" t="s">
        <v>57</v>
      </c>
      <c r="N150" t="s">
        <v>54</v>
      </c>
      <c r="O150" t="s">
        <v>54</v>
      </c>
      <c r="P150">
        <v>86</v>
      </c>
      <c r="Q150">
        <v>3</v>
      </c>
      <c r="R150" s="11">
        <v>3.49E-2</v>
      </c>
      <c r="S150">
        <v>1</v>
      </c>
      <c r="T150">
        <v>3</v>
      </c>
      <c r="U150">
        <v>3.0116279069999998</v>
      </c>
      <c r="V150">
        <v>0</v>
      </c>
      <c r="W150" s="11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 s="11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</row>
    <row r="151" spans="1:40" x14ac:dyDescent="0.35">
      <c r="A151" s="10">
        <v>39380</v>
      </c>
      <c r="B151" t="s">
        <v>9</v>
      </c>
      <c r="C151" t="s">
        <v>55</v>
      </c>
      <c r="D151" t="s">
        <v>54</v>
      </c>
      <c r="E151">
        <v>0.3</v>
      </c>
      <c r="F151">
        <v>8</v>
      </c>
      <c r="G151" t="s">
        <v>56</v>
      </c>
      <c r="H151">
        <v>110</v>
      </c>
      <c r="I151">
        <v>1</v>
      </c>
      <c r="J151">
        <v>0</v>
      </c>
      <c r="M151" t="s">
        <v>57</v>
      </c>
      <c r="N151" t="s">
        <v>54</v>
      </c>
      <c r="O151" t="s">
        <v>54</v>
      </c>
      <c r="P151">
        <v>276</v>
      </c>
      <c r="Q151">
        <v>9</v>
      </c>
      <c r="R151" s="11">
        <v>3.2599999999999997E-2</v>
      </c>
      <c r="S151">
        <v>0.83</v>
      </c>
      <c r="T151">
        <v>7.5</v>
      </c>
      <c r="U151">
        <v>3.5326086957</v>
      </c>
      <c r="V151">
        <v>0</v>
      </c>
      <c r="W151" s="1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 s="1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40" x14ac:dyDescent="0.35">
      <c r="A152" s="10">
        <v>39381</v>
      </c>
      <c r="B152" t="s">
        <v>7</v>
      </c>
      <c r="C152" t="s">
        <v>55</v>
      </c>
      <c r="D152" t="s">
        <v>54</v>
      </c>
      <c r="E152">
        <v>0.3</v>
      </c>
      <c r="F152">
        <v>8</v>
      </c>
      <c r="G152" t="s">
        <v>56</v>
      </c>
      <c r="H152">
        <v>110</v>
      </c>
      <c r="I152">
        <v>1</v>
      </c>
      <c r="J152">
        <v>0</v>
      </c>
      <c r="M152" t="s">
        <v>57</v>
      </c>
      <c r="N152" t="s">
        <v>54</v>
      </c>
      <c r="O152" t="s">
        <v>54</v>
      </c>
      <c r="P152">
        <v>82</v>
      </c>
      <c r="Q152">
        <v>10</v>
      </c>
      <c r="R152" s="11">
        <v>0.122</v>
      </c>
      <c r="S152">
        <v>0.86</v>
      </c>
      <c r="T152">
        <v>8.5500000000000007</v>
      </c>
      <c r="U152">
        <v>3.1707317072999999</v>
      </c>
      <c r="V152">
        <v>0</v>
      </c>
      <c r="W152" s="11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 s="11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 spans="1:40" x14ac:dyDescent="0.35">
      <c r="A153" s="10">
        <v>39381</v>
      </c>
      <c r="B153" t="s">
        <v>58</v>
      </c>
      <c r="C153" t="s">
        <v>55</v>
      </c>
      <c r="D153" t="s">
        <v>54</v>
      </c>
      <c r="E153">
        <v>0.95</v>
      </c>
      <c r="F153">
        <v>8</v>
      </c>
      <c r="G153" t="s">
        <v>56</v>
      </c>
      <c r="H153">
        <v>110</v>
      </c>
      <c r="I153">
        <v>1.2</v>
      </c>
      <c r="J153">
        <v>0</v>
      </c>
      <c r="M153" t="s">
        <v>57</v>
      </c>
      <c r="N153" t="s">
        <v>54</v>
      </c>
      <c r="O153" t="s">
        <v>54</v>
      </c>
      <c r="P153">
        <v>142</v>
      </c>
      <c r="Q153">
        <v>0</v>
      </c>
      <c r="R153" s="11">
        <v>0</v>
      </c>
      <c r="S153">
        <v>0</v>
      </c>
      <c r="T153">
        <v>0</v>
      </c>
      <c r="U153">
        <v>5.2676056337999997</v>
      </c>
      <c r="V153">
        <v>0</v>
      </c>
      <c r="W153" s="11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 s="11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40" x14ac:dyDescent="0.35">
      <c r="A154" s="10">
        <v>39381</v>
      </c>
      <c r="B154" t="s">
        <v>8</v>
      </c>
      <c r="C154" t="s">
        <v>55</v>
      </c>
      <c r="D154" t="s">
        <v>54</v>
      </c>
      <c r="E154">
        <v>0.3</v>
      </c>
      <c r="F154">
        <v>8</v>
      </c>
      <c r="G154" t="s">
        <v>56</v>
      </c>
      <c r="H154">
        <v>110</v>
      </c>
      <c r="I154">
        <v>1.1000000000000001</v>
      </c>
      <c r="J154">
        <v>0</v>
      </c>
      <c r="M154" t="s">
        <v>57</v>
      </c>
      <c r="N154" t="s">
        <v>54</v>
      </c>
      <c r="O154" t="s">
        <v>54</v>
      </c>
      <c r="P154">
        <v>94</v>
      </c>
      <c r="Q154">
        <v>4</v>
      </c>
      <c r="R154" s="11">
        <v>4.2599999999999999E-2</v>
      </c>
      <c r="S154">
        <v>0.75</v>
      </c>
      <c r="T154">
        <v>3.01</v>
      </c>
      <c r="U154">
        <v>4.6063829787000001</v>
      </c>
      <c r="V154">
        <v>0</v>
      </c>
      <c r="W154" s="11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 s="11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</row>
    <row r="155" spans="1:40" x14ac:dyDescent="0.35">
      <c r="A155" s="10">
        <v>39381</v>
      </c>
      <c r="B155" t="s">
        <v>59</v>
      </c>
      <c r="C155" t="s">
        <v>55</v>
      </c>
      <c r="D155" t="s">
        <v>54</v>
      </c>
      <c r="E155">
        <v>0.25</v>
      </c>
      <c r="F155">
        <v>8</v>
      </c>
      <c r="G155" t="s">
        <v>56</v>
      </c>
      <c r="H155">
        <v>110</v>
      </c>
      <c r="I155">
        <v>1.2</v>
      </c>
      <c r="J155">
        <v>0</v>
      </c>
      <c r="M155" t="s">
        <v>57</v>
      </c>
      <c r="N155" t="s">
        <v>54</v>
      </c>
      <c r="O155" t="s">
        <v>54</v>
      </c>
      <c r="P155">
        <v>82</v>
      </c>
      <c r="Q155">
        <v>3</v>
      </c>
      <c r="R155" s="11">
        <v>3.6600000000000001E-2</v>
      </c>
      <c r="S155">
        <v>1</v>
      </c>
      <c r="T155">
        <v>3.01</v>
      </c>
      <c r="U155">
        <v>2.9146341463000001</v>
      </c>
      <c r="V155">
        <v>0</v>
      </c>
      <c r="W155" s="11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 s="11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</row>
    <row r="156" spans="1:40" x14ac:dyDescent="0.35">
      <c r="A156" s="10">
        <v>39381</v>
      </c>
      <c r="B156" t="s">
        <v>9</v>
      </c>
      <c r="C156" t="s">
        <v>55</v>
      </c>
      <c r="D156" t="s">
        <v>54</v>
      </c>
      <c r="E156">
        <v>0.3</v>
      </c>
      <c r="F156">
        <v>8</v>
      </c>
      <c r="G156" t="s">
        <v>56</v>
      </c>
      <c r="H156">
        <v>110</v>
      </c>
      <c r="I156">
        <v>1</v>
      </c>
      <c r="J156">
        <v>0</v>
      </c>
      <c r="M156" t="s">
        <v>57</v>
      </c>
      <c r="N156" t="s">
        <v>54</v>
      </c>
      <c r="O156" t="s">
        <v>54</v>
      </c>
      <c r="P156">
        <v>299</v>
      </c>
      <c r="Q156">
        <v>14</v>
      </c>
      <c r="R156" s="11">
        <v>4.6800000000000001E-2</v>
      </c>
      <c r="S156">
        <v>0.77</v>
      </c>
      <c r="T156">
        <v>10.8</v>
      </c>
      <c r="U156">
        <v>3.3879598662000001</v>
      </c>
      <c r="V156">
        <v>0</v>
      </c>
      <c r="W156" s="11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 s="11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 spans="1:40" x14ac:dyDescent="0.35">
      <c r="A157" s="10">
        <v>39382</v>
      </c>
      <c r="B157" t="s">
        <v>7</v>
      </c>
      <c r="C157" t="s">
        <v>55</v>
      </c>
      <c r="D157" t="s">
        <v>54</v>
      </c>
      <c r="E157">
        <v>0.3</v>
      </c>
      <c r="F157">
        <v>8</v>
      </c>
      <c r="G157" t="s">
        <v>56</v>
      </c>
      <c r="H157">
        <v>110</v>
      </c>
      <c r="I157">
        <v>1</v>
      </c>
      <c r="J157">
        <v>0</v>
      </c>
      <c r="M157" t="s">
        <v>57</v>
      </c>
      <c r="N157" t="s">
        <v>54</v>
      </c>
      <c r="O157" t="s">
        <v>54</v>
      </c>
      <c r="P157">
        <v>47</v>
      </c>
      <c r="Q157">
        <v>0</v>
      </c>
      <c r="R157" s="11">
        <v>0</v>
      </c>
      <c r="S157">
        <v>0</v>
      </c>
      <c r="T157">
        <v>0</v>
      </c>
      <c r="U157">
        <v>3.9361702128</v>
      </c>
      <c r="V157">
        <v>0</v>
      </c>
      <c r="W157" s="11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 s="11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</row>
    <row r="158" spans="1:40" x14ac:dyDescent="0.35">
      <c r="A158" s="10">
        <v>39382</v>
      </c>
      <c r="B158" t="s">
        <v>58</v>
      </c>
      <c r="C158" t="s">
        <v>55</v>
      </c>
      <c r="D158" t="s">
        <v>54</v>
      </c>
      <c r="E158">
        <v>0.95</v>
      </c>
      <c r="F158">
        <v>8</v>
      </c>
      <c r="G158" t="s">
        <v>56</v>
      </c>
      <c r="H158">
        <v>110</v>
      </c>
      <c r="I158">
        <v>1.2</v>
      </c>
      <c r="J158">
        <v>0</v>
      </c>
      <c r="M158" t="s">
        <v>57</v>
      </c>
      <c r="N158" t="s">
        <v>54</v>
      </c>
      <c r="O158" t="s">
        <v>54</v>
      </c>
      <c r="P158">
        <v>68</v>
      </c>
      <c r="Q158">
        <v>3</v>
      </c>
      <c r="R158" s="11">
        <v>4.41E-2</v>
      </c>
      <c r="S158">
        <v>1.1399999999999999</v>
      </c>
      <c r="T158">
        <v>3.42</v>
      </c>
      <c r="U158">
        <v>6.5882352941000004</v>
      </c>
      <c r="V158">
        <v>0</v>
      </c>
      <c r="W158" s="11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 s="11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</row>
    <row r="159" spans="1:40" x14ac:dyDescent="0.35">
      <c r="A159" s="10">
        <v>39382</v>
      </c>
      <c r="B159" t="s">
        <v>8</v>
      </c>
      <c r="C159" t="s">
        <v>55</v>
      </c>
      <c r="D159" t="s">
        <v>54</v>
      </c>
      <c r="E159">
        <v>0.3</v>
      </c>
      <c r="F159">
        <v>8</v>
      </c>
      <c r="G159" t="s">
        <v>56</v>
      </c>
      <c r="H159">
        <v>110</v>
      </c>
      <c r="I159">
        <v>1.1000000000000001</v>
      </c>
      <c r="J159">
        <v>0</v>
      </c>
      <c r="M159" t="s">
        <v>57</v>
      </c>
      <c r="N159" t="s">
        <v>54</v>
      </c>
      <c r="O159" t="s">
        <v>54</v>
      </c>
      <c r="P159">
        <v>47</v>
      </c>
      <c r="Q159">
        <v>0</v>
      </c>
      <c r="R159" s="11">
        <v>0</v>
      </c>
      <c r="S159">
        <v>0</v>
      </c>
      <c r="T159">
        <v>0</v>
      </c>
      <c r="U159">
        <v>5.3829787233999999</v>
      </c>
      <c r="V159">
        <v>0</v>
      </c>
      <c r="W159" s="11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 s="11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</row>
    <row r="160" spans="1:40" x14ac:dyDescent="0.35">
      <c r="A160" s="10">
        <v>39382</v>
      </c>
      <c r="B160" t="s">
        <v>59</v>
      </c>
      <c r="C160" t="s">
        <v>55</v>
      </c>
      <c r="D160" t="s">
        <v>54</v>
      </c>
      <c r="E160">
        <v>0.25</v>
      </c>
      <c r="F160">
        <v>8</v>
      </c>
      <c r="G160" t="s">
        <v>56</v>
      </c>
      <c r="H160">
        <v>110</v>
      </c>
      <c r="I160">
        <v>1.2</v>
      </c>
      <c r="J160">
        <v>0</v>
      </c>
      <c r="M160" t="s">
        <v>57</v>
      </c>
      <c r="N160" t="s">
        <v>54</v>
      </c>
      <c r="O160" t="s">
        <v>54</v>
      </c>
      <c r="P160">
        <v>48</v>
      </c>
      <c r="Q160">
        <v>1</v>
      </c>
      <c r="R160" s="11">
        <v>2.0799999999999999E-2</v>
      </c>
      <c r="S160">
        <v>1.17</v>
      </c>
      <c r="T160">
        <v>1.17</v>
      </c>
      <c r="U160">
        <v>4.3125</v>
      </c>
      <c r="V160">
        <v>0</v>
      </c>
      <c r="W160" s="11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 s="11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</row>
    <row r="161" spans="1:40" x14ac:dyDescent="0.35">
      <c r="A161" s="10">
        <v>39382</v>
      </c>
      <c r="B161" t="s">
        <v>9</v>
      </c>
      <c r="C161" t="s">
        <v>55</v>
      </c>
      <c r="D161" t="s">
        <v>54</v>
      </c>
      <c r="E161">
        <v>0.3</v>
      </c>
      <c r="F161">
        <v>8</v>
      </c>
      <c r="G161" t="s">
        <v>56</v>
      </c>
      <c r="H161">
        <v>110</v>
      </c>
      <c r="I161">
        <v>1</v>
      </c>
      <c r="J161">
        <v>0</v>
      </c>
      <c r="M161" t="s">
        <v>57</v>
      </c>
      <c r="N161" t="s">
        <v>54</v>
      </c>
      <c r="O161" t="s">
        <v>54</v>
      </c>
      <c r="P161">
        <v>172</v>
      </c>
      <c r="Q161">
        <v>8</v>
      </c>
      <c r="R161" s="11">
        <v>4.65E-2</v>
      </c>
      <c r="S161">
        <v>0.83</v>
      </c>
      <c r="T161">
        <v>6.66</v>
      </c>
      <c r="U161">
        <v>3.9476744186000001</v>
      </c>
      <c r="V161">
        <v>0</v>
      </c>
      <c r="W161" s="1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 s="1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</row>
    <row r="162" spans="1:40" x14ac:dyDescent="0.35">
      <c r="A162" s="10">
        <v>39383</v>
      </c>
      <c r="B162" t="s">
        <v>7</v>
      </c>
      <c r="C162" t="s">
        <v>55</v>
      </c>
      <c r="D162" t="s">
        <v>54</v>
      </c>
      <c r="E162">
        <v>0.3</v>
      </c>
      <c r="F162">
        <v>8</v>
      </c>
      <c r="G162" t="s">
        <v>56</v>
      </c>
      <c r="H162">
        <v>110</v>
      </c>
      <c r="I162">
        <v>1</v>
      </c>
      <c r="J162">
        <v>0</v>
      </c>
      <c r="M162" t="s">
        <v>57</v>
      </c>
      <c r="N162" t="s">
        <v>54</v>
      </c>
      <c r="O162" t="s">
        <v>54</v>
      </c>
      <c r="P162">
        <v>31</v>
      </c>
      <c r="Q162">
        <v>0</v>
      </c>
      <c r="R162" s="11">
        <v>0</v>
      </c>
      <c r="S162">
        <v>0</v>
      </c>
      <c r="T162">
        <v>0</v>
      </c>
      <c r="U162">
        <v>3.6774193548</v>
      </c>
      <c r="V162">
        <v>0</v>
      </c>
      <c r="W162" s="11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 s="11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</row>
    <row r="163" spans="1:40" x14ac:dyDescent="0.35">
      <c r="A163" s="10">
        <v>39383</v>
      </c>
      <c r="B163" t="s">
        <v>58</v>
      </c>
      <c r="C163" t="s">
        <v>55</v>
      </c>
      <c r="D163" t="s">
        <v>54</v>
      </c>
      <c r="E163">
        <v>0.95</v>
      </c>
      <c r="F163">
        <v>8</v>
      </c>
      <c r="G163" t="s">
        <v>56</v>
      </c>
      <c r="H163">
        <v>110</v>
      </c>
      <c r="I163">
        <v>1.2</v>
      </c>
      <c r="J163">
        <v>0</v>
      </c>
      <c r="M163" t="s">
        <v>57</v>
      </c>
      <c r="N163" t="s">
        <v>54</v>
      </c>
      <c r="O163" t="s">
        <v>54</v>
      </c>
      <c r="P163">
        <v>40</v>
      </c>
      <c r="Q163">
        <v>1</v>
      </c>
      <c r="R163" s="11">
        <v>2.5000000000000001E-2</v>
      </c>
      <c r="S163">
        <v>1.1299999999999999</v>
      </c>
      <c r="T163">
        <v>1.1299999999999999</v>
      </c>
      <c r="U163">
        <v>5.375</v>
      </c>
      <c r="V163">
        <v>0</v>
      </c>
      <c r="W163" s="11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 s="11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</row>
    <row r="164" spans="1:40" x14ac:dyDescent="0.35">
      <c r="A164" s="10">
        <v>39383</v>
      </c>
      <c r="B164" t="s">
        <v>8</v>
      </c>
      <c r="C164" t="s">
        <v>55</v>
      </c>
      <c r="D164" t="s">
        <v>54</v>
      </c>
      <c r="E164">
        <v>0.3</v>
      </c>
      <c r="F164">
        <v>8</v>
      </c>
      <c r="G164" t="s">
        <v>56</v>
      </c>
      <c r="H164">
        <v>110</v>
      </c>
      <c r="I164">
        <v>1.1000000000000001</v>
      </c>
      <c r="J164">
        <v>0</v>
      </c>
      <c r="M164" t="s">
        <v>57</v>
      </c>
      <c r="N164" t="s">
        <v>54</v>
      </c>
      <c r="O164" t="s">
        <v>54</v>
      </c>
      <c r="P164">
        <v>66</v>
      </c>
      <c r="Q164">
        <v>1</v>
      </c>
      <c r="R164" s="11">
        <v>1.52E-2</v>
      </c>
      <c r="S164">
        <v>1.07</v>
      </c>
      <c r="T164">
        <v>1.07</v>
      </c>
      <c r="U164">
        <v>4.8333333332999997</v>
      </c>
      <c r="V164">
        <v>0</v>
      </c>
      <c r="W164" s="11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 s="11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</row>
    <row r="165" spans="1:40" x14ac:dyDescent="0.35">
      <c r="A165" s="10">
        <v>39383</v>
      </c>
      <c r="B165" t="s">
        <v>59</v>
      </c>
      <c r="C165" t="s">
        <v>55</v>
      </c>
      <c r="D165" t="s">
        <v>54</v>
      </c>
      <c r="E165">
        <v>0.25</v>
      </c>
      <c r="F165">
        <v>8</v>
      </c>
      <c r="G165" t="s">
        <v>56</v>
      </c>
      <c r="H165">
        <v>110</v>
      </c>
      <c r="I165">
        <v>1.2</v>
      </c>
      <c r="J165">
        <v>0</v>
      </c>
      <c r="M165" t="s">
        <v>57</v>
      </c>
      <c r="N165" t="s">
        <v>54</v>
      </c>
      <c r="O165" t="s">
        <v>54</v>
      </c>
      <c r="P165">
        <v>40</v>
      </c>
      <c r="Q165">
        <v>2</v>
      </c>
      <c r="R165" s="11">
        <v>0.05</v>
      </c>
      <c r="S165">
        <v>1.1100000000000001</v>
      </c>
      <c r="T165">
        <v>2.2200000000000002</v>
      </c>
      <c r="U165">
        <v>3.65</v>
      </c>
      <c r="V165">
        <v>0</v>
      </c>
      <c r="W165" s="11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 s="11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</row>
    <row r="166" spans="1:40" x14ac:dyDescent="0.35">
      <c r="A166" s="10">
        <v>39383</v>
      </c>
      <c r="B166" t="s">
        <v>9</v>
      </c>
      <c r="C166" t="s">
        <v>55</v>
      </c>
      <c r="D166" t="s">
        <v>54</v>
      </c>
      <c r="E166">
        <v>0.3</v>
      </c>
      <c r="F166">
        <v>8</v>
      </c>
      <c r="G166" t="s">
        <v>56</v>
      </c>
      <c r="H166">
        <v>110</v>
      </c>
      <c r="I166">
        <v>1</v>
      </c>
      <c r="J166">
        <v>0</v>
      </c>
      <c r="M166" t="s">
        <v>57</v>
      </c>
      <c r="N166" t="s">
        <v>54</v>
      </c>
      <c r="O166" t="s">
        <v>54</v>
      </c>
      <c r="P166">
        <v>140</v>
      </c>
      <c r="Q166">
        <v>5</v>
      </c>
      <c r="R166" s="11">
        <v>3.5700000000000003E-2</v>
      </c>
      <c r="S166">
        <v>0.82</v>
      </c>
      <c r="T166">
        <v>4.1100000000000003</v>
      </c>
      <c r="U166">
        <v>3.9285714286000002</v>
      </c>
      <c r="V166">
        <v>0</v>
      </c>
      <c r="W166" s="11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 s="11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 spans="1:40" x14ac:dyDescent="0.35">
      <c r="A167" s="10">
        <v>39384</v>
      </c>
      <c r="B167" t="s">
        <v>7</v>
      </c>
      <c r="C167" t="s">
        <v>55</v>
      </c>
      <c r="D167" t="s">
        <v>54</v>
      </c>
      <c r="E167">
        <v>0.3</v>
      </c>
      <c r="F167">
        <v>8</v>
      </c>
      <c r="G167" t="s">
        <v>56</v>
      </c>
      <c r="H167">
        <v>110</v>
      </c>
      <c r="I167">
        <v>1</v>
      </c>
      <c r="J167">
        <v>0</v>
      </c>
      <c r="M167" t="s">
        <v>57</v>
      </c>
      <c r="N167" t="s">
        <v>54</v>
      </c>
      <c r="O167" t="s">
        <v>54</v>
      </c>
      <c r="P167">
        <v>83</v>
      </c>
      <c r="Q167">
        <v>3</v>
      </c>
      <c r="R167" s="11">
        <v>3.61E-2</v>
      </c>
      <c r="S167">
        <v>0.86</v>
      </c>
      <c r="T167">
        <v>2.58</v>
      </c>
      <c r="U167">
        <v>3.6867469879999999</v>
      </c>
      <c r="V167">
        <v>0</v>
      </c>
      <c r="W167" s="11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 s="11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</row>
    <row r="168" spans="1:40" x14ac:dyDescent="0.35">
      <c r="A168" s="10">
        <v>39384</v>
      </c>
      <c r="B168" t="s">
        <v>58</v>
      </c>
      <c r="C168" t="s">
        <v>55</v>
      </c>
      <c r="D168" t="s">
        <v>54</v>
      </c>
      <c r="E168">
        <v>0.95</v>
      </c>
      <c r="F168">
        <v>8</v>
      </c>
      <c r="G168" t="s">
        <v>56</v>
      </c>
      <c r="H168">
        <v>110</v>
      </c>
      <c r="I168">
        <v>1.2</v>
      </c>
      <c r="J168">
        <v>0</v>
      </c>
      <c r="M168" t="s">
        <v>57</v>
      </c>
      <c r="N168" t="s">
        <v>54</v>
      </c>
      <c r="O168" t="s">
        <v>54</v>
      </c>
      <c r="P168">
        <v>94</v>
      </c>
      <c r="Q168">
        <v>3</v>
      </c>
      <c r="R168" s="11">
        <v>3.1899999999999998E-2</v>
      </c>
      <c r="S168">
        <v>0.97</v>
      </c>
      <c r="T168">
        <v>2.9</v>
      </c>
      <c r="U168">
        <v>5.1489361701999998</v>
      </c>
      <c r="V168">
        <v>0</v>
      </c>
      <c r="W168" s="11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 s="11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</row>
    <row r="169" spans="1:40" x14ac:dyDescent="0.35">
      <c r="A169" s="10">
        <v>39384</v>
      </c>
      <c r="B169" t="s">
        <v>8</v>
      </c>
      <c r="C169" t="s">
        <v>55</v>
      </c>
      <c r="D169" t="s">
        <v>54</v>
      </c>
      <c r="E169">
        <v>0.3</v>
      </c>
      <c r="F169">
        <v>8</v>
      </c>
      <c r="G169" t="s">
        <v>56</v>
      </c>
      <c r="H169">
        <v>110</v>
      </c>
      <c r="I169">
        <v>1.1000000000000001</v>
      </c>
      <c r="J169">
        <v>0</v>
      </c>
      <c r="M169" t="s">
        <v>57</v>
      </c>
      <c r="N169" t="s">
        <v>54</v>
      </c>
      <c r="O169" t="s">
        <v>54</v>
      </c>
      <c r="P169">
        <v>105</v>
      </c>
      <c r="Q169">
        <v>8</v>
      </c>
      <c r="R169" s="11">
        <v>7.6200000000000004E-2</v>
      </c>
      <c r="S169">
        <v>1.02</v>
      </c>
      <c r="T169">
        <v>8.17</v>
      </c>
      <c r="U169">
        <v>4.9428571429000003</v>
      </c>
      <c r="V169">
        <v>0</v>
      </c>
      <c r="W169" s="11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 s="11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</row>
    <row r="170" spans="1:40" x14ac:dyDescent="0.35">
      <c r="A170" s="10">
        <v>39384</v>
      </c>
      <c r="B170" t="s">
        <v>59</v>
      </c>
      <c r="C170" t="s">
        <v>55</v>
      </c>
      <c r="D170" t="s">
        <v>54</v>
      </c>
      <c r="E170">
        <v>0.25</v>
      </c>
      <c r="F170">
        <v>8</v>
      </c>
      <c r="G170" t="s">
        <v>56</v>
      </c>
      <c r="H170">
        <v>110</v>
      </c>
      <c r="I170">
        <v>1.2</v>
      </c>
      <c r="J170">
        <v>0</v>
      </c>
      <c r="M170" t="s">
        <v>57</v>
      </c>
      <c r="N170" t="s">
        <v>54</v>
      </c>
      <c r="O170" t="s">
        <v>54</v>
      </c>
      <c r="P170">
        <v>81</v>
      </c>
      <c r="Q170">
        <v>1</v>
      </c>
      <c r="R170" s="11">
        <v>1.23E-2</v>
      </c>
      <c r="S170">
        <v>1.2</v>
      </c>
      <c r="T170">
        <v>1.2</v>
      </c>
      <c r="U170">
        <v>3.7530864197999998</v>
      </c>
      <c r="V170">
        <v>0</v>
      </c>
      <c r="W170" s="11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 s="11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</row>
    <row r="171" spans="1:40" x14ac:dyDescent="0.35">
      <c r="A171" s="10">
        <v>39384</v>
      </c>
      <c r="B171" t="s">
        <v>9</v>
      </c>
      <c r="C171" t="s">
        <v>55</v>
      </c>
      <c r="D171" t="s">
        <v>54</v>
      </c>
      <c r="E171">
        <v>0.3</v>
      </c>
      <c r="F171">
        <v>8</v>
      </c>
      <c r="G171" t="s">
        <v>56</v>
      </c>
      <c r="H171">
        <v>110</v>
      </c>
      <c r="I171">
        <v>1</v>
      </c>
      <c r="J171">
        <v>0</v>
      </c>
      <c r="M171" t="s">
        <v>57</v>
      </c>
      <c r="N171" t="s">
        <v>54</v>
      </c>
      <c r="O171" t="s">
        <v>54</v>
      </c>
      <c r="P171">
        <v>272</v>
      </c>
      <c r="Q171">
        <v>9</v>
      </c>
      <c r="R171" s="11">
        <v>3.3099999999999997E-2</v>
      </c>
      <c r="S171">
        <v>0.83</v>
      </c>
      <c r="T171">
        <v>7.47</v>
      </c>
      <c r="U171">
        <v>3.8382352941</v>
      </c>
      <c r="V171">
        <v>1</v>
      </c>
      <c r="W171" s="11">
        <v>0.1111</v>
      </c>
      <c r="X171">
        <v>7.47</v>
      </c>
      <c r="Y171">
        <v>1</v>
      </c>
      <c r="Z171">
        <v>7.47</v>
      </c>
      <c r="AA171">
        <v>1</v>
      </c>
      <c r="AB171">
        <v>1</v>
      </c>
      <c r="AC171" s="11">
        <v>0.13400000000000001</v>
      </c>
      <c r="AD171">
        <v>0.11111111110000001</v>
      </c>
      <c r="AE171">
        <v>1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</row>
    <row r="172" spans="1:40" x14ac:dyDescent="0.35">
      <c r="A172" s="10">
        <v>39385</v>
      </c>
      <c r="B172" t="s">
        <v>7</v>
      </c>
      <c r="C172" t="s">
        <v>55</v>
      </c>
      <c r="D172" t="s">
        <v>54</v>
      </c>
      <c r="E172">
        <v>0.3</v>
      </c>
      <c r="F172">
        <v>8</v>
      </c>
      <c r="G172" t="s">
        <v>56</v>
      </c>
      <c r="H172">
        <v>110</v>
      </c>
      <c r="I172">
        <v>1</v>
      </c>
      <c r="J172">
        <v>0</v>
      </c>
      <c r="M172" t="s">
        <v>57</v>
      </c>
      <c r="N172" t="s">
        <v>54</v>
      </c>
      <c r="O172" t="s">
        <v>54</v>
      </c>
      <c r="P172">
        <v>53</v>
      </c>
      <c r="Q172">
        <v>2</v>
      </c>
      <c r="R172" s="11">
        <v>3.7699999999999997E-2</v>
      </c>
      <c r="S172">
        <v>0.91</v>
      </c>
      <c r="T172">
        <v>1.82</v>
      </c>
      <c r="U172">
        <v>3.9811320755000001</v>
      </c>
      <c r="V172">
        <v>0</v>
      </c>
      <c r="W172" s="11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 s="11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1:40" x14ac:dyDescent="0.35">
      <c r="A173" s="10">
        <v>39385</v>
      </c>
      <c r="B173" t="s">
        <v>58</v>
      </c>
      <c r="C173" t="s">
        <v>55</v>
      </c>
      <c r="D173" t="s">
        <v>54</v>
      </c>
      <c r="E173">
        <v>0.95</v>
      </c>
      <c r="F173">
        <v>8</v>
      </c>
      <c r="G173" t="s">
        <v>56</v>
      </c>
      <c r="H173">
        <v>110</v>
      </c>
      <c r="I173">
        <v>1.2</v>
      </c>
      <c r="J173">
        <v>0</v>
      </c>
      <c r="M173" t="s">
        <v>57</v>
      </c>
      <c r="N173" t="s">
        <v>54</v>
      </c>
      <c r="O173" t="s">
        <v>54</v>
      </c>
      <c r="P173">
        <v>116</v>
      </c>
      <c r="Q173">
        <v>0</v>
      </c>
      <c r="R173" s="11">
        <v>0</v>
      </c>
      <c r="S173">
        <v>0</v>
      </c>
      <c r="T173">
        <v>0</v>
      </c>
      <c r="U173">
        <v>5.6551724137999999</v>
      </c>
      <c r="V173">
        <v>0</v>
      </c>
      <c r="W173" s="11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 s="11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</row>
    <row r="174" spans="1:40" x14ac:dyDescent="0.35">
      <c r="A174" s="10">
        <v>39385</v>
      </c>
      <c r="B174" t="s">
        <v>8</v>
      </c>
      <c r="C174" t="s">
        <v>55</v>
      </c>
      <c r="D174" t="s">
        <v>54</v>
      </c>
      <c r="E174">
        <v>0.3</v>
      </c>
      <c r="F174">
        <v>8</v>
      </c>
      <c r="G174" t="s">
        <v>56</v>
      </c>
      <c r="H174">
        <v>110</v>
      </c>
      <c r="I174">
        <v>1.1000000000000001</v>
      </c>
      <c r="J174">
        <v>0</v>
      </c>
      <c r="M174" t="s">
        <v>57</v>
      </c>
      <c r="N174" t="s">
        <v>54</v>
      </c>
      <c r="O174" t="s">
        <v>54</v>
      </c>
      <c r="P174">
        <v>113</v>
      </c>
      <c r="Q174">
        <v>0</v>
      </c>
      <c r="R174" s="11">
        <v>0</v>
      </c>
      <c r="S174">
        <v>0</v>
      </c>
      <c r="T174">
        <v>0</v>
      </c>
      <c r="U174">
        <v>4.5752212389000002</v>
      </c>
      <c r="V174">
        <v>0</v>
      </c>
      <c r="W174" s="11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 s="11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 spans="1:40" x14ac:dyDescent="0.35">
      <c r="A175" s="10">
        <v>39385</v>
      </c>
      <c r="B175" t="s">
        <v>59</v>
      </c>
      <c r="C175" t="s">
        <v>55</v>
      </c>
      <c r="D175" t="s">
        <v>54</v>
      </c>
      <c r="E175">
        <v>0.25</v>
      </c>
      <c r="F175">
        <v>8</v>
      </c>
      <c r="G175" t="s">
        <v>56</v>
      </c>
      <c r="H175">
        <v>110</v>
      </c>
      <c r="I175">
        <v>1.2</v>
      </c>
      <c r="J175">
        <v>0</v>
      </c>
      <c r="M175" t="s">
        <v>57</v>
      </c>
      <c r="N175" t="s">
        <v>54</v>
      </c>
      <c r="O175" t="s">
        <v>54</v>
      </c>
      <c r="P175">
        <v>93</v>
      </c>
      <c r="Q175">
        <v>1</v>
      </c>
      <c r="R175" s="11">
        <v>1.0800000000000001E-2</v>
      </c>
      <c r="S175">
        <v>1.1000000000000001</v>
      </c>
      <c r="T175">
        <v>1.1000000000000001</v>
      </c>
      <c r="U175">
        <v>3.9462365590999999</v>
      </c>
      <c r="V175">
        <v>0</v>
      </c>
      <c r="W175" s="11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 s="11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</row>
    <row r="176" spans="1:40" x14ac:dyDescent="0.35">
      <c r="A176" s="10">
        <v>39385</v>
      </c>
      <c r="B176" t="s">
        <v>9</v>
      </c>
      <c r="C176" t="s">
        <v>55</v>
      </c>
      <c r="D176" t="s">
        <v>54</v>
      </c>
      <c r="E176">
        <v>0.3</v>
      </c>
      <c r="F176">
        <v>8</v>
      </c>
      <c r="G176" t="s">
        <v>56</v>
      </c>
      <c r="H176">
        <v>110</v>
      </c>
      <c r="I176">
        <v>1</v>
      </c>
      <c r="J176">
        <v>0</v>
      </c>
      <c r="M176" t="s">
        <v>57</v>
      </c>
      <c r="N176" t="s">
        <v>54</v>
      </c>
      <c r="O176" t="s">
        <v>54</v>
      </c>
      <c r="P176">
        <v>254</v>
      </c>
      <c r="Q176">
        <v>13</v>
      </c>
      <c r="R176" s="11">
        <v>5.1200000000000002E-2</v>
      </c>
      <c r="S176">
        <v>0.84</v>
      </c>
      <c r="T176">
        <v>10.93</v>
      </c>
      <c r="U176">
        <v>3.5590551180999999</v>
      </c>
      <c r="V176">
        <v>0</v>
      </c>
      <c r="W176" s="11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 s="11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</row>
    <row r="177" spans="1:40" x14ac:dyDescent="0.35">
      <c r="A177" s="10">
        <v>39386</v>
      </c>
      <c r="B177" t="s">
        <v>7</v>
      </c>
      <c r="C177" t="s">
        <v>55</v>
      </c>
      <c r="D177" t="s">
        <v>54</v>
      </c>
      <c r="E177">
        <v>0.3</v>
      </c>
      <c r="F177">
        <v>8</v>
      </c>
      <c r="G177" t="s">
        <v>56</v>
      </c>
      <c r="H177">
        <v>110</v>
      </c>
      <c r="I177">
        <v>1</v>
      </c>
      <c r="J177">
        <v>0</v>
      </c>
      <c r="M177" t="s">
        <v>57</v>
      </c>
      <c r="N177" t="s">
        <v>54</v>
      </c>
      <c r="O177" t="s">
        <v>54</v>
      </c>
      <c r="P177">
        <v>44</v>
      </c>
      <c r="Q177">
        <v>1</v>
      </c>
      <c r="R177" s="11">
        <v>2.2700000000000001E-2</v>
      </c>
      <c r="S177">
        <v>0.97</v>
      </c>
      <c r="T177">
        <v>0.97</v>
      </c>
      <c r="U177">
        <v>3.8181818181999998</v>
      </c>
      <c r="V177">
        <v>0</v>
      </c>
      <c r="W177" s="11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 s="11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</row>
    <row r="178" spans="1:40" x14ac:dyDescent="0.35">
      <c r="A178" s="10">
        <v>39386</v>
      </c>
      <c r="B178" t="s">
        <v>58</v>
      </c>
      <c r="C178" t="s">
        <v>55</v>
      </c>
      <c r="D178" t="s">
        <v>54</v>
      </c>
      <c r="E178">
        <v>0.95</v>
      </c>
      <c r="F178">
        <v>8</v>
      </c>
      <c r="G178" t="s">
        <v>56</v>
      </c>
      <c r="H178">
        <v>110</v>
      </c>
      <c r="I178">
        <v>1.2</v>
      </c>
      <c r="J178">
        <v>0</v>
      </c>
      <c r="M178" t="s">
        <v>57</v>
      </c>
      <c r="N178" t="s">
        <v>54</v>
      </c>
      <c r="O178" t="s">
        <v>54</v>
      </c>
      <c r="P178">
        <v>87</v>
      </c>
      <c r="Q178">
        <v>2</v>
      </c>
      <c r="R178" s="11">
        <v>2.3E-2</v>
      </c>
      <c r="S178">
        <v>1.1299999999999999</v>
      </c>
      <c r="T178">
        <v>2.25</v>
      </c>
      <c r="U178">
        <v>6.7126436782000001</v>
      </c>
      <c r="V178">
        <v>0</v>
      </c>
      <c r="W178" s="11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 s="11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</row>
    <row r="179" spans="1:40" x14ac:dyDescent="0.35">
      <c r="A179" s="10">
        <v>39386</v>
      </c>
      <c r="B179" t="s">
        <v>8</v>
      </c>
      <c r="C179" t="s">
        <v>55</v>
      </c>
      <c r="D179" t="s">
        <v>54</v>
      </c>
      <c r="E179">
        <v>0.3</v>
      </c>
      <c r="F179">
        <v>8</v>
      </c>
      <c r="G179" t="s">
        <v>56</v>
      </c>
      <c r="H179">
        <v>110</v>
      </c>
      <c r="I179">
        <v>1.1000000000000001</v>
      </c>
      <c r="J179">
        <v>0</v>
      </c>
      <c r="M179" t="s">
        <v>57</v>
      </c>
      <c r="N179" t="s">
        <v>54</v>
      </c>
      <c r="O179" t="s">
        <v>54</v>
      </c>
      <c r="P179">
        <v>103</v>
      </c>
      <c r="Q179">
        <v>4</v>
      </c>
      <c r="R179" s="11">
        <v>3.8800000000000001E-2</v>
      </c>
      <c r="S179">
        <v>0.91</v>
      </c>
      <c r="T179">
        <v>3.65</v>
      </c>
      <c r="U179">
        <v>3.8252427184000002</v>
      </c>
      <c r="V179">
        <v>0</v>
      </c>
      <c r="W179" s="11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 s="11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</row>
    <row r="180" spans="1:40" x14ac:dyDescent="0.35">
      <c r="A180" s="10">
        <v>39386</v>
      </c>
      <c r="B180" t="s">
        <v>59</v>
      </c>
      <c r="C180" t="s">
        <v>55</v>
      </c>
      <c r="D180" t="s">
        <v>54</v>
      </c>
      <c r="E180">
        <v>0.25</v>
      </c>
      <c r="F180">
        <v>8</v>
      </c>
      <c r="G180" t="s">
        <v>56</v>
      </c>
      <c r="H180">
        <v>110</v>
      </c>
      <c r="I180">
        <v>1.2</v>
      </c>
      <c r="J180">
        <v>0</v>
      </c>
      <c r="M180" t="s">
        <v>57</v>
      </c>
      <c r="N180" t="s">
        <v>54</v>
      </c>
      <c r="O180" t="s">
        <v>54</v>
      </c>
      <c r="P180">
        <v>63</v>
      </c>
      <c r="Q180">
        <v>0</v>
      </c>
      <c r="R180" s="11">
        <v>0</v>
      </c>
      <c r="S180">
        <v>0</v>
      </c>
      <c r="T180">
        <v>0</v>
      </c>
      <c r="U180">
        <v>3.9682539683</v>
      </c>
      <c r="V180">
        <v>0</v>
      </c>
      <c r="W180" s="11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 s="11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</row>
    <row r="181" spans="1:40" x14ac:dyDescent="0.35">
      <c r="A181" s="10">
        <v>39386</v>
      </c>
      <c r="B181" t="s">
        <v>9</v>
      </c>
      <c r="C181" t="s">
        <v>55</v>
      </c>
      <c r="D181" t="s">
        <v>54</v>
      </c>
      <c r="E181">
        <v>0.3</v>
      </c>
      <c r="F181">
        <v>8</v>
      </c>
      <c r="G181" t="s">
        <v>56</v>
      </c>
      <c r="H181">
        <v>110</v>
      </c>
      <c r="I181">
        <v>1</v>
      </c>
      <c r="J181">
        <v>0</v>
      </c>
      <c r="M181" t="s">
        <v>57</v>
      </c>
      <c r="N181" t="s">
        <v>54</v>
      </c>
      <c r="O181" t="s">
        <v>54</v>
      </c>
      <c r="P181">
        <v>230</v>
      </c>
      <c r="Q181">
        <v>12</v>
      </c>
      <c r="R181" s="11">
        <v>5.2200000000000003E-2</v>
      </c>
      <c r="S181">
        <v>0.85</v>
      </c>
      <c r="T181">
        <v>10.15</v>
      </c>
      <c r="U181">
        <v>3.8347826086999999</v>
      </c>
      <c r="V181">
        <v>0</v>
      </c>
      <c r="W181" s="1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 s="1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</row>
    <row r="182" spans="1:40" x14ac:dyDescent="0.35">
      <c r="A182" s="10">
        <v>39387</v>
      </c>
      <c r="B182" t="s">
        <v>7</v>
      </c>
      <c r="C182" t="s">
        <v>55</v>
      </c>
      <c r="D182" t="s">
        <v>54</v>
      </c>
      <c r="E182">
        <v>0.3</v>
      </c>
      <c r="F182">
        <v>8</v>
      </c>
      <c r="G182" t="s">
        <v>56</v>
      </c>
      <c r="H182">
        <v>110</v>
      </c>
      <c r="I182">
        <v>1</v>
      </c>
      <c r="J182">
        <v>0</v>
      </c>
      <c r="M182" t="s">
        <v>57</v>
      </c>
      <c r="N182" t="s">
        <v>54</v>
      </c>
      <c r="O182" t="s">
        <v>54</v>
      </c>
      <c r="P182">
        <v>41</v>
      </c>
      <c r="Q182">
        <v>2</v>
      </c>
      <c r="R182" s="11">
        <v>4.8800000000000003E-2</v>
      </c>
      <c r="S182">
        <v>0.81</v>
      </c>
      <c r="T182">
        <v>1.61</v>
      </c>
      <c r="U182">
        <v>4.8780487805000003</v>
      </c>
      <c r="V182">
        <v>0</v>
      </c>
      <c r="W182" s="11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 s="11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</row>
    <row r="183" spans="1:40" x14ac:dyDescent="0.35">
      <c r="A183" s="10">
        <v>39387</v>
      </c>
      <c r="B183" t="s">
        <v>58</v>
      </c>
      <c r="C183" t="s">
        <v>55</v>
      </c>
      <c r="D183" t="s">
        <v>54</v>
      </c>
      <c r="E183">
        <v>0.95</v>
      </c>
      <c r="F183">
        <v>8</v>
      </c>
      <c r="G183" t="s">
        <v>56</v>
      </c>
      <c r="H183">
        <v>110</v>
      </c>
      <c r="I183">
        <v>1.2</v>
      </c>
      <c r="J183">
        <v>0</v>
      </c>
      <c r="M183" t="s">
        <v>57</v>
      </c>
      <c r="N183" t="s">
        <v>54</v>
      </c>
      <c r="O183" t="s">
        <v>54</v>
      </c>
      <c r="P183">
        <v>75</v>
      </c>
      <c r="Q183">
        <v>1</v>
      </c>
      <c r="R183" s="11">
        <v>1.3299999999999999E-2</v>
      </c>
      <c r="S183">
        <v>0.82</v>
      </c>
      <c r="T183">
        <v>0.82</v>
      </c>
      <c r="U183">
        <v>5.48</v>
      </c>
      <c r="V183">
        <v>0</v>
      </c>
      <c r="W183" s="11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 s="11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</row>
    <row r="184" spans="1:40" x14ac:dyDescent="0.35">
      <c r="A184" s="10">
        <v>39387</v>
      </c>
      <c r="B184" t="s">
        <v>8</v>
      </c>
      <c r="C184" t="s">
        <v>55</v>
      </c>
      <c r="D184" t="s">
        <v>54</v>
      </c>
      <c r="E184">
        <v>0.3</v>
      </c>
      <c r="F184">
        <v>8</v>
      </c>
      <c r="G184" t="s">
        <v>56</v>
      </c>
      <c r="H184">
        <v>110</v>
      </c>
      <c r="I184">
        <v>1.1000000000000001</v>
      </c>
      <c r="J184">
        <v>0</v>
      </c>
      <c r="M184" t="s">
        <v>57</v>
      </c>
      <c r="N184" t="s">
        <v>54</v>
      </c>
      <c r="O184" t="s">
        <v>54</v>
      </c>
      <c r="P184">
        <v>108</v>
      </c>
      <c r="Q184">
        <v>3</v>
      </c>
      <c r="R184" s="11">
        <v>2.7799999999999998E-2</v>
      </c>
      <c r="S184">
        <v>0.97</v>
      </c>
      <c r="T184">
        <v>2.9</v>
      </c>
      <c r="U184">
        <v>4.3611111110999996</v>
      </c>
      <c r="V184">
        <v>0</v>
      </c>
      <c r="W184" s="11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 s="11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</row>
    <row r="185" spans="1:40" x14ac:dyDescent="0.35">
      <c r="A185" s="10">
        <v>39387</v>
      </c>
      <c r="B185" t="s">
        <v>59</v>
      </c>
      <c r="C185" t="s">
        <v>55</v>
      </c>
      <c r="D185" t="s">
        <v>54</v>
      </c>
      <c r="E185">
        <v>0.25</v>
      </c>
      <c r="F185">
        <v>8</v>
      </c>
      <c r="G185" t="s">
        <v>56</v>
      </c>
      <c r="H185">
        <v>110</v>
      </c>
      <c r="I185">
        <v>1.2</v>
      </c>
      <c r="J185">
        <v>0</v>
      </c>
      <c r="M185" t="s">
        <v>57</v>
      </c>
      <c r="N185" t="s">
        <v>54</v>
      </c>
      <c r="O185" t="s">
        <v>54</v>
      </c>
      <c r="P185">
        <v>56</v>
      </c>
      <c r="Q185">
        <v>1</v>
      </c>
      <c r="R185" s="11">
        <v>1.7899999999999999E-2</v>
      </c>
      <c r="S185">
        <v>1.18</v>
      </c>
      <c r="T185">
        <v>1.18</v>
      </c>
      <c r="U185">
        <v>4.3392857142999999</v>
      </c>
      <c r="V185">
        <v>0</v>
      </c>
      <c r="W185" s="11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 s="11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</row>
    <row r="186" spans="1:40" x14ac:dyDescent="0.35">
      <c r="A186" s="10">
        <v>39387</v>
      </c>
      <c r="B186" t="s">
        <v>9</v>
      </c>
      <c r="C186" t="s">
        <v>55</v>
      </c>
      <c r="D186" t="s">
        <v>54</v>
      </c>
      <c r="E186">
        <v>0.3</v>
      </c>
      <c r="F186">
        <v>8</v>
      </c>
      <c r="G186" t="s">
        <v>56</v>
      </c>
      <c r="H186">
        <v>110</v>
      </c>
      <c r="I186">
        <v>1</v>
      </c>
      <c r="J186">
        <v>0</v>
      </c>
      <c r="M186" t="s">
        <v>57</v>
      </c>
      <c r="N186" t="s">
        <v>54</v>
      </c>
      <c r="O186" t="s">
        <v>54</v>
      </c>
      <c r="P186">
        <v>165</v>
      </c>
      <c r="Q186">
        <v>8</v>
      </c>
      <c r="R186" s="11">
        <v>4.8500000000000001E-2</v>
      </c>
      <c r="S186">
        <v>0.83</v>
      </c>
      <c r="T186">
        <v>6.65</v>
      </c>
      <c r="U186">
        <v>3.9333333332999998</v>
      </c>
      <c r="V186">
        <v>0</v>
      </c>
      <c r="W186" s="11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 s="11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</row>
    <row r="187" spans="1:40" x14ac:dyDescent="0.35">
      <c r="A187" s="10">
        <v>39388</v>
      </c>
      <c r="B187" t="s">
        <v>7</v>
      </c>
      <c r="C187" t="s">
        <v>55</v>
      </c>
      <c r="D187" t="s">
        <v>54</v>
      </c>
      <c r="E187">
        <v>0.3</v>
      </c>
      <c r="F187">
        <v>8</v>
      </c>
      <c r="G187" t="s">
        <v>56</v>
      </c>
      <c r="H187">
        <v>110</v>
      </c>
      <c r="I187">
        <v>1</v>
      </c>
      <c r="J187">
        <v>0</v>
      </c>
      <c r="M187" t="s">
        <v>57</v>
      </c>
      <c r="N187" t="s">
        <v>54</v>
      </c>
      <c r="O187" t="s">
        <v>54</v>
      </c>
      <c r="P187">
        <v>50</v>
      </c>
      <c r="Q187">
        <v>0</v>
      </c>
      <c r="R187" s="11">
        <v>0</v>
      </c>
      <c r="S187">
        <v>0</v>
      </c>
      <c r="T187">
        <v>0</v>
      </c>
      <c r="U187">
        <v>3.84</v>
      </c>
      <c r="V187">
        <v>0</v>
      </c>
      <c r="W187" s="11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 s="11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</row>
    <row r="188" spans="1:40" x14ac:dyDescent="0.35">
      <c r="A188" s="10">
        <v>39388</v>
      </c>
      <c r="B188" t="s">
        <v>58</v>
      </c>
      <c r="C188" t="s">
        <v>55</v>
      </c>
      <c r="D188" t="s">
        <v>54</v>
      </c>
      <c r="E188">
        <v>0.95</v>
      </c>
      <c r="F188">
        <v>8</v>
      </c>
      <c r="G188" t="s">
        <v>56</v>
      </c>
      <c r="H188">
        <v>110</v>
      </c>
      <c r="I188">
        <v>1.2</v>
      </c>
      <c r="J188">
        <v>0</v>
      </c>
      <c r="M188" t="s">
        <v>57</v>
      </c>
      <c r="N188" t="s">
        <v>54</v>
      </c>
      <c r="O188" t="s">
        <v>54</v>
      </c>
      <c r="P188">
        <v>64</v>
      </c>
      <c r="Q188">
        <v>1</v>
      </c>
      <c r="R188" s="11">
        <v>1.5599999999999999E-2</v>
      </c>
      <c r="S188">
        <v>0.84</v>
      </c>
      <c r="T188">
        <v>0.84</v>
      </c>
      <c r="U188">
        <v>5.125</v>
      </c>
      <c r="V188">
        <v>0</v>
      </c>
      <c r="W188" s="11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 s="11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</row>
    <row r="189" spans="1:40" x14ac:dyDescent="0.35">
      <c r="A189" s="10">
        <v>39388</v>
      </c>
      <c r="B189" t="s">
        <v>8</v>
      </c>
      <c r="C189" t="s">
        <v>55</v>
      </c>
      <c r="D189" t="s">
        <v>54</v>
      </c>
      <c r="E189">
        <v>0.3</v>
      </c>
      <c r="F189">
        <v>8</v>
      </c>
      <c r="G189" t="s">
        <v>56</v>
      </c>
      <c r="H189">
        <v>110</v>
      </c>
      <c r="I189">
        <v>1.1000000000000001</v>
      </c>
      <c r="J189">
        <v>0</v>
      </c>
      <c r="M189" t="s">
        <v>57</v>
      </c>
      <c r="N189" t="s">
        <v>54</v>
      </c>
      <c r="O189" t="s">
        <v>54</v>
      </c>
      <c r="P189">
        <v>76</v>
      </c>
      <c r="Q189">
        <v>2</v>
      </c>
      <c r="R189" s="11">
        <v>2.63E-2</v>
      </c>
      <c r="S189">
        <v>0.82</v>
      </c>
      <c r="T189">
        <v>1.63</v>
      </c>
      <c r="U189">
        <v>5.5789473683999997</v>
      </c>
      <c r="V189">
        <v>0</v>
      </c>
      <c r="W189" s="11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 s="11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</row>
    <row r="190" spans="1:40" x14ac:dyDescent="0.35">
      <c r="A190" s="10">
        <v>39388</v>
      </c>
      <c r="B190" t="s">
        <v>59</v>
      </c>
      <c r="C190" t="s">
        <v>55</v>
      </c>
      <c r="D190" t="s">
        <v>54</v>
      </c>
      <c r="E190">
        <v>0.25</v>
      </c>
      <c r="F190">
        <v>8</v>
      </c>
      <c r="G190" t="s">
        <v>56</v>
      </c>
      <c r="H190">
        <v>110</v>
      </c>
      <c r="I190">
        <v>1.2</v>
      </c>
      <c r="J190">
        <v>0</v>
      </c>
      <c r="M190" t="s">
        <v>57</v>
      </c>
      <c r="N190" t="s">
        <v>54</v>
      </c>
      <c r="O190" t="s">
        <v>54</v>
      </c>
      <c r="P190">
        <v>51</v>
      </c>
      <c r="Q190">
        <v>2</v>
      </c>
      <c r="R190" s="11">
        <v>3.9199999999999999E-2</v>
      </c>
      <c r="S190">
        <v>0.95</v>
      </c>
      <c r="T190">
        <v>1.9</v>
      </c>
      <c r="U190">
        <v>3.4901960783999999</v>
      </c>
      <c r="V190">
        <v>0</v>
      </c>
      <c r="W190" s="11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 s="11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</row>
    <row r="191" spans="1:40" x14ac:dyDescent="0.35">
      <c r="A191" s="10">
        <v>39388</v>
      </c>
      <c r="B191" t="s">
        <v>9</v>
      </c>
      <c r="C191" t="s">
        <v>55</v>
      </c>
      <c r="D191" t="s">
        <v>54</v>
      </c>
      <c r="E191">
        <v>0.3</v>
      </c>
      <c r="F191">
        <v>8</v>
      </c>
      <c r="G191" t="s">
        <v>56</v>
      </c>
      <c r="H191">
        <v>110</v>
      </c>
      <c r="I191">
        <v>1</v>
      </c>
      <c r="J191">
        <v>0</v>
      </c>
      <c r="M191" t="s">
        <v>57</v>
      </c>
      <c r="N191" t="s">
        <v>54</v>
      </c>
      <c r="O191" t="s">
        <v>54</v>
      </c>
      <c r="P191">
        <v>194</v>
      </c>
      <c r="Q191">
        <v>4</v>
      </c>
      <c r="R191" s="11">
        <v>2.06E-2</v>
      </c>
      <c r="S191">
        <v>0.91</v>
      </c>
      <c r="T191">
        <v>3.63</v>
      </c>
      <c r="U191">
        <v>3.6855670102999998</v>
      </c>
      <c r="V191">
        <v>0</v>
      </c>
      <c r="W191" s="1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 s="1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</row>
    <row r="192" spans="1:40" x14ac:dyDescent="0.35">
      <c r="A192" s="10">
        <v>39389</v>
      </c>
      <c r="B192" t="s">
        <v>7</v>
      </c>
      <c r="C192" t="s">
        <v>55</v>
      </c>
      <c r="D192" t="s">
        <v>54</v>
      </c>
      <c r="E192">
        <v>0.3</v>
      </c>
      <c r="F192">
        <v>8</v>
      </c>
      <c r="G192" t="s">
        <v>56</v>
      </c>
      <c r="H192">
        <v>110</v>
      </c>
      <c r="I192">
        <v>1</v>
      </c>
      <c r="J192">
        <v>0</v>
      </c>
      <c r="M192" t="s">
        <v>57</v>
      </c>
      <c r="N192" t="s">
        <v>54</v>
      </c>
      <c r="O192" t="s">
        <v>54</v>
      </c>
      <c r="P192">
        <v>29</v>
      </c>
      <c r="Q192">
        <v>3</v>
      </c>
      <c r="R192" s="11">
        <v>0.10340000000000001</v>
      </c>
      <c r="S192">
        <v>0.95</v>
      </c>
      <c r="T192">
        <v>2.84</v>
      </c>
      <c r="U192">
        <v>3.9310344827999999</v>
      </c>
      <c r="V192">
        <v>0</v>
      </c>
      <c r="W192" s="11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 s="11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</row>
    <row r="193" spans="1:40" x14ac:dyDescent="0.35">
      <c r="A193" s="10">
        <v>39389</v>
      </c>
      <c r="B193" t="s">
        <v>58</v>
      </c>
      <c r="C193" t="s">
        <v>55</v>
      </c>
      <c r="D193" t="s">
        <v>54</v>
      </c>
      <c r="E193">
        <v>0.95</v>
      </c>
      <c r="F193">
        <v>8</v>
      </c>
      <c r="G193" t="s">
        <v>56</v>
      </c>
      <c r="H193">
        <v>110</v>
      </c>
      <c r="I193">
        <v>1.2</v>
      </c>
      <c r="J193">
        <v>0</v>
      </c>
      <c r="M193" t="s">
        <v>57</v>
      </c>
      <c r="N193" t="s">
        <v>54</v>
      </c>
      <c r="O193" t="s">
        <v>54</v>
      </c>
      <c r="P193">
        <v>55</v>
      </c>
      <c r="Q193">
        <v>2</v>
      </c>
      <c r="R193" s="11">
        <v>3.6400000000000002E-2</v>
      </c>
      <c r="S193">
        <v>0.88</v>
      </c>
      <c r="T193">
        <v>1.76</v>
      </c>
      <c r="U193">
        <v>5.3818181817999999</v>
      </c>
      <c r="V193">
        <v>0</v>
      </c>
      <c r="W193" s="11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 s="11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</row>
    <row r="194" spans="1:40" x14ac:dyDescent="0.35">
      <c r="A194" s="10">
        <v>39389</v>
      </c>
      <c r="B194" t="s">
        <v>8</v>
      </c>
      <c r="C194" t="s">
        <v>55</v>
      </c>
      <c r="D194" t="s">
        <v>54</v>
      </c>
      <c r="E194">
        <v>0.3</v>
      </c>
      <c r="F194">
        <v>8</v>
      </c>
      <c r="G194" t="s">
        <v>56</v>
      </c>
      <c r="H194">
        <v>110</v>
      </c>
      <c r="I194">
        <v>1.1000000000000001</v>
      </c>
      <c r="J194">
        <v>0</v>
      </c>
      <c r="M194" t="s">
        <v>57</v>
      </c>
      <c r="N194" t="s">
        <v>54</v>
      </c>
      <c r="O194" t="s">
        <v>54</v>
      </c>
      <c r="P194">
        <v>68</v>
      </c>
      <c r="Q194">
        <v>0</v>
      </c>
      <c r="R194" s="11">
        <v>0</v>
      </c>
      <c r="S194">
        <v>0</v>
      </c>
      <c r="T194">
        <v>0</v>
      </c>
      <c r="U194">
        <v>5.5882352941000004</v>
      </c>
      <c r="V194">
        <v>0</v>
      </c>
      <c r="W194" s="11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 s="11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</row>
    <row r="195" spans="1:40" x14ac:dyDescent="0.35">
      <c r="A195" s="10">
        <v>39389</v>
      </c>
      <c r="B195" t="s">
        <v>59</v>
      </c>
      <c r="C195" t="s">
        <v>55</v>
      </c>
      <c r="D195" t="s">
        <v>54</v>
      </c>
      <c r="E195">
        <v>0.25</v>
      </c>
      <c r="F195">
        <v>8</v>
      </c>
      <c r="G195" t="s">
        <v>56</v>
      </c>
      <c r="H195">
        <v>110</v>
      </c>
      <c r="I195">
        <v>1.2</v>
      </c>
      <c r="J195">
        <v>0</v>
      </c>
      <c r="M195" t="s">
        <v>57</v>
      </c>
      <c r="N195" t="s">
        <v>54</v>
      </c>
      <c r="O195" t="s">
        <v>54</v>
      </c>
      <c r="P195">
        <v>45</v>
      </c>
      <c r="Q195">
        <v>1</v>
      </c>
      <c r="R195" s="11">
        <v>2.2200000000000001E-2</v>
      </c>
      <c r="S195">
        <v>0.88</v>
      </c>
      <c r="T195">
        <v>0.88</v>
      </c>
      <c r="U195">
        <v>4.2444444444</v>
      </c>
      <c r="V195">
        <v>0</v>
      </c>
      <c r="W195" s="11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 s="11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</row>
    <row r="196" spans="1:40" x14ac:dyDescent="0.35">
      <c r="A196" s="10">
        <v>39389</v>
      </c>
      <c r="B196" t="s">
        <v>9</v>
      </c>
      <c r="C196" t="s">
        <v>55</v>
      </c>
      <c r="D196" t="s">
        <v>54</v>
      </c>
      <c r="E196">
        <v>0.3</v>
      </c>
      <c r="F196">
        <v>8</v>
      </c>
      <c r="G196" t="s">
        <v>56</v>
      </c>
      <c r="H196">
        <v>110</v>
      </c>
      <c r="I196">
        <v>1</v>
      </c>
      <c r="J196">
        <v>0</v>
      </c>
      <c r="M196" t="s">
        <v>57</v>
      </c>
      <c r="N196" t="s">
        <v>54</v>
      </c>
      <c r="O196" t="s">
        <v>54</v>
      </c>
      <c r="P196">
        <v>172</v>
      </c>
      <c r="Q196">
        <v>7</v>
      </c>
      <c r="R196" s="11">
        <v>4.07E-2</v>
      </c>
      <c r="S196">
        <v>0.89</v>
      </c>
      <c r="T196">
        <v>6.2</v>
      </c>
      <c r="U196">
        <v>3.9941860464999999</v>
      </c>
      <c r="V196">
        <v>0</v>
      </c>
      <c r="W196" s="11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 s="11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</row>
    <row r="197" spans="1:40" x14ac:dyDescent="0.35">
      <c r="A197" s="10">
        <v>39390</v>
      </c>
      <c r="B197" t="s">
        <v>7</v>
      </c>
      <c r="C197" t="s">
        <v>55</v>
      </c>
      <c r="D197" t="s">
        <v>54</v>
      </c>
      <c r="E197">
        <v>0.3</v>
      </c>
      <c r="F197">
        <v>8</v>
      </c>
      <c r="G197" t="s">
        <v>56</v>
      </c>
      <c r="H197">
        <v>110</v>
      </c>
      <c r="I197">
        <v>1</v>
      </c>
      <c r="J197">
        <v>0</v>
      </c>
      <c r="M197" t="s">
        <v>57</v>
      </c>
      <c r="N197" t="s">
        <v>54</v>
      </c>
      <c r="O197" t="s">
        <v>54</v>
      </c>
      <c r="P197">
        <v>22</v>
      </c>
      <c r="Q197">
        <v>1</v>
      </c>
      <c r="R197" s="11">
        <v>4.5499999999999999E-2</v>
      </c>
      <c r="S197">
        <v>0.94</v>
      </c>
      <c r="T197">
        <v>0.94</v>
      </c>
      <c r="U197">
        <v>3.6363636364</v>
      </c>
      <c r="V197">
        <v>0</v>
      </c>
      <c r="W197" s="11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 s="11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</row>
    <row r="198" spans="1:40" x14ac:dyDescent="0.35">
      <c r="A198" s="10">
        <v>39390</v>
      </c>
      <c r="B198" t="s">
        <v>58</v>
      </c>
      <c r="C198" t="s">
        <v>55</v>
      </c>
      <c r="D198" t="s">
        <v>54</v>
      </c>
      <c r="E198">
        <v>0.95</v>
      </c>
      <c r="F198">
        <v>8</v>
      </c>
      <c r="G198" t="s">
        <v>56</v>
      </c>
      <c r="H198">
        <v>110</v>
      </c>
      <c r="I198">
        <v>1.2</v>
      </c>
      <c r="J198">
        <v>0</v>
      </c>
      <c r="M198" t="s">
        <v>57</v>
      </c>
      <c r="N198" t="s">
        <v>54</v>
      </c>
      <c r="O198" t="s">
        <v>54</v>
      </c>
      <c r="P198">
        <v>44</v>
      </c>
      <c r="Q198">
        <v>2</v>
      </c>
      <c r="R198" s="11">
        <v>4.5499999999999999E-2</v>
      </c>
      <c r="S198">
        <v>0.9</v>
      </c>
      <c r="T198">
        <v>1.79</v>
      </c>
      <c r="U198">
        <v>5.5227272727000001</v>
      </c>
      <c r="V198">
        <v>0</v>
      </c>
      <c r="W198" s="11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 s="11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</row>
    <row r="199" spans="1:40" x14ac:dyDescent="0.35">
      <c r="A199" s="10">
        <v>39390</v>
      </c>
      <c r="B199" t="s">
        <v>8</v>
      </c>
      <c r="C199" t="s">
        <v>55</v>
      </c>
      <c r="D199" t="s">
        <v>54</v>
      </c>
      <c r="E199">
        <v>0.3</v>
      </c>
      <c r="F199">
        <v>8</v>
      </c>
      <c r="G199" t="s">
        <v>56</v>
      </c>
      <c r="H199">
        <v>110</v>
      </c>
      <c r="I199">
        <v>1.1000000000000001</v>
      </c>
      <c r="J199">
        <v>0</v>
      </c>
      <c r="M199" t="s">
        <v>57</v>
      </c>
      <c r="N199" t="s">
        <v>54</v>
      </c>
      <c r="O199" t="s">
        <v>54</v>
      </c>
      <c r="P199">
        <v>63</v>
      </c>
      <c r="Q199">
        <v>4</v>
      </c>
      <c r="R199" s="11">
        <v>6.3500000000000001E-2</v>
      </c>
      <c r="S199">
        <v>0.84</v>
      </c>
      <c r="T199">
        <v>3.35</v>
      </c>
      <c r="U199">
        <v>5.2380952380999997</v>
      </c>
      <c r="V199">
        <v>0</v>
      </c>
      <c r="W199" s="11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 s="11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</row>
    <row r="200" spans="1:40" x14ac:dyDescent="0.35">
      <c r="A200" s="10">
        <v>39390</v>
      </c>
      <c r="B200" t="s">
        <v>59</v>
      </c>
      <c r="C200" t="s">
        <v>55</v>
      </c>
      <c r="D200" t="s">
        <v>54</v>
      </c>
      <c r="E200">
        <v>0.25</v>
      </c>
      <c r="F200">
        <v>8</v>
      </c>
      <c r="G200" t="s">
        <v>56</v>
      </c>
      <c r="H200">
        <v>110</v>
      </c>
      <c r="I200">
        <v>1.2</v>
      </c>
      <c r="J200">
        <v>0</v>
      </c>
      <c r="M200" t="s">
        <v>57</v>
      </c>
      <c r="N200" t="s">
        <v>54</v>
      </c>
      <c r="O200" t="s">
        <v>54</v>
      </c>
      <c r="P200">
        <v>51</v>
      </c>
      <c r="Q200">
        <v>3</v>
      </c>
      <c r="R200" s="11">
        <v>5.8799999999999998E-2</v>
      </c>
      <c r="S200">
        <v>1.07</v>
      </c>
      <c r="T200">
        <v>3.2</v>
      </c>
      <c r="U200">
        <v>3.7647058823999999</v>
      </c>
      <c r="V200">
        <v>0</v>
      </c>
      <c r="W200" s="11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 s="11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</row>
    <row r="201" spans="1:40" x14ac:dyDescent="0.35">
      <c r="A201" s="10">
        <v>39390</v>
      </c>
      <c r="B201" t="s">
        <v>9</v>
      </c>
      <c r="C201" t="s">
        <v>55</v>
      </c>
      <c r="D201" t="s">
        <v>54</v>
      </c>
      <c r="E201">
        <v>0.3</v>
      </c>
      <c r="F201">
        <v>8</v>
      </c>
      <c r="G201" t="s">
        <v>56</v>
      </c>
      <c r="H201">
        <v>110</v>
      </c>
      <c r="I201">
        <v>1</v>
      </c>
      <c r="J201">
        <v>0</v>
      </c>
      <c r="M201" t="s">
        <v>57</v>
      </c>
      <c r="N201" t="s">
        <v>54</v>
      </c>
      <c r="O201" t="s">
        <v>54</v>
      </c>
      <c r="P201">
        <v>121</v>
      </c>
      <c r="Q201">
        <v>5</v>
      </c>
      <c r="R201" s="11">
        <v>4.1300000000000003E-2</v>
      </c>
      <c r="S201">
        <v>0.89</v>
      </c>
      <c r="T201">
        <v>4.43</v>
      </c>
      <c r="U201">
        <v>3.2479338843000001</v>
      </c>
      <c r="V201">
        <v>1</v>
      </c>
      <c r="W201" s="11">
        <v>0.2</v>
      </c>
      <c r="X201">
        <v>4.43</v>
      </c>
      <c r="Y201">
        <v>5</v>
      </c>
      <c r="Z201">
        <v>0.89</v>
      </c>
      <c r="AA201">
        <v>5</v>
      </c>
      <c r="AB201">
        <v>5</v>
      </c>
      <c r="AC201" s="11">
        <v>1.129</v>
      </c>
      <c r="AD201">
        <v>1</v>
      </c>
      <c r="AE201">
        <v>5</v>
      </c>
      <c r="AF201">
        <v>5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</row>
    <row r="202" spans="1:40" x14ac:dyDescent="0.35">
      <c r="A202" s="10">
        <v>39391</v>
      </c>
      <c r="B202" t="s">
        <v>7</v>
      </c>
      <c r="C202" t="s">
        <v>55</v>
      </c>
      <c r="D202" t="s">
        <v>54</v>
      </c>
      <c r="E202">
        <v>0.3</v>
      </c>
      <c r="F202">
        <v>8</v>
      </c>
      <c r="G202" t="s">
        <v>56</v>
      </c>
      <c r="H202">
        <v>110</v>
      </c>
      <c r="I202">
        <v>1</v>
      </c>
      <c r="J202">
        <v>0</v>
      </c>
      <c r="M202" t="s">
        <v>57</v>
      </c>
      <c r="N202" t="s">
        <v>54</v>
      </c>
      <c r="O202" t="s">
        <v>54</v>
      </c>
      <c r="P202">
        <v>43</v>
      </c>
      <c r="Q202">
        <v>4</v>
      </c>
      <c r="R202" s="11">
        <v>9.2999999999999999E-2</v>
      </c>
      <c r="S202">
        <v>0.95</v>
      </c>
      <c r="T202">
        <v>3.79</v>
      </c>
      <c r="U202">
        <v>4.5348837208999999</v>
      </c>
      <c r="V202">
        <v>0</v>
      </c>
      <c r="W202" s="11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 s="11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</row>
    <row r="203" spans="1:40" x14ac:dyDescent="0.35">
      <c r="A203" s="10">
        <v>39391</v>
      </c>
      <c r="B203" t="s">
        <v>58</v>
      </c>
      <c r="C203" t="s">
        <v>55</v>
      </c>
      <c r="D203" t="s">
        <v>54</v>
      </c>
      <c r="E203">
        <v>0.95</v>
      </c>
      <c r="F203">
        <v>8</v>
      </c>
      <c r="G203" t="s">
        <v>56</v>
      </c>
      <c r="H203">
        <v>110</v>
      </c>
      <c r="I203">
        <v>1.2</v>
      </c>
      <c r="J203">
        <v>0</v>
      </c>
      <c r="M203" t="s">
        <v>57</v>
      </c>
      <c r="N203" t="s">
        <v>54</v>
      </c>
      <c r="O203" t="s">
        <v>54</v>
      </c>
      <c r="P203">
        <v>78</v>
      </c>
      <c r="Q203">
        <v>1</v>
      </c>
      <c r="R203" s="11">
        <v>1.2800000000000001E-2</v>
      </c>
      <c r="S203">
        <v>1.2</v>
      </c>
      <c r="T203">
        <v>1.2</v>
      </c>
      <c r="U203">
        <v>4.4487179486999997</v>
      </c>
      <c r="V203">
        <v>0</v>
      </c>
      <c r="W203" s="11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 s="11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</row>
    <row r="204" spans="1:40" x14ac:dyDescent="0.35">
      <c r="A204" s="10">
        <v>39391</v>
      </c>
      <c r="B204" t="s">
        <v>8</v>
      </c>
      <c r="C204" t="s">
        <v>55</v>
      </c>
      <c r="D204" t="s">
        <v>54</v>
      </c>
      <c r="E204">
        <v>0.3</v>
      </c>
      <c r="F204">
        <v>8</v>
      </c>
      <c r="G204" t="s">
        <v>56</v>
      </c>
      <c r="H204">
        <v>110</v>
      </c>
      <c r="I204">
        <v>1.1000000000000001</v>
      </c>
      <c r="J204">
        <v>0</v>
      </c>
      <c r="M204" t="s">
        <v>57</v>
      </c>
      <c r="N204" t="s">
        <v>54</v>
      </c>
      <c r="O204" t="s">
        <v>54</v>
      </c>
      <c r="P204">
        <v>111</v>
      </c>
      <c r="Q204">
        <v>4</v>
      </c>
      <c r="R204" s="11">
        <v>3.5999999999999997E-2</v>
      </c>
      <c r="S204">
        <v>0.97</v>
      </c>
      <c r="T204">
        <v>3.88</v>
      </c>
      <c r="U204">
        <v>4.4504504505</v>
      </c>
      <c r="V204">
        <v>0</v>
      </c>
      <c r="W204" s="11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 s="11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</row>
    <row r="205" spans="1:40" x14ac:dyDescent="0.35">
      <c r="A205" s="10">
        <v>39391</v>
      </c>
      <c r="B205" t="s">
        <v>59</v>
      </c>
      <c r="C205" t="s">
        <v>55</v>
      </c>
      <c r="D205" t="s">
        <v>54</v>
      </c>
      <c r="E205">
        <v>0.25</v>
      </c>
      <c r="F205">
        <v>8</v>
      </c>
      <c r="G205" t="s">
        <v>56</v>
      </c>
      <c r="H205">
        <v>110</v>
      </c>
      <c r="I205">
        <v>1.2</v>
      </c>
      <c r="J205">
        <v>0</v>
      </c>
      <c r="M205" t="s">
        <v>57</v>
      </c>
      <c r="N205" t="s">
        <v>54</v>
      </c>
      <c r="O205" t="s">
        <v>54</v>
      </c>
      <c r="P205">
        <v>68</v>
      </c>
      <c r="Q205">
        <v>2</v>
      </c>
      <c r="R205" s="11">
        <v>2.9399999999999999E-2</v>
      </c>
      <c r="S205">
        <v>1.1200000000000001</v>
      </c>
      <c r="T205">
        <v>2.2400000000000002</v>
      </c>
      <c r="U205">
        <v>3.6029411764999999</v>
      </c>
      <c r="V205">
        <v>0</v>
      </c>
      <c r="W205" s="11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 s="11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</row>
    <row r="206" spans="1:40" x14ac:dyDescent="0.35">
      <c r="A206" s="10">
        <v>39391</v>
      </c>
      <c r="B206" t="s">
        <v>9</v>
      </c>
      <c r="C206" t="s">
        <v>55</v>
      </c>
      <c r="D206" t="s">
        <v>54</v>
      </c>
      <c r="E206">
        <v>0.3</v>
      </c>
      <c r="F206">
        <v>8</v>
      </c>
      <c r="G206" t="s">
        <v>56</v>
      </c>
      <c r="H206">
        <v>110</v>
      </c>
      <c r="I206">
        <v>1</v>
      </c>
      <c r="J206">
        <v>0</v>
      </c>
      <c r="M206" t="s">
        <v>57</v>
      </c>
      <c r="N206" t="s">
        <v>54</v>
      </c>
      <c r="O206" t="s">
        <v>54</v>
      </c>
      <c r="P206">
        <v>242</v>
      </c>
      <c r="Q206">
        <v>8</v>
      </c>
      <c r="R206" s="11">
        <v>3.3099999999999997E-2</v>
      </c>
      <c r="S206">
        <v>0.81</v>
      </c>
      <c r="T206">
        <v>6.5</v>
      </c>
      <c r="U206">
        <v>3.6115702479</v>
      </c>
      <c r="V206">
        <v>0</v>
      </c>
      <c r="W206" s="11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 s="11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</row>
    <row r="207" spans="1:40" x14ac:dyDescent="0.35">
      <c r="A207" s="10">
        <v>39392</v>
      </c>
      <c r="B207" t="s">
        <v>7</v>
      </c>
      <c r="C207" t="s">
        <v>55</v>
      </c>
      <c r="D207" t="s">
        <v>54</v>
      </c>
      <c r="E207">
        <v>0.3</v>
      </c>
      <c r="F207">
        <v>8</v>
      </c>
      <c r="G207" t="s">
        <v>56</v>
      </c>
      <c r="H207">
        <v>110</v>
      </c>
      <c r="I207">
        <v>1</v>
      </c>
      <c r="J207">
        <v>0</v>
      </c>
      <c r="M207" t="s">
        <v>57</v>
      </c>
      <c r="N207" t="s">
        <v>54</v>
      </c>
      <c r="O207" t="s">
        <v>54</v>
      </c>
      <c r="P207">
        <v>28</v>
      </c>
      <c r="Q207">
        <v>1</v>
      </c>
      <c r="R207" s="11">
        <v>3.5700000000000003E-2</v>
      </c>
      <c r="S207">
        <v>0.98</v>
      </c>
      <c r="T207">
        <v>0.98</v>
      </c>
      <c r="U207">
        <v>5.1071428571000004</v>
      </c>
      <c r="V207">
        <v>0</v>
      </c>
      <c r="W207" s="11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 s="11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</row>
    <row r="208" spans="1:40" x14ac:dyDescent="0.35">
      <c r="A208" s="10">
        <v>39392</v>
      </c>
      <c r="B208" t="s">
        <v>58</v>
      </c>
      <c r="C208" t="s">
        <v>55</v>
      </c>
      <c r="D208" t="s">
        <v>54</v>
      </c>
      <c r="E208">
        <v>0.95</v>
      </c>
      <c r="F208">
        <v>8</v>
      </c>
      <c r="G208" t="s">
        <v>56</v>
      </c>
      <c r="H208">
        <v>110</v>
      </c>
      <c r="I208">
        <v>1.2</v>
      </c>
      <c r="J208">
        <v>0</v>
      </c>
      <c r="M208" t="s">
        <v>57</v>
      </c>
      <c r="N208" t="s">
        <v>54</v>
      </c>
      <c r="O208" t="s">
        <v>54</v>
      </c>
      <c r="P208">
        <v>113</v>
      </c>
      <c r="Q208">
        <v>2</v>
      </c>
      <c r="R208" s="11">
        <v>1.77E-2</v>
      </c>
      <c r="S208">
        <v>1.08</v>
      </c>
      <c r="T208">
        <v>2.16</v>
      </c>
      <c r="U208">
        <v>6.3451327433999998</v>
      </c>
      <c r="V208">
        <v>0</v>
      </c>
      <c r="W208" s="11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 s="11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</row>
    <row r="209" spans="1:40" x14ac:dyDescent="0.35">
      <c r="A209" s="10">
        <v>39392</v>
      </c>
      <c r="B209" t="s">
        <v>8</v>
      </c>
      <c r="C209" t="s">
        <v>55</v>
      </c>
      <c r="D209" t="s">
        <v>54</v>
      </c>
      <c r="E209">
        <v>0.3</v>
      </c>
      <c r="F209">
        <v>8</v>
      </c>
      <c r="G209" t="s">
        <v>56</v>
      </c>
      <c r="H209">
        <v>110</v>
      </c>
      <c r="I209">
        <v>1.1000000000000001</v>
      </c>
      <c r="J209">
        <v>0</v>
      </c>
      <c r="M209" t="s">
        <v>57</v>
      </c>
      <c r="N209" t="s">
        <v>54</v>
      </c>
      <c r="O209" t="s">
        <v>54</v>
      </c>
      <c r="P209">
        <v>101</v>
      </c>
      <c r="Q209">
        <v>3</v>
      </c>
      <c r="R209" s="11">
        <v>2.9700000000000001E-2</v>
      </c>
      <c r="S209">
        <v>0.93</v>
      </c>
      <c r="T209">
        <v>2.8</v>
      </c>
      <c r="U209">
        <v>4.6039603959999997</v>
      </c>
      <c r="V209">
        <v>0</v>
      </c>
      <c r="W209" s="11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 s="11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</row>
    <row r="210" spans="1:40" x14ac:dyDescent="0.35">
      <c r="A210" s="10">
        <v>39392</v>
      </c>
      <c r="B210" t="s">
        <v>59</v>
      </c>
      <c r="C210" t="s">
        <v>55</v>
      </c>
      <c r="D210" t="s">
        <v>54</v>
      </c>
      <c r="E210">
        <v>0.25</v>
      </c>
      <c r="F210">
        <v>8</v>
      </c>
      <c r="G210" t="s">
        <v>56</v>
      </c>
      <c r="H210">
        <v>110</v>
      </c>
      <c r="I210">
        <v>1.2</v>
      </c>
      <c r="J210">
        <v>0</v>
      </c>
      <c r="M210" t="s">
        <v>57</v>
      </c>
      <c r="N210" t="s">
        <v>54</v>
      </c>
      <c r="O210" t="s">
        <v>54</v>
      </c>
      <c r="P210">
        <v>76</v>
      </c>
      <c r="Q210">
        <v>2</v>
      </c>
      <c r="R210" s="11">
        <v>2.63E-2</v>
      </c>
      <c r="S210">
        <v>1.1399999999999999</v>
      </c>
      <c r="T210">
        <v>2.2799999999999998</v>
      </c>
      <c r="U210">
        <v>3.6710526315999998</v>
      </c>
      <c r="V210">
        <v>1</v>
      </c>
      <c r="W210" s="11">
        <v>0.5</v>
      </c>
      <c r="X210">
        <v>2.2799999999999998</v>
      </c>
      <c r="Y210">
        <v>1</v>
      </c>
      <c r="Z210">
        <v>2.2799999999999998</v>
      </c>
      <c r="AA210">
        <v>1</v>
      </c>
      <c r="AB210">
        <v>1</v>
      </c>
      <c r="AC210" s="11">
        <v>0.439</v>
      </c>
      <c r="AD210">
        <v>0.5</v>
      </c>
      <c r="AE210">
        <v>1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</row>
    <row r="211" spans="1:40" x14ac:dyDescent="0.35">
      <c r="A211" s="10">
        <v>39392</v>
      </c>
      <c r="B211" t="s">
        <v>9</v>
      </c>
      <c r="C211" t="s">
        <v>55</v>
      </c>
      <c r="D211" t="s">
        <v>54</v>
      </c>
      <c r="E211">
        <v>0.3</v>
      </c>
      <c r="F211">
        <v>8</v>
      </c>
      <c r="G211" t="s">
        <v>56</v>
      </c>
      <c r="H211">
        <v>110</v>
      </c>
      <c r="I211">
        <v>1</v>
      </c>
      <c r="J211">
        <v>0</v>
      </c>
      <c r="M211" t="s">
        <v>57</v>
      </c>
      <c r="N211" t="s">
        <v>54</v>
      </c>
      <c r="O211" t="s">
        <v>54</v>
      </c>
      <c r="P211">
        <v>273</v>
      </c>
      <c r="Q211">
        <v>14</v>
      </c>
      <c r="R211" s="11">
        <v>5.1299999999999998E-2</v>
      </c>
      <c r="S211">
        <v>0.92</v>
      </c>
      <c r="T211">
        <v>12.81</v>
      </c>
      <c r="U211">
        <v>4.0256410255999997</v>
      </c>
      <c r="V211">
        <v>0</v>
      </c>
      <c r="W211" s="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 s="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</row>
    <row r="212" spans="1:40" x14ac:dyDescent="0.35">
      <c r="A212" s="10">
        <v>39393</v>
      </c>
      <c r="B212" t="s">
        <v>7</v>
      </c>
      <c r="C212" t="s">
        <v>55</v>
      </c>
      <c r="D212" t="s">
        <v>54</v>
      </c>
      <c r="E212">
        <v>0.3</v>
      </c>
      <c r="F212">
        <v>8</v>
      </c>
      <c r="G212" t="s">
        <v>56</v>
      </c>
      <c r="H212">
        <v>110</v>
      </c>
      <c r="I212">
        <v>1</v>
      </c>
      <c r="J212">
        <v>0</v>
      </c>
      <c r="M212" t="s">
        <v>57</v>
      </c>
      <c r="N212" t="s">
        <v>54</v>
      </c>
      <c r="O212" t="s">
        <v>54</v>
      </c>
      <c r="P212">
        <v>39</v>
      </c>
      <c r="Q212">
        <v>3</v>
      </c>
      <c r="R212" s="11">
        <v>7.6899999999999996E-2</v>
      </c>
      <c r="S212">
        <v>0.82</v>
      </c>
      <c r="T212">
        <v>2.4700000000000002</v>
      </c>
      <c r="U212">
        <v>3.5384615385</v>
      </c>
      <c r="V212">
        <v>0</v>
      </c>
      <c r="W212" s="11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 s="11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</row>
    <row r="213" spans="1:40" x14ac:dyDescent="0.35">
      <c r="A213" s="10">
        <v>39393</v>
      </c>
      <c r="B213" t="s">
        <v>58</v>
      </c>
      <c r="C213" t="s">
        <v>55</v>
      </c>
      <c r="D213" t="s">
        <v>54</v>
      </c>
      <c r="E213">
        <v>0.95</v>
      </c>
      <c r="F213">
        <v>8</v>
      </c>
      <c r="G213" t="s">
        <v>56</v>
      </c>
      <c r="H213">
        <v>110</v>
      </c>
      <c r="I213">
        <v>1.2</v>
      </c>
      <c r="J213">
        <v>0</v>
      </c>
      <c r="M213" t="s">
        <v>57</v>
      </c>
      <c r="N213" t="s">
        <v>54</v>
      </c>
      <c r="O213" t="s">
        <v>54</v>
      </c>
      <c r="P213">
        <v>82</v>
      </c>
      <c r="Q213">
        <v>2</v>
      </c>
      <c r="R213" s="11">
        <v>2.4400000000000002E-2</v>
      </c>
      <c r="S213">
        <v>1.1100000000000001</v>
      </c>
      <c r="T213">
        <v>2.2200000000000002</v>
      </c>
      <c r="U213">
        <v>5.7439024390000002</v>
      </c>
      <c r="V213">
        <v>1</v>
      </c>
      <c r="W213" s="11">
        <v>0.5</v>
      </c>
      <c r="X213">
        <v>2.2200000000000002</v>
      </c>
      <c r="Y213">
        <v>1</v>
      </c>
      <c r="Z213">
        <v>2.2200000000000002</v>
      </c>
      <c r="AA213">
        <v>1</v>
      </c>
      <c r="AB213">
        <v>1</v>
      </c>
      <c r="AC213" s="11">
        <v>0.45</v>
      </c>
      <c r="AD213">
        <v>0.5</v>
      </c>
      <c r="AE213">
        <v>1</v>
      </c>
      <c r="AF213">
        <v>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</row>
    <row r="214" spans="1:40" x14ac:dyDescent="0.35">
      <c r="A214" s="10">
        <v>39393</v>
      </c>
      <c r="B214" t="s">
        <v>8</v>
      </c>
      <c r="C214" t="s">
        <v>55</v>
      </c>
      <c r="D214" t="s">
        <v>54</v>
      </c>
      <c r="E214">
        <v>0.3</v>
      </c>
      <c r="F214">
        <v>8</v>
      </c>
      <c r="G214" t="s">
        <v>56</v>
      </c>
      <c r="H214">
        <v>110</v>
      </c>
      <c r="I214">
        <v>1.1000000000000001</v>
      </c>
      <c r="J214">
        <v>0</v>
      </c>
      <c r="M214" t="s">
        <v>57</v>
      </c>
      <c r="N214" t="s">
        <v>54</v>
      </c>
      <c r="O214" t="s">
        <v>54</v>
      </c>
      <c r="P214">
        <v>86</v>
      </c>
      <c r="Q214">
        <v>3</v>
      </c>
      <c r="R214" s="11">
        <v>3.49E-2</v>
      </c>
      <c r="S214">
        <v>0.85</v>
      </c>
      <c r="T214">
        <v>2.56</v>
      </c>
      <c r="U214">
        <v>4.4767441860000003</v>
      </c>
      <c r="V214">
        <v>0</v>
      </c>
      <c r="W214" s="11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 s="11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</row>
    <row r="215" spans="1:40" x14ac:dyDescent="0.35">
      <c r="A215" s="10">
        <v>39393</v>
      </c>
      <c r="B215" t="s">
        <v>59</v>
      </c>
      <c r="C215" t="s">
        <v>55</v>
      </c>
      <c r="D215" t="s">
        <v>54</v>
      </c>
      <c r="E215">
        <v>0.25</v>
      </c>
      <c r="F215">
        <v>8</v>
      </c>
      <c r="G215" t="s">
        <v>56</v>
      </c>
      <c r="H215">
        <v>110</v>
      </c>
      <c r="I215">
        <v>1.2</v>
      </c>
      <c r="J215">
        <v>0</v>
      </c>
      <c r="M215" t="s">
        <v>57</v>
      </c>
      <c r="N215" t="s">
        <v>54</v>
      </c>
      <c r="O215" t="s">
        <v>54</v>
      </c>
      <c r="P215">
        <v>65</v>
      </c>
      <c r="Q215">
        <v>1</v>
      </c>
      <c r="R215" s="11">
        <v>1.54E-2</v>
      </c>
      <c r="S215">
        <v>0.89</v>
      </c>
      <c r="T215">
        <v>0.89</v>
      </c>
      <c r="U215">
        <v>3.9846153846000001</v>
      </c>
      <c r="V215">
        <v>0</v>
      </c>
      <c r="W215" s="11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 s="11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</row>
    <row r="216" spans="1:40" x14ac:dyDescent="0.35">
      <c r="A216" s="10">
        <v>39393</v>
      </c>
      <c r="B216" t="s">
        <v>9</v>
      </c>
      <c r="C216" t="s">
        <v>55</v>
      </c>
      <c r="D216" t="s">
        <v>54</v>
      </c>
      <c r="E216">
        <v>0.3</v>
      </c>
      <c r="F216">
        <v>8</v>
      </c>
      <c r="G216" t="s">
        <v>56</v>
      </c>
      <c r="H216">
        <v>110</v>
      </c>
      <c r="I216">
        <v>1</v>
      </c>
      <c r="J216">
        <v>0</v>
      </c>
      <c r="M216" t="s">
        <v>57</v>
      </c>
      <c r="N216" t="s">
        <v>54</v>
      </c>
      <c r="O216" t="s">
        <v>54</v>
      </c>
      <c r="P216">
        <v>214</v>
      </c>
      <c r="Q216">
        <v>11</v>
      </c>
      <c r="R216" s="11">
        <v>5.1400000000000001E-2</v>
      </c>
      <c r="S216">
        <v>0.88</v>
      </c>
      <c r="T216">
        <v>9.69</v>
      </c>
      <c r="U216">
        <v>4</v>
      </c>
      <c r="V216">
        <v>0</v>
      </c>
      <c r="W216" s="11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 s="11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</row>
    <row r="217" spans="1:40" x14ac:dyDescent="0.35">
      <c r="A217" s="10">
        <v>39394</v>
      </c>
      <c r="B217" t="s">
        <v>7</v>
      </c>
      <c r="C217" t="s">
        <v>55</v>
      </c>
      <c r="D217" t="s">
        <v>54</v>
      </c>
      <c r="E217">
        <v>0.3</v>
      </c>
      <c r="F217">
        <v>8</v>
      </c>
      <c r="G217" t="s">
        <v>56</v>
      </c>
      <c r="H217">
        <v>110</v>
      </c>
      <c r="I217">
        <v>1</v>
      </c>
      <c r="J217">
        <v>0</v>
      </c>
      <c r="M217" t="s">
        <v>57</v>
      </c>
      <c r="N217" t="s">
        <v>54</v>
      </c>
      <c r="O217" t="s">
        <v>54</v>
      </c>
      <c r="P217">
        <v>52</v>
      </c>
      <c r="Q217">
        <v>3</v>
      </c>
      <c r="R217" s="11">
        <v>5.7700000000000001E-2</v>
      </c>
      <c r="S217">
        <v>0.85</v>
      </c>
      <c r="T217">
        <v>2.5499999999999998</v>
      </c>
      <c r="U217">
        <v>4.25</v>
      </c>
      <c r="V217">
        <v>0</v>
      </c>
      <c r="W217" s="11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 s="11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</row>
    <row r="218" spans="1:40" x14ac:dyDescent="0.35">
      <c r="A218" s="10">
        <v>39394</v>
      </c>
      <c r="B218" t="s">
        <v>58</v>
      </c>
      <c r="C218" t="s">
        <v>55</v>
      </c>
      <c r="D218" t="s">
        <v>54</v>
      </c>
      <c r="E218">
        <v>0.95</v>
      </c>
      <c r="F218">
        <v>8</v>
      </c>
      <c r="G218" t="s">
        <v>56</v>
      </c>
      <c r="H218">
        <v>110</v>
      </c>
      <c r="I218">
        <v>1.2</v>
      </c>
      <c r="J218">
        <v>0</v>
      </c>
      <c r="M218" t="s">
        <v>57</v>
      </c>
      <c r="N218" t="s">
        <v>54</v>
      </c>
      <c r="O218" t="s">
        <v>54</v>
      </c>
      <c r="P218">
        <v>77</v>
      </c>
      <c r="Q218">
        <v>0</v>
      </c>
      <c r="R218" s="11">
        <v>0</v>
      </c>
      <c r="S218">
        <v>0</v>
      </c>
      <c r="T218">
        <v>0</v>
      </c>
      <c r="U218">
        <v>6.2467532468</v>
      </c>
      <c r="V218">
        <v>0</v>
      </c>
      <c r="W218" s="11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 s="11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</row>
    <row r="219" spans="1:40" x14ac:dyDescent="0.35">
      <c r="A219" s="10">
        <v>39394</v>
      </c>
      <c r="B219" t="s">
        <v>8</v>
      </c>
      <c r="C219" t="s">
        <v>55</v>
      </c>
      <c r="D219" t="s">
        <v>54</v>
      </c>
      <c r="E219">
        <v>0.3</v>
      </c>
      <c r="F219">
        <v>8</v>
      </c>
      <c r="G219" t="s">
        <v>56</v>
      </c>
      <c r="H219">
        <v>110</v>
      </c>
      <c r="I219">
        <v>1.1000000000000001</v>
      </c>
      <c r="J219">
        <v>0</v>
      </c>
      <c r="M219" t="s">
        <v>57</v>
      </c>
      <c r="N219" t="s">
        <v>54</v>
      </c>
      <c r="O219" t="s">
        <v>54</v>
      </c>
      <c r="P219">
        <v>88</v>
      </c>
      <c r="Q219">
        <v>5</v>
      </c>
      <c r="R219" s="11">
        <v>5.6800000000000003E-2</v>
      </c>
      <c r="S219">
        <v>0.93</v>
      </c>
      <c r="T219">
        <v>4.6399999999999997</v>
      </c>
      <c r="U219">
        <v>5.4318181817999998</v>
      </c>
      <c r="V219">
        <v>0</v>
      </c>
      <c r="W219" s="11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 s="11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</row>
    <row r="220" spans="1:40" x14ac:dyDescent="0.35">
      <c r="A220" s="10">
        <v>39394</v>
      </c>
      <c r="B220" t="s">
        <v>59</v>
      </c>
      <c r="C220" t="s">
        <v>55</v>
      </c>
      <c r="D220" t="s">
        <v>54</v>
      </c>
      <c r="E220">
        <v>0.25</v>
      </c>
      <c r="F220">
        <v>8</v>
      </c>
      <c r="G220" t="s">
        <v>56</v>
      </c>
      <c r="H220">
        <v>110</v>
      </c>
      <c r="I220">
        <v>1.2</v>
      </c>
      <c r="J220">
        <v>0</v>
      </c>
      <c r="M220" t="s">
        <v>57</v>
      </c>
      <c r="N220" t="s">
        <v>54</v>
      </c>
      <c r="O220" t="s">
        <v>54</v>
      </c>
      <c r="P220">
        <v>69</v>
      </c>
      <c r="Q220">
        <v>1</v>
      </c>
      <c r="R220" s="11">
        <v>1.4500000000000001E-2</v>
      </c>
      <c r="S220">
        <v>1.1000000000000001</v>
      </c>
      <c r="T220">
        <v>1.1000000000000001</v>
      </c>
      <c r="U220">
        <v>4.4347826087</v>
      </c>
      <c r="V220">
        <v>0</v>
      </c>
      <c r="W220" s="11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 s="11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</row>
    <row r="221" spans="1:40" x14ac:dyDescent="0.35">
      <c r="A221" s="10">
        <v>39394</v>
      </c>
      <c r="B221" t="s">
        <v>9</v>
      </c>
      <c r="C221" t="s">
        <v>55</v>
      </c>
      <c r="D221" t="s">
        <v>54</v>
      </c>
      <c r="E221">
        <v>0.3</v>
      </c>
      <c r="F221">
        <v>8</v>
      </c>
      <c r="G221" t="s">
        <v>56</v>
      </c>
      <c r="H221">
        <v>110</v>
      </c>
      <c r="I221">
        <v>1</v>
      </c>
      <c r="J221">
        <v>0</v>
      </c>
      <c r="M221" t="s">
        <v>57</v>
      </c>
      <c r="N221" t="s">
        <v>54</v>
      </c>
      <c r="O221" t="s">
        <v>54</v>
      </c>
      <c r="P221">
        <v>238</v>
      </c>
      <c r="Q221">
        <v>12</v>
      </c>
      <c r="R221" s="11">
        <v>5.04E-2</v>
      </c>
      <c r="S221">
        <v>0.83</v>
      </c>
      <c r="T221">
        <v>9.99</v>
      </c>
      <c r="U221">
        <v>4.3109243697000004</v>
      </c>
      <c r="V221">
        <v>0</v>
      </c>
      <c r="W221" s="1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 s="1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</row>
    <row r="222" spans="1:40" x14ac:dyDescent="0.35">
      <c r="A222" s="10">
        <v>39395</v>
      </c>
      <c r="B222" t="s">
        <v>7</v>
      </c>
      <c r="C222" t="s">
        <v>55</v>
      </c>
      <c r="D222" t="s">
        <v>54</v>
      </c>
      <c r="E222">
        <v>0.3</v>
      </c>
      <c r="F222">
        <v>8</v>
      </c>
      <c r="G222" t="s">
        <v>56</v>
      </c>
      <c r="H222">
        <v>110</v>
      </c>
      <c r="I222">
        <v>1</v>
      </c>
      <c r="J222">
        <v>0</v>
      </c>
      <c r="M222" t="s">
        <v>57</v>
      </c>
      <c r="N222" t="s">
        <v>54</v>
      </c>
      <c r="O222" t="s">
        <v>54</v>
      </c>
      <c r="P222">
        <v>45</v>
      </c>
      <c r="Q222">
        <v>1</v>
      </c>
      <c r="R222" s="11">
        <v>2.2200000000000001E-2</v>
      </c>
      <c r="S222">
        <v>0.77</v>
      </c>
      <c r="T222">
        <v>0.77</v>
      </c>
      <c r="U222">
        <v>3.5111111111</v>
      </c>
      <c r="V222">
        <v>0</v>
      </c>
      <c r="W222" s="11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 s="11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</row>
    <row r="223" spans="1:40" x14ac:dyDescent="0.35">
      <c r="A223" s="10">
        <v>39395</v>
      </c>
      <c r="B223" t="s">
        <v>58</v>
      </c>
      <c r="C223" t="s">
        <v>55</v>
      </c>
      <c r="D223" t="s">
        <v>54</v>
      </c>
      <c r="E223">
        <v>0.95</v>
      </c>
      <c r="F223">
        <v>8</v>
      </c>
      <c r="G223" t="s">
        <v>56</v>
      </c>
      <c r="H223">
        <v>110</v>
      </c>
      <c r="I223">
        <v>1.2</v>
      </c>
      <c r="J223">
        <v>0</v>
      </c>
      <c r="M223" t="s">
        <v>57</v>
      </c>
      <c r="N223" t="s">
        <v>54</v>
      </c>
      <c r="O223" t="s">
        <v>54</v>
      </c>
      <c r="P223">
        <v>66</v>
      </c>
      <c r="Q223">
        <v>1</v>
      </c>
      <c r="R223" s="11">
        <v>1.52E-2</v>
      </c>
      <c r="S223">
        <v>1.19</v>
      </c>
      <c r="T223">
        <v>1.19</v>
      </c>
      <c r="U223">
        <v>5.9090909090999997</v>
      </c>
      <c r="V223">
        <v>0</v>
      </c>
      <c r="W223" s="11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 s="11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</row>
    <row r="224" spans="1:40" x14ac:dyDescent="0.35">
      <c r="A224" s="10">
        <v>39395</v>
      </c>
      <c r="B224" t="s">
        <v>8</v>
      </c>
      <c r="C224" t="s">
        <v>55</v>
      </c>
      <c r="D224" t="s">
        <v>54</v>
      </c>
      <c r="E224">
        <v>0.3</v>
      </c>
      <c r="F224">
        <v>8</v>
      </c>
      <c r="G224" t="s">
        <v>56</v>
      </c>
      <c r="H224">
        <v>110</v>
      </c>
      <c r="I224">
        <v>1.1000000000000001</v>
      </c>
      <c r="J224">
        <v>0</v>
      </c>
      <c r="M224" t="s">
        <v>57</v>
      </c>
      <c r="N224" t="s">
        <v>54</v>
      </c>
      <c r="O224" t="s">
        <v>54</v>
      </c>
      <c r="P224">
        <v>84</v>
      </c>
      <c r="Q224">
        <v>4</v>
      </c>
      <c r="R224" s="11">
        <v>4.7600000000000003E-2</v>
      </c>
      <c r="S224">
        <v>0.92</v>
      </c>
      <c r="T224">
        <v>3.68</v>
      </c>
      <c r="U224">
        <v>4.6666666667000003</v>
      </c>
      <c r="V224">
        <v>0</v>
      </c>
      <c r="W224" s="11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 s="11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</row>
    <row r="225" spans="1:40" x14ac:dyDescent="0.35">
      <c r="A225" s="10">
        <v>39395</v>
      </c>
      <c r="B225" t="s">
        <v>59</v>
      </c>
      <c r="C225" t="s">
        <v>55</v>
      </c>
      <c r="D225" t="s">
        <v>54</v>
      </c>
      <c r="E225">
        <v>0.25</v>
      </c>
      <c r="F225">
        <v>8</v>
      </c>
      <c r="G225" t="s">
        <v>56</v>
      </c>
      <c r="H225">
        <v>110</v>
      </c>
      <c r="I225">
        <v>1.2</v>
      </c>
      <c r="J225">
        <v>0</v>
      </c>
      <c r="M225" t="s">
        <v>57</v>
      </c>
      <c r="N225" t="s">
        <v>54</v>
      </c>
      <c r="O225" t="s">
        <v>54</v>
      </c>
      <c r="P225">
        <v>60</v>
      </c>
      <c r="Q225">
        <v>4</v>
      </c>
      <c r="R225" s="11">
        <v>6.6699999999999995E-2</v>
      </c>
      <c r="S225">
        <v>1.1399999999999999</v>
      </c>
      <c r="T225">
        <v>4.5599999999999996</v>
      </c>
      <c r="U225">
        <v>3.65</v>
      </c>
      <c r="V225">
        <v>0</v>
      </c>
      <c r="W225" s="11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 s="11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</row>
    <row r="226" spans="1:40" x14ac:dyDescent="0.35">
      <c r="A226" s="10">
        <v>39395</v>
      </c>
      <c r="B226" t="s">
        <v>9</v>
      </c>
      <c r="C226" t="s">
        <v>55</v>
      </c>
      <c r="D226" t="s">
        <v>54</v>
      </c>
      <c r="E226">
        <v>0.3</v>
      </c>
      <c r="F226">
        <v>8</v>
      </c>
      <c r="G226" t="s">
        <v>56</v>
      </c>
      <c r="H226">
        <v>110</v>
      </c>
      <c r="I226">
        <v>1</v>
      </c>
      <c r="J226">
        <v>0</v>
      </c>
      <c r="M226" t="s">
        <v>57</v>
      </c>
      <c r="N226" t="s">
        <v>54</v>
      </c>
      <c r="O226" t="s">
        <v>54</v>
      </c>
      <c r="P226">
        <v>255</v>
      </c>
      <c r="Q226">
        <v>8</v>
      </c>
      <c r="R226" s="11">
        <v>3.1399999999999997E-2</v>
      </c>
      <c r="S226">
        <v>0.82</v>
      </c>
      <c r="T226">
        <v>6.55</v>
      </c>
      <c r="U226">
        <v>4.1843137255</v>
      </c>
      <c r="V226">
        <v>0</v>
      </c>
      <c r="W226" s="11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 s="11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</row>
    <row r="227" spans="1:40" x14ac:dyDescent="0.35">
      <c r="A227" s="10">
        <v>39396</v>
      </c>
      <c r="B227" t="s">
        <v>7</v>
      </c>
      <c r="C227" t="s">
        <v>55</v>
      </c>
      <c r="D227" t="s">
        <v>54</v>
      </c>
      <c r="E227">
        <v>0.3</v>
      </c>
      <c r="F227">
        <v>8</v>
      </c>
      <c r="G227" t="s">
        <v>56</v>
      </c>
      <c r="H227">
        <v>110</v>
      </c>
      <c r="I227">
        <v>1</v>
      </c>
      <c r="J227">
        <v>0</v>
      </c>
      <c r="M227" t="s">
        <v>57</v>
      </c>
      <c r="N227" t="s">
        <v>54</v>
      </c>
      <c r="O227" t="s">
        <v>54</v>
      </c>
      <c r="P227">
        <v>19</v>
      </c>
      <c r="Q227">
        <v>2</v>
      </c>
      <c r="R227" s="11">
        <v>0.1053</v>
      </c>
      <c r="S227">
        <v>0.92</v>
      </c>
      <c r="T227">
        <v>1.83</v>
      </c>
      <c r="U227">
        <v>4.5263157894999999</v>
      </c>
      <c r="V227">
        <v>0</v>
      </c>
      <c r="W227" s="11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 s="11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</row>
    <row r="228" spans="1:40" x14ac:dyDescent="0.35">
      <c r="A228" s="10">
        <v>39396</v>
      </c>
      <c r="B228" t="s">
        <v>58</v>
      </c>
      <c r="C228" t="s">
        <v>55</v>
      </c>
      <c r="D228" t="s">
        <v>54</v>
      </c>
      <c r="E228">
        <v>0.95</v>
      </c>
      <c r="F228">
        <v>8</v>
      </c>
      <c r="G228" t="s">
        <v>56</v>
      </c>
      <c r="H228">
        <v>110</v>
      </c>
      <c r="I228">
        <v>1.2</v>
      </c>
      <c r="J228">
        <v>0</v>
      </c>
      <c r="M228" t="s">
        <v>57</v>
      </c>
      <c r="N228" t="s">
        <v>54</v>
      </c>
      <c r="O228" t="s">
        <v>54</v>
      </c>
      <c r="P228">
        <v>48</v>
      </c>
      <c r="Q228">
        <v>1</v>
      </c>
      <c r="R228" s="11">
        <v>2.0799999999999999E-2</v>
      </c>
      <c r="S228">
        <v>1.08</v>
      </c>
      <c r="T228">
        <v>1.08</v>
      </c>
      <c r="U228">
        <v>5.3125</v>
      </c>
      <c r="V228">
        <v>0</v>
      </c>
      <c r="W228" s="11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 s="11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</row>
    <row r="229" spans="1:40" x14ac:dyDescent="0.35">
      <c r="A229" s="10">
        <v>39396</v>
      </c>
      <c r="B229" t="s">
        <v>8</v>
      </c>
      <c r="C229" t="s">
        <v>55</v>
      </c>
      <c r="D229" t="s">
        <v>54</v>
      </c>
      <c r="E229">
        <v>0.3</v>
      </c>
      <c r="F229">
        <v>8</v>
      </c>
      <c r="G229" t="s">
        <v>56</v>
      </c>
      <c r="H229">
        <v>110</v>
      </c>
      <c r="I229">
        <v>1.1000000000000001</v>
      </c>
      <c r="J229">
        <v>0</v>
      </c>
      <c r="M229" t="s">
        <v>57</v>
      </c>
      <c r="N229" t="s">
        <v>54</v>
      </c>
      <c r="O229" t="s">
        <v>54</v>
      </c>
      <c r="P229">
        <v>58</v>
      </c>
      <c r="Q229">
        <v>2</v>
      </c>
      <c r="R229" s="11">
        <v>3.4500000000000003E-2</v>
      </c>
      <c r="S229">
        <v>1.04</v>
      </c>
      <c r="T229">
        <v>2.0699999999999998</v>
      </c>
      <c r="U229">
        <v>6.0344827586000003</v>
      </c>
      <c r="V229">
        <v>0</v>
      </c>
      <c r="W229" s="11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 s="11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</row>
    <row r="230" spans="1:40" x14ac:dyDescent="0.35">
      <c r="A230" s="10">
        <v>39396</v>
      </c>
      <c r="B230" t="s">
        <v>59</v>
      </c>
      <c r="C230" t="s">
        <v>55</v>
      </c>
      <c r="D230" t="s">
        <v>54</v>
      </c>
      <c r="E230">
        <v>0.25</v>
      </c>
      <c r="F230">
        <v>8</v>
      </c>
      <c r="G230" t="s">
        <v>56</v>
      </c>
      <c r="H230">
        <v>110</v>
      </c>
      <c r="I230">
        <v>1.2</v>
      </c>
      <c r="J230">
        <v>0</v>
      </c>
      <c r="M230" t="s">
        <v>57</v>
      </c>
      <c r="N230" t="s">
        <v>54</v>
      </c>
      <c r="O230" t="s">
        <v>54</v>
      </c>
      <c r="P230">
        <v>40</v>
      </c>
      <c r="Q230">
        <v>2</v>
      </c>
      <c r="R230" s="11">
        <v>0.05</v>
      </c>
      <c r="S230">
        <v>0.92</v>
      </c>
      <c r="T230">
        <v>1.83</v>
      </c>
      <c r="U230">
        <v>3.7</v>
      </c>
      <c r="V230">
        <v>0</v>
      </c>
      <c r="W230" s="11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 s="11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</row>
    <row r="231" spans="1:40" x14ac:dyDescent="0.35">
      <c r="A231" s="10">
        <v>39396</v>
      </c>
      <c r="B231" t="s">
        <v>9</v>
      </c>
      <c r="C231" t="s">
        <v>55</v>
      </c>
      <c r="D231" t="s">
        <v>54</v>
      </c>
      <c r="E231">
        <v>0.3</v>
      </c>
      <c r="F231">
        <v>8</v>
      </c>
      <c r="G231" t="s">
        <v>56</v>
      </c>
      <c r="H231">
        <v>110</v>
      </c>
      <c r="I231">
        <v>1</v>
      </c>
      <c r="J231">
        <v>0</v>
      </c>
      <c r="M231" t="s">
        <v>57</v>
      </c>
      <c r="N231" t="s">
        <v>54</v>
      </c>
      <c r="O231" t="s">
        <v>54</v>
      </c>
      <c r="P231">
        <v>119</v>
      </c>
      <c r="Q231">
        <v>8</v>
      </c>
      <c r="R231" s="11">
        <v>6.7199999999999996E-2</v>
      </c>
      <c r="S231">
        <v>0.89</v>
      </c>
      <c r="T231">
        <v>7.09</v>
      </c>
      <c r="U231">
        <v>3.8823529412000002</v>
      </c>
      <c r="V231">
        <v>0</v>
      </c>
      <c r="W231" s="1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 s="1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</row>
    <row r="232" spans="1:40" x14ac:dyDescent="0.35">
      <c r="A232" s="10">
        <v>39397</v>
      </c>
      <c r="B232" t="s">
        <v>7</v>
      </c>
      <c r="C232" t="s">
        <v>55</v>
      </c>
      <c r="D232" t="s">
        <v>54</v>
      </c>
      <c r="E232">
        <v>0.3</v>
      </c>
      <c r="F232">
        <v>8</v>
      </c>
      <c r="G232" t="s">
        <v>56</v>
      </c>
      <c r="H232">
        <v>110</v>
      </c>
      <c r="I232">
        <v>1</v>
      </c>
      <c r="J232">
        <v>0</v>
      </c>
      <c r="M232" t="s">
        <v>57</v>
      </c>
      <c r="N232" t="s">
        <v>54</v>
      </c>
      <c r="O232" t="s">
        <v>54</v>
      </c>
      <c r="P232">
        <v>28</v>
      </c>
      <c r="Q232">
        <v>2</v>
      </c>
      <c r="R232" s="11">
        <v>7.1400000000000005E-2</v>
      </c>
      <c r="S232">
        <v>0.97</v>
      </c>
      <c r="T232">
        <v>1.94</v>
      </c>
      <c r="U232">
        <v>3.6428571429000001</v>
      </c>
      <c r="V232">
        <v>0</v>
      </c>
      <c r="W232" s="11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 s="11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</row>
    <row r="233" spans="1:40" x14ac:dyDescent="0.35">
      <c r="A233" s="10">
        <v>39397</v>
      </c>
      <c r="B233" t="s">
        <v>58</v>
      </c>
      <c r="C233" t="s">
        <v>55</v>
      </c>
      <c r="D233" t="s">
        <v>54</v>
      </c>
      <c r="E233">
        <v>0.95</v>
      </c>
      <c r="F233">
        <v>8</v>
      </c>
      <c r="G233" t="s">
        <v>56</v>
      </c>
      <c r="H233">
        <v>110</v>
      </c>
      <c r="I233">
        <v>1.2</v>
      </c>
      <c r="J233">
        <v>0</v>
      </c>
      <c r="M233" t="s">
        <v>57</v>
      </c>
      <c r="N233" t="s">
        <v>54</v>
      </c>
      <c r="O233" t="s">
        <v>54</v>
      </c>
      <c r="P233">
        <v>79</v>
      </c>
      <c r="Q233">
        <v>2</v>
      </c>
      <c r="R233" s="11">
        <v>2.53E-2</v>
      </c>
      <c r="S233">
        <v>1.1100000000000001</v>
      </c>
      <c r="T233">
        <v>2.2200000000000002</v>
      </c>
      <c r="U233">
        <v>5.2658227848000001</v>
      </c>
      <c r="V233">
        <v>0</v>
      </c>
      <c r="W233" s="11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 s="11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</row>
    <row r="234" spans="1:40" x14ac:dyDescent="0.35">
      <c r="A234" s="10">
        <v>39397</v>
      </c>
      <c r="B234" t="s">
        <v>8</v>
      </c>
      <c r="C234" t="s">
        <v>55</v>
      </c>
      <c r="D234" t="s">
        <v>54</v>
      </c>
      <c r="E234">
        <v>0.3</v>
      </c>
      <c r="F234">
        <v>8</v>
      </c>
      <c r="G234" t="s">
        <v>56</v>
      </c>
      <c r="H234">
        <v>110</v>
      </c>
      <c r="I234">
        <v>1.1000000000000001</v>
      </c>
      <c r="J234">
        <v>0</v>
      </c>
      <c r="M234" t="s">
        <v>57</v>
      </c>
      <c r="N234" t="s">
        <v>54</v>
      </c>
      <c r="O234" t="s">
        <v>54</v>
      </c>
      <c r="P234">
        <v>54</v>
      </c>
      <c r="Q234">
        <v>1</v>
      </c>
      <c r="R234" s="11">
        <v>1.8499999999999999E-2</v>
      </c>
      <c r="S234">
        <v>0.99</v>
      </c>
      <c r="T234">
        <v>0.99</v>
      </c>
      <c r="U234">
        <v>4.7592592593000003</v>
      </c>
      <c r="V234">
        <v>0</v>
      </c>
      <c r="W234" s="11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 s="11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</row>
    <row r="235" spans="1:40" x14ac:dyDescent="0.35">
      <c r="A235" s="10">
        <v>39397</v>
      </c>
      <c r="B235" t="s">
        <v>59</v>
      </c>
      <c r="C235" t="s">
        <v>55</v>
      </c>
      <c r="D235" t="s">
        <v>54</v>
      </c>
      <c r="E235">
        <v>0.25</v>
      </c>
      <c r="F235">
        <v>8</v>
      </c>
      <c r="G235" t="s">
        <v>56</v>
      </c>
      <c r="H235">
        <v>110</v>
      </c>
      <c r="I235">
        <v>1.2</v>
      </c>
      <c r="J235">
        <v>0</v>
      </c>
      <c r="M235" t="s">
        <v>57</v>
      </c>
      <c r="N235" t="s">
        <v>54</v>
      </c>
      <c r="O235" t="s">
        <v>54</v>
      </c>
      <c r="P235">
        <v>23</v>
      </c>
      <c r="Q235">
        <v>1</v>
      </c>
      <c r="R235" s="11">
        <v>4.3499999999999997E-2</v>
      </c>
      <c r="S235">
        <v>0.95</v>
      </c>
      <c r="T235">
        <v>0.95</v>
      </c>
      <c r="U235">
        <v>3.3913043477999998</v>
      </c>
      <c r="V235">
        <v>0</v>
      </c>
      <c r="W235" s="11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 s="11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</row>
    <row r="236" spans="1:40" x14ac:dyDescent="0.35">
      <c r="A236" s="10">
        <v>39397</v>
      </c>
      <c r="B236" t="s">
        <v>9</v>
      </c>
      <c r="C236" t="s">
        <v>55</v>
      </c>
      <c r="D236" t="s">
        <v>54</v>
      </c>
      <c r="E236">
        <v>0.3</v>
      </c>
      <c r="F236">
        <v>8</v>
      </c>
      <c r="G236" t="s">
        <v>56</v>
      </c>
      <c r="H236">
        <v>110</v>
      </c>
      <c r="I236">
        <v>1</v>
      </c>
      <c r="J236">
        <v>0</v>
      </c>
      <c r="M236" t="s">
        <v>57</v>
      </c>
      <c r="N236" t="s">
        <v>54</v>
      </c>
      <c r="O236" t="s">
        <v>54</v>
      </c>
      <c r="P236">
        <v>159</v>
      </c>
      <c r="Q236">
        <v>7</v>
      </c>
      <c r="R236" s="11">
        <v>4.3999999999999997E-2</v>
      </c>
      <c r="S236">
        <v>0.9</v>
      </c>
      <c r="T236">
        <v>6.28</v>
      </c>
      <c r="U236">
        <v>3.3647798741999999</v>
      </c>
      <c r="V236">
        <v>0</v>
      </c>
      <c r="W236" s="11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 s="11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</row>
    <row r="237" spans="1:40" x14ac:dyDescent="0.35">
      <c r="A237" s="10">
        <v>39398</v>
      </c>
      <c r="B237" t="s">
        <v>7</v>
      </c>
      <c r="C237" t="s">
        <v>55</v>
      </c>
      <c r="D237" t="s">
        <v>54</v>
      </c>
      <c r="E237">
        <v>0.3</v>
      </c>
      <c r="F237">
        <v>8</v>
      </c>
      <c r="G237" t="s">
        <v>56</v>
      </c>
      <c r="H237">
        <v>110</v>
      </c>
      <c r="I237">
        <v>1</v>
      </c>
      <c r="J237">
        <v>0</v>
      </c>
      <c r="M237" t="s">
        <v>57</v>
      </c>
      <c r="N237" t="s">
        <v>54</v>
      </c>
      <c r="O237" t="s">
        <v>54</v>
      </c>
      <c r="P237">
        <v>62</v>
      </c>
      <c r="Q237">
        <v>3</v>
      </c>
      <c r="R237" s="11">
        <v>4.8399999999999999E-2</v>
      </c>
      <c r="S237">
        <v>0.84</v>
      </c>
      <c r="T237">
        <v>2.5299999999999998</v>
      </c>
      <c r="U237">
        <v>4.1774193547999996</v>
      </c>
      <c r="V237">
        <v>0</v>
      </c>
      <c r="W237" s="11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 s="11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</row>
    <row r="238" spans="1:40" x14ac:dyDescent="0.35">
      <c r="A238" s="10">
        <v>39398</v>
      </c>
      <c r="B238" t="s">
        <v>58</v>
      </c>
      <c r="C238" t="s">
        <v>55</v>
      </c>
      <c r="D238" t="s">
        <v>54</v>
      </c>
      <c r="E238">
        <v>0.95</v>
      </c>
      <c r="F238">
        <v>8</v>
      </c>
      <c r="G238" t="s">
        <v>56</v>
      </c>
      <c r="H238">
        <v>110</v>
      </c>
      <c r="I238">
        <v>1.2</v>
      </c>
      <c r="J238">
        <v>0</v>
      </c>
      <c r="M238" t="s">
        <v>57</v>
      </c>
      <c r="N238" t="s">
        <v>54</v>
      </c>
      <c r="O238" t="s">
        <v>54</v>
      </c>
      <c r="P238">
        <v>140</v>
      </c>
      <c r="Q238">
        <v>2</v>
      </c>
      <c r="R238" s="11">
        <v>1.43E-2</v>
      </c>
      <c r="S238">
        <v>1.03</v>
      </c>
      <c r="T238">
        <v>2.0499999999999998</v>
      </c>
      <c r="U238">
        <v>5.3</v>
      </c>
      <c r="V238">
        <v>0</v>
      </c>
      <c r="W238" s="11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 s="11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</row>
    <row r="239" spans="1:40" x14ac:dyDescent="0.35">
      <c r="A239" s="10">
        <v>39398</v>
      </c>
      <c r="B239" t="s">
        <v>8</v>
      </c>
      <c r="C239" t="s">
        <v>55</v>
      </c>
      <c r="D239" t="s">
        <v>54</v>
      </c>
      <c r="E239">
        <v>0.3</v>
      </c>
      <c r="F239">
        <v>8</v>
      </c>
      <c r="G239" t="s">
        <v>56</v>
      </c>
      <c r="H239">
        <v>110</v>
      </c>
      <c r="I239">
        <v>1.1000000000000001</v>
      </c>
      <c r="J239">
        <v>0</v>
      </c>
      <c r="M239" t="s">
        <v>57</v>
      </c>
      <c r="N239" t="s">
        <v>54</v>
      </c>
      <c r="O239" t="s">
        <v>54</v>
      </c>
      <c r="P239">
        <v>119</v>
      </c>
      <c r="Q239">
        <v>4</v>
      </c>
      <c r="R239" s="11">
        <v>3.3599999999999998E-2</v>
      </c>
      <c r="S239">
        <v>0.9</v>
      </c>
      <c r="T239">
        <v>3.6</v>
      </c>
      <c r="U239">
        <v>4.8067226890999999</v>
      </c>
      <c r="V239">
        <v>0</v>
      </c>
      <c r="W239" s="11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 s="11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</row>
    <row r="240" spans="1:40" x14ac:dyDescent="0.35">
      <c r="A240" s="10">
        <v>39398</v>
      </c>
      <c r="B240" t="s">
        <v>59</v>
      </c>
      <c r="C240" t="s">
        <v>55</v>
      </c>
      <c r="D240" t="s">
        <v>54</v>
      </c>
      <c r="E240">
        <v>0.25</v>
      </c>
      <c r="F240">
        <v>8</v>
      </c>
      <c r="G240" t="s">
        <v>56</v>
      </c>
      <c r="H240">
        <v>110</v>
      </c>
      <c r="I240">
        <v>1.2</v>
      </c>
      <c r="J240">
        <v>0</v>
      </c>
      <c r="M240" t="s">
        <v>57</v>
      </c>
      <c r="N240" t="s">
        <v>54</v>
      </c>
      <c r="O240" t="s">
        <v>54</v>
      </c>
      <c r="P240">
        <v>64</v>
      </c>
      <c r="Q240">
        <v>1</v>
      </c>
      <c r="R240" s="11">
        <v>1.5599999999999999E-2</v>
      </c>
      <c r="S240">
        <v>0.97</v>
      </c>
      <c r="T240">
        <v>0.97</v>
      </c>
      <c r="U240">
        <v>3.328125</v>
      </c>
      <c r="V240">
        <v>0</v>
      </c>
      <c r="W240" s="11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 s="11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</row>
    <row r="241" spans="1:40" x14ac:dyDescent="0.35">
      <c r="A241" s="10">
        <v>39398</v>
      </c>
      <c r="B241" t="s">
        <v>9</v>
      </c>
      <c r="C241" t="s">
        <v>55</v>
      </c>
      <c r="D241" t="s">
        <v>54</v>
      </c>
      <c r="E241">
        <v>0.3</v>
      </c>
      <c r="F241">
        <v>8</v>
      </c>
      <c r="G241" t="s">
        <v>56</v>
      </c>
      <c r="H241">
        <v>110</v>
      </c>
      <c r="I241">
        <v>1</v>
      </c>
      <c r="J241">
        <v>0</v>
      </c>
      <c r="M241" t="s">
        <v>57</v>
      </c>
      <c r="N241" t="s">
        <v>54</v>
      </c>
      <c r="O241" t="s">
        <v>54</v>
      </c>
      <c r="P241">
        <v>238</v>
      </c>
      <c r="Q241">
        <v>16</v>
      </c>
      <c r="R241" s="11">
        <v>6.7199999999999996E-2</v>
      </c>
      <c r="S241">
        <v>0.84</v>
      </c>
      <c r="T241">
        <v>13.4</v>
      </c>
      <c r="U241">
        <v>3.4201680672000001</v>
      </c>
      <c r="V241">
        <v>0</v>
      </c>
      <c r="W241" s="1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 s="1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</row>
    <row r="242" spans="1:40" x14ac:dyDescent="0.35">
      <c r="A242" s="10">
        <v>39399</v>
      </c>
      <c r="B242" t="s">
        <v>7</v>
      </c>
      <c r="C242" t="s">
        <v>55</v>
      </c>
      <c r="D242" t="s">
        <v>54</v>
      </c>
      <c r="E242">
        <v>0.3</v>
      </c>
      <c r="F242">
        <v>8</v>
      </c>
      <c r="G242" t="s">
        <v>56</v>
      </c>
      <c r="H242">
        <v>110</v>
      </c>
      <c r="I242">
        <v>1</v>
      </c>
      <c r="J242">
        <v>0</v>
      </c>
      <c r="M242" t="s">
        <v>57</v>
      </c>
      <c r="N242" t="s">
        <v>54</v>
      </c>
      <c r="O242" t="s">
        <v>54</v>
      </c>
      <c r="P242">
        <v>30</v>
      </c>
      <c r="Q242">
        <v>2</v>
      </c>
      <c r="R242" s="11">
        <v>6.6699999999999995E-2</v>
      </c>
      <c r="S242">
        <v>0.99</v>
      </c>
      <c r="T242">
        <v>1.98</v>
      </c>
      <c r="U242">
        <v>4.2333333333000001</v>
      </c>
      <c r="V242">
        <v>0</v>
      </c>
      <c r="W242" s="11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 s="11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</row>
    <row r="243" spans="1:40" x14ac:dyDescent="0.35">
      <c r="A243" s="10">
        <v>39399</v>
      </c>
      <c r="B243" t="s">
        <v>58</v>
      </c>
      <c r="C243" t="s">
        <v>55</v>
      </c>
      <c r="D243" t="s">
        <v>54</v>
      </c>
      <c r="E243">
        <v>0.95</v>
      </c>
      <c r="F243">
        <v>8</v>
      </c>
      <c r="G243" t="s">
        <v>56</v>
      </c>
      <c r="H243">
        <v>110</v>
      </c>
      <c r="I243">
        <v>1.2</v>
      </c>
      <c r="J243">
        <v>0</v>
      </c>
      <c r="M243" t="s">
        <v>57</v>
      </c>
      <c r="N243" t="s">
        <v>54</v>
      </c>
      <c r="O243" t="s">
        <v>54</v>
      </c>
      <c r="P243">
        <v>77</v>
      </c>
      <c r="Q243">
        <v>2</v>
      </c>
      <c r="R243" s="11">
        <v>2.5999999999999999E-2</v>
      </c>
      <c r="S243">
        <v>1.06</v>
      </c>
      <c r="T243">
        <v>2.12</v>
      </c>
      <c r="U243">
        <v>6.0779220779000003</v>
      </c>
      <c r="V243">
        <v>1</v>
      </c>
      <c r="W243" s="11">
        <v>0.5</v>
      </c>
      <c r="X243">
        <v>2.12</v>
      </c>
      <c r="Y243">
        <v>1</v>
      </c>
      <c r="Z243">
        <v>2.12</v>
      </c>
      <c r="AA243">
        <v>1</v>
      </c>
      <c r="AB243">
        <v>1</v>
      </c>
      <c r="AC243" s="11">
        <v>0.47199999999999998</v>
      </c>
      <c r="AD243">
        <v>0.5</v>
      </c>
      <c r="AE243">
        <v>1</v>
      </c>
      <c r="AF243">
        <v>1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</row>
    <row r="244" spans="1:40" x14ac:dyDescent="0.35">
      <c r="A244" s="10">
        <v>39399</v>
      </c>
      <c r="B244" t="s">
        <v>8</v>
      </c>
      <c r="C244" t="s">
        <v>55</v>
      </c>
      <c r="D244" t="s">
        <v>54</v>
      </c>
      <c r="E244">
        <v>0.3</v>
      </c>
      <c r="F244">
        <v>8</v>
      </c>
      <c r="G244" t="s">
        <v>56</v>
      </c>
      <c r="H244">
        <v>110</v>
      </c>
      <c r="I244">
        <v>1.1000000000000001</v>
      </c>
      <c r="J244">
        <v>0</v>
      </c>
      <c r="M244" t="s">
        <v>57</v>
      </c>
      <c r="N244" t="s">
        <v>54</v>
      </c>
      <c r="O244" t="s">
        <v>54</v>
      </c>
      <c r="P244">
        <v>92</v>
      </c>
      <c r="Q244">
        <v>3</v>
      </c>
      <c r="R244" s="11">
        <v>3.2599999999999997E-2</v>
      </c>
      <c r="S244">
        <v>0.97</v>
      </c>
      <c r="T244">
        <v>2.92</v>
      </c>
      <c r="U244">
        <v>5.4891304347999998</v>
      </c>
      <c r="V244">
        <v>0</v>
      </c>
      <c r="W244" s="11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 s="11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</row>
    <row r="245" spans="1:40" x14ac:dyDescent="0.35">
      <c r="A245" s="10">
        <v>39399</v>
      </c>
      <c r="B245" t="s">
        <v>59</v>
      </c>
      <c r="C245" t="s">
        <v>55</v>
      </c>
      <c r="D245" t="s">
        <v>54</v>
      </c>
      <c r="E245">
        <v>0.25</v>
      </c>
      <c r="F245">
        <v>8</v>
      </c>
      <c r="G245" t="s">
        <v>56</v>
      </c>
      <c r="H245">
        <v>110</v>
      </c>
      <c r="I245">
        <v>1.2</v>
      </c>
      <c r="J245">
        <v>0</v>
      </c>
      <c r="M245" t="s">
        <v>57</v>
      </c>
      <c r="N245" t="s">
        <v>54</v>
      </c>
      <c r="O245" t="s">
        <v>54</v>
      </c>
      <c r="P245">
        <v>69</v>
      </c>
      <c r="Q245">
        <v>2</v>
      </c>
      <c r="R245" s="11">
        <v>2.9000000000000001E-2</v>
      </c>
      <c r="S245">
        <v>1.1499999999999999</v>
      </c>
      <c r="T245">
        <v>2.2999999999999998</v>
      </c>
      <c r="U245">
        <v>4.2608695652000002</v>
      </c>
      <c r="V245">
        <v>0</v>
      </c>
      <c r="W245" s="11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 s="11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</row>
    <row r="246" spans="1:40" x14ac:dyDescent="0.35">
      <c r="A246" s="10">
        <v>39399</v>
      </c>
      <c r="B246" t="s">
        <v>9</v>
      </c>
      <c r="C246" t="s">
        <v>55</v>
      </c>
      <c r="D246" t="s">
        <v>54</v>
      </c>
      <c r="E246">
        <v>0.3</v>
      </c>
      <c r="F246">
        <v>8</v>
      </c>
      <c r="G246" t="s">
        <v>56</v>
      </c>
      <c r="H246">
        <v>110</v>
      </c>
      <c r="I246">
        <v>1</v>
      </c>
      <c r="J246">
        <v>0</v>
      </c>
      <c r="M246" t="s">
        <v>57</v>
      </c>
      <c r="N246" t="s">
        <v>54</v>
      </c>
      <c r="O246" t="s">
        <v>54</v>
      </c>
      <c r="P246">
        <v>162</v>
      </c>
      <c r="Q246">
        <v>15</v>
      </c>
      <c r="R246" s="11">
        <v>9.2600000000000002E-2</v>
      </c>
      <c r="S246">
        <v>0.95</v>
      </c>
      <c r="T246">
        <v>14.19</v>
      </c>
      <c r="U246">
        <v>4.4259259258999997</v>
      </c>
      <c r="V246">
        <v>1</v>
      </c>
      <c r="W246" s="11">
        <v>6.6699999999999995E-2</v>
      </c>
      <c r="X246">
        <v>14.19</v>
      </c>
      <c r="Y246">
        <v>1</v>
      </c>
      <c r="Z246">
        <v>14.19</v>
      </c>
      <c r="AA246">
        <v>1</v>
      </c>
      <c r="AB246">
        <v>1</v>
      </c>
      <c r="AC246" s="11">
        <v>7.0000000000000007E-2</v>
      </c>
      <c r="AD246">
        <v>6.6666666700000002E-2</v>
      </c>
      <c r="AE246">
        <v>1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</row>
    <row r="247" spans="1:40" x14ac:dyDescent="0.35">
      <c r="A247" s="10">
        <v>39400</v>
      </c>
      <c r="B247" t="s">
        <v>7</v>
      </c>
      <c r="C247" t="s">
        <v>55</v>
      </c>
      <c r="D247" t="s">
        <v>54</v>
      </c>
      <c r="E247">
        <v>0.3</v>
      </c>
      <c r="F247">
        <v>8</v>
      </c>
      <c r="G247" t="s">
        <v>56</v>
      </c>
      <c r="H247">
        <v>110</v>
      </c>
      <c r="I247">
        <v>1</v>
      </c>
      <c r="J247">
        <v>0</v>
      </c>
      <c r="M247" t="s">
        <v>57</v>
      </c>
      <c r="N247" t="s">
        <v>54</v>
      </c>
      <c r="O247" t="s">
        <v>54</v>
      </c>
      <c r="P247">
        <v>46</v>
      </c>
      <c r="Q247">
        <v>2</v>
      </c>
      <c r="R247" s="11">
        <v>4.3499999999999997E-2</v>
      </c>
      <c r="S247">
        <v>0.82</v>
      </c>
      <c r="T247">
        <v>1.63</v>
      </c>
      <c r="U247">
        <v>3.4347826087</v>
      </c>
      <c r="V247">
        <v>0</v>
      </c>
      <c r="W247" s="11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 s="11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</row>
    <row r="248" spans="1:40" x14ac:dyDescent="0.35">
      <c r="A248" s="10">
        <v>39400</v>
      </c>
      <c r="B248" t="s">
        <v>58</v>
      </c>
      <c r="C248" t="s">
        <v>55</v>
      </c>
      <c r="D248" t="s">
        <v>54</v>
      </c>
      <c r="E248">
        <v>0.95</v>
      </c>
      <c r="F248">
        <v>8</v>
      </c>
      <c r="G248" t="s">
        <v>56</v>
      </c>
      <c r="H248">
        <v>110</v>
      </c>
      <c r="I248">
        <v>1.2</v>
      </c>
      <c r="J248">
        <v>0</v>
      </c>
      <c r="M248" t="s">
        <v>57</v>
      </c>
      <c r="N248" t="s">
        <v>54</v>
      </c>
      <c r="O248" t="s">
        <v>54</v>
      </c>
      <c r="P248">
        <v>111</v>
      </c>
      <c r="Q248">
        <v>4</v>
      </c>
      <c r="R248" s="11">
        <v>3.5999999999999997E-2</v>
      </c>
      <c r="S248">
        <v>0.99</v>
      </c>
      <c r="T248">
        <v>3.96</v>
      </c>
      <c r="U248">
        <v>6.0180180180000002</v>
      </c>
      <c r="V248">
        <v>0</v>
      </c>
      <c r="W248" s="11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 s="11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</row>
    <row r="249" spans="1:40" x14ac:dyDescent="0.35">
      <c r="A249" s="10">
        <v>39400</v>
      </c>
      <c r="B249" t="s">
        <v>8</v>
      </c>
      <c r="C249" t="s">
        <v>55</v>
      </c>
      <c r="D249" t="s">
        <v>54</v>
      </c>
      <c r="E249">
        <v>0.3</v>
      </c>
      <c r="F249">
        <v>8</v>
      </c>
      <c r="G249" t="s">
        <v>56</v>
      </c>
      <c r="H249">
        <v>110</v>
      </c>
      <c r="I249">
        <v>1.1000000000000001</v>
      </c>
      <c r="J249">
        <v>0</v>
      </c>
      <c r="M249" t="s">
        <v>57</v>
      </c>
      <c r="N249" t="s">
        <v>54</v>
      </c>
      <c r="O249" t="s">
        <v>54</v>
      </c>
      <c r="P249">
        <v>97</v>
      </c>
      <c r="Q249">
        <v>5</v>
      </c>
      <c r="R249" s="11">
        <v>5.1499999999999997E-2</v>
      </c>
      <c r="S249">
        <v>0.95</v>
      </c>
      <c r="T249">
        <v>4.74</v>
      </c>
      <c r="U249">
        <v>4.3917525773000001</v>
      </c>
      <c r="V249">
        <v>0</v>
      </c>
      <c r="W249" s="11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 s="11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</row>
    <row r="250" spans="1:40" x14ac:dyDescent="0.35">
      <c r="A250" s="10">
        <v>39400</v>
      </c>
      <c r="B250" t="s">
        <v>59</v>
      </c>
      <c r="C250" t="s">
        <v>55</v>
      </c>
      <c r="D250" t="s">
        <v>54</v>
      </c>
      <c r="E250">
        <v>0.25</v>
      </c>
      <c r="F250">
        <v>8</v>
      </c>
      <c r="G250" t="s">
        <v>56</v>
      </c>
      <c r="H250">
        <v>110</v>
      </c>
      <c r="I250">
        <v>1.2</v>
      </c>
      <c r="J250">
        <v>0</v>
      </c>
      <c r="M250" t="s">
        <v>57</v>
      </c>
      <c r="N250" t="s">
        <v>54</v>
      </c>
      <c r="O250" t="s">
        <v>54</v>
      </c>
      <c r="P250">
        <v>57</v>
      </c>
      <c r="Q250">
        <v>7</v>
      </c>
      <c r="R250" s="11">
        <v>0.12280000000000001</v>
      </c>
      <c r="S250">
        <v>1.1200000000000001</v>
      </c>
      <c r="T250">
        <v>7.83</v>
      </c>
      <c r="U250">
        <v>3.6842105262999998</v>
      </c>
      <c r="V250">
        <v>0</v>
      </c>
      <c r="W250" s="11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 s="11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</row>
    <row r="251" spans="1:40" x14ac:dyDescent="0.35">
      <c r="A251" s="10">
        <v>39400</v>
      </c>
      <c r="B251" t="s">
        <v>9</v>
      </c>
      <c r="C251" t="s">
        <v>55</v>
      </c>
      <c r="D251" t="s">
        <v>54</v>
      </c>
      <c r="E251">
        <v>0.3</v>
      </c>
      <c r="F251">
        <v>8</v>
      </c>
      <c r="G251" t="s">
        <v>56</v>
      </c>
      <c r="H251">
        <v>110</v>
      </c>
      <c r="I251">
        <v>1</v>
      </c>
      <c r="J251">
        <v>0</v>
      </c>
      <c r="M251" t="s">
        <v>57</v>
      </c>
      <c r="N251" t="s">
        <v>54</v>
      </c>
      <c r="O251" t="s">
        <v>54</v>
      </c>
      <c r="P251">
        <v>269</v>
      </c>
      <c r="Q251">
        <v>15</v>
      </c>
      <c r="R251" s="11">
        <v>5.5800000000000002E-2</v>
      </c>
      <c r="S251">
        <v>0.82</v>
      </c>
      <c r="T251">
        <v>12.25</v>
      </c>
      <c r="U251">
        <v>3.8364312267999998</v>
      </c>
      <c r="V251">
        <v>0</v>
      </c>
      <c r="W251" s="1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 s="1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</row>
    <row r="252" spans="1:40" x14ac:dyDescent="0.35">
      <c r="A252" s="10">
        <v>39401</v>
      </c>
      <c r="B252" t="s">
        <v>7</v>
      </c>
      <c r="C252" t="s">
        <v>55</v>
      </c>
      <c r="D252" t="s">
        <v>54</v>
      </c>
      <c r="E252">
        <v>0.3</v>
      </c>
      <c r="F252">
        <v>8</v>
      </c>
      <c r="G252" t="s">
        <v>56</v>
      </c>
      <c r="H252">
        <v>110</v>
      </c>
      <c r="I252">
        <v>1</v>
      </c>
      <c r="J252">
        <v>0</v>
      </c>
      <c r="M252" t="s">
        <v>57</v>
      </c>
      <c r="N252" t="s">
        <v>54</v>
      </c>
      <c r="O252" t="s">
        <v>54</v>
      </c>
      <c r="P252">
        <v>60</v>
      </c>
      <c r="Q252">
        <v>2</v>
      </c>
      <c r="R252" s="11">
        <v>3.3300000000000003E-2</v>
      </c>
      <c r="S252">
        <v>0.86</v>
      </c>
      <c r="T252">
        <v>1.72</v>
      </c>
      <c r="U252">
        <v>3.6333333333</v>
      </c>
      <c r="V252">
        <v>0</v>
      </c>
      <c r="W252" s="11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 s="11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</row>
    <row r="253" spans="1:40" x14ac:dyDescent="0.35">
      <c r="A253" s="10">
        <v>39401</v>
      </c>
      <c r="B253" t="s">
        <v>58</v>
      </c>
      <c r="C253" t="s">
        <v>55</v>
      </c>
      <c r="D253" t="s">
        <v>54</v>
      </c>
      <c r="E253">
        <v>0.95</v>
      </c>
      <c r="F253">
        <v>8</v>
      </c>
      <c r="G253" t="s">
        <v>56</v>
      </c>
      <c r="H253">
        <v>110</v>
      </c>
      <c r="I253">
        <v>1.2</v>
      </c>
      <c r="J253">
        <v>0</v>
      </c>
      <c r="M253" t="s">
        <v>57</v>
      </c>
      <c r="N253" t="s">
        <v>54</v>
      </c>
      <c r="O253" t="s">
        <v>54</v>
      </c>
      <c r="P253">
        <v>82</v>
      </c>
      <c r="Q253">
        <v>8</v>
      </c>
      <c r="R253" s="11">
        <v>9.7600000000000006E-2</v>
      </c>
      <c r="S253">
        <v>1.06</v>
      </c>
      <c r="T253">
        <v>8.44</v>
      </c>
      <c r="U253">
        <v>5.1829268293000004</v>
      </c>
      <c r="V253">
        <v>0</v>
      </c>
      <c r="W253" s="11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 s="11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</row>
    <row r="254" spans="1:40" x14ac:dyDescent="0.35">
      <c r="A254" s="10">
        <v>39401</v>
      </c>
      <c r="B254" t="s">
        <v>8</v>
      </c>
      <c r="C254" t="s">
        <v>55</v>
      </c>
      <c r="D254" t="s">
        <v>54</v>
      </c>
      <c r="E254">
        <v>0.3</v>
      </c>
      <c r="F254">
        <v>8</v>
      </c>
      <c r="G254" t="s">
        <v>56</v>
      </c>
      <c r="H254">
        <v>110</v>
      </c>
      <c r="I254">
        <v>1.1000000000000001</v>
      </c>
      <c r="J254">
        <v>0</v>
      </c>
      <c r="M254" t="s">
        <v>57</v>
      </c>
      <c r="N254" t="s">
        <v>54</v>
      </c>
      <c r="O254" t="s">
        <v>54</v>
      </c>
      <c r="P254">
        <v>116</v>
      </c>
      <c r="Q254">
        <v>8</v>
      </c>
      <c r="R254" s="11">
        <v>6.9000000000000006E-2</v>
      </c>
      <c r="S254">
        <v>0.98</v>
      </c>
      <c r="T254">
        <v>7.86</v>
      </c>
      <c r="U254">
        <v>4.0344827586000003</v>
      </c>
      <c r="V254">
        <v>0</v>
      </c>
      <c r="W254" s="11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 s="11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</row>
    <row r="255" spans="1:40" x14ac:dyDescent="0.35">
      <c r="A255" s="10">
        <v>39401</v>
      </c>
      <c r="B255" t="s">
        <v>59</v>
      </c>
      <c r="C255" t="s">
        <v>55</v>
      </c>
      <c r="D255" t="s">
        <v>54</v>
      </c>
      <c r="E255">
        <v>0.25</v>
      </c>
      <c r="F255">
        <v>8</v>
      </c>
      <c r="G255" t="s">
        <v>56</v>
      </c>
      <c r="H255">
        <v>110</v>
      </c>
      <c r="I255">
        <v>1.2</v>
      </c>
      <c r="J255">
        <v>0</v>
      </c>
      <c r="M255" t="s">
        <v>57</v>
      </c>
      <c r="N255" t="s">
        <v>54</v>
      </c>
      <c r="O255" t="s">
        <v>54</v>
      </c>
      <c r="P255">
        <v>67</v>
      </c>
      <c r="Q255">
        <v>5</v>
      </c>
      <c r="R255" s="11">
        <v>7.46E-2</v>
      </c>
      <c r="S255">
        <v>1.03</v>
      </c>
      <c r="T255">
        <v>5.16</v>
      </c>
      <c r="U255">
        <v>3.1044776119000002</v>
      </c>
      <c r="V255">
        <v>0</v>
      </c>
      <c r="W255" s="11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 s="11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</row>
    <row r="256" spans="1:40" x14ac:dyDescent="0.35">
      <c r="A256" s="10">
        <v>39401</v>
      </c>
      <c r="B256" t="s">
        <v>9</v>
      </c>
      <c r="C256" t="s">
        <v>55</v>
      </c>
      <c r="D256" t="s">
        <v>54</v>
      </c>
      <c r="E256">
        <v>0.3</v>
      </c>
      <c r="F256">
        <v>8</v>
      </c>
      <c r="G256" t="s">
        <v>56</v>
      </c>
      <c r="H256">
        <v>110</v>
      </c>
      <c r="I256">
        <v>1</v>
      </c>
      <c r="J256">
        <v>0</v>
      </c>
      <c r="M256" t="s">
        <v>57</v>
      </c>
      <c r="N256" t="s">
        <v>54</v>
      </c>
      <c r="O256" t="s">
        <v>54</v>
      </c>
      <c r="P256">
        <v>228</v>
      </c>
      <c r="Q256">
        <v>15</v>
      </c>
      <c r="R256" s="11">
        <v>6.5799999999999997E-2</v>
      </c>
      <c r="S256">
        <v>0.87</v>
      </c>
      <c r="T256">
        <v>13</v>
      </c>
      <c r="U256">
        <v>3.5438596490999998</v>
      </c>
      <c r="V256">
        <v>0</v>
      </c>
      <c r="W256" s="11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 s="11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</row>
    <row r="257" spans="1:40" x14ac:dyDescent="0.35">
      <c r="A257" s="10">
        <v>39402</v>
      </c>
      <c r="B257" t="s">
        <v>7</v>
      </c>
      <c r="C257" t="s">
        <v>55</v>
      </c>
      <c r="D257" t="s">
        <v>54</v>
      </c>
      <c r="E257">
        <v>0.3</v>
      </c>
      <c r="F257">
        <v>8</v>
      </c>
      <c r="G257" t="s">
        <v>56</v>
      </c>
      <c r="H257">
        <v>110</v>
      </c>
      <c r="I257">
        <v>1</v>
      </c>
      <c r="J257">
        <v>0</v>
      </c>
      <c r="M257" t="s">
        <v>57</v>
      </c>
      <c r="N257" t="s">
        <v>54</v>
      </c>
      <c r="O257" t="s">
        <v>54</v>
      </c>
      <c r="P257">
        <v>44</v>
      </c>
      <c r="Q257">
        <v>5</v>
      </c>
      <c r="R257" s="11">
        <v>0.11360000000000001</v>
      </c>
      <c r="S257">
        <v>0.85</v>
      </c>
      <c r="T257">
        <v>4.24</v>
      </c>
      <c r="U257">
        <v>2.8181818181999998</v>
      </c>
      <c r="V257">
        <v>0</v>
      </c>
      <c r="W257" s="11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 s="11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</row>
    <row r="258" spans="1:40" x14ac:dyDescent="0.35">
      <c r="A258" s="10">
        <v>39402</v>
      </c>
      <c r="B258" t="s">
        <v>58</v>
      </c>
      <c r="C258" t="s">
        <v>55</v>
      </c>
      <c r="D258" t="s">
        <v>54</v>
      </c>
      <c r="E258">
        <v>0.95</v>
      </c>
      <c r="F258">
        <v>8</v>
      </c>
      <c r="G258" t="s">
        <v>56</v>
      </c>
      <c r="H258">
        <v>110</v>
      </c>
      <c r="I258">
        <v>1.2</v>
      </c>
      <c r="J258">
        <v>0</v>
      </c>
      <c r="M258" t="s">
        <v>57</v>
      </c>
      <c r="N258" t="s">
        <v>54</v>
      </c>
      <c r="O258" t="s">
        <v>54</v>
      </c>
      <c r="P258">
        <v>104</v>
      </c>
      <c r="Q258">
        <v>2</v>
      </c>
      <c r="R258" s="11">
        <v>1.9199999999999998E-2</v>
      </c>
      <c r="S258">
        <v>0.81</v>
      </c>
      <c r="T258">
        <v>1.61</v>
      </c>
      <c r="U258">
        <v>4.7211538462</v>
      </c>
      <c r="V258">
        <v>0</v>
      </c>
      <c r="W258" s="11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 s="11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</row>
    <row r="259" spans="1:40" x14ac:dyDescent="0.35">
      <c r="A259" s="10">
        <v>39402</v>
      </c>
      <c r="B259" t="s">
        <v>8</v>
      </c>
      <c r="C259" t="s">
        <v>55</v>
      </c>
      <c r="D259" t="s">
        <v>54</v>
      </c>
      <c r="E259">
        <v>0.3</v>
      </c>
      <c r="F259">
        <v>8</v>
      </c>
      <c r="G259" t="s">
        <v>56</v>
      </c>
      <c r="H259">
        <v>110</v>
      </c>
      <c r="I259">
        <v>1.1000000000000001</v>
      </c>
      <c r="J259">
        <v>0</v>
      </c>
      <c r="M259" t="s">
        <v>57</v>
      </c>
      <c r="N259" t="s">
        <v>54</v>
      </c>
      <c r="O259" t="s">
        <v>54</v>
      </c>
      <c r="P259">
        <v>97</v>
      </c>
      <c r="Q259">
        <v>3</v>
      </c>
      <c r="R259" s="11">
        <v>3.09E-2</v>
      </c>
      <c r="S259">
        <v>0.79</v>
      </c>
      <c r="T259">
        <v>2.37</v>
      </c>
      <c r="U259">
        <v>3.6082474226999999</v>
      </c>
      <c r="V259">
        <v>0</v>
      </c>
      <c r="W259" s="11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 s="11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</row>
    <row r="260" spans="1:40" x14ac:dyDescent="0.35">
      <c r="A260" s="10">
        <v>39402</v>
      </c>
      <c r="B260" t="s">
        <v>59</v>
      </c>
      <c r="C260" t="s">
        <v>55</v>
      </c>
      <c r="D260" t="s">
        <v>54</v>
      </c>
      <c r="E260">
        <v>0.25</v>
      </c>
      <c r="F260">
        <v>8</v>
      </c>
      <c r="G260" t="s">
        <v>56</v>
      </c>
      <c r="H260">
        <v>110</v>
      </c>
      <c r="I260">
        <v>1.2</v>
      </c>
      <c r="J260">
        <v>0</v>
      </c>
      <c r="M260" t="s">
        <v>57</v>
      </c>
      <c r="N260" t="s">
        <v>54</v>
      </c>
      <c r="O260" t="s">
        <v>54</v>
      </c>
      <c r="P260">
        <v>73</v>
      </c>
      <c r="Q260">
        <v>3</v>
      </c>
      <c r="R260" s="11">
        <v>4.1099999999999998E-2</v>
      </c>
      <c r="S260">
        <v>1.0900000000000001</v>
      </c>
      <c r="T260">
        <v>3.26</v>
      </c>
      <c r="U260">
        <v>2.9726027397000001</v>
      </c>
      <c r="V260">
        <v>0</v>
      </c>
      <c r="W260" s="11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 s="11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</row>
    <row r="261" spans="1:40" x14ac:dyDescent="0.35">
      <c r="A261" s="10">
        <v>39402</v>
      </c>
      <c r="B261" t="s">
        <v>9</v>
      </c>
      <c r="C261" t="s">
        <v>55</v>
      </c>
      <c r="D261" t="s">
        <v>54</v>
      </c>
      <c r="E261">
        <v>0.3</v>
      </c>
      <c r="F261">
        <v>8</v>
      </c>
      <c r="G261" t="s">
        <v>56</v>
      </c>
      <c r="H261">
        <v>110</v>
      </c>
      <c r="I261">
        <v>1</v>
      </c>
      <c r="J261">
        <v>0</v>
      </c>
      <c r="M261" t="s">
        <v>57</v>
      </c>
      <c r="N261" t="s">
        <v>54</v>
      </c>
      <c r="O261" t="s">
        <v>54</v>
      </c>
      <c r="P261">
        <v>289</v>
      </c>
      <c r="Q261">
        <v>15</v>
      </c>
      <c r="R261" s="11">
        <v>5.1900000000000002E-2</v>
      </c>
      <c r="S261">
        <v>0.9</v>
      </c>
      <c r="T261">
        <v>13.53</v>
      </c>
      <c r="U261">
        <v>3.2698961938000002</v>
      </c>
      <c r="V261">
        <v>0</v>
      </c>
      <c r="W261" s="1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 s="1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</row>
    <row r="262" spans="1:40" x14ac:dyDescent="0.35">
      <c r="A262" s="10">
        <v>39403</v>
      </c>
      <c r="B262" t="s">
        <v>7</v>
      </c>
      <c r="C262" t="s">
        <v>55</v>
      </c>
      <c r="D262" t="s">
        <v>54</v>
      </c>
      <c r="E262">
        <v>0.3</v>
      </c>
      <c r="F262">
        <v>8</v>
      </c>
      <c r="G262" t="s">
        <v>56</v>
      </c>
      <c r="H262">
        <v>110</v>
      </c>
      <c r="I262">
        <v>1</v>
      </c>
      <c r="J262">
        <v>0</v>
      </c>
      <c r="M262" t="s">
        <v>57</v>
      </c>
      <c r="N262" t="s">
        <v>54</v>
      </c>
      <c r="O262" t="s">
        <v>54</v>
      </c>
      <c r="P262">
        <v>34</v>
      </c>
      <c r="Q262">
        <v>1</v>
      </c>
      <c r="R262" s="11">
        <v>2.9399999999999999E-2</v>
      </c>
      <c r="S262">
        <v>0.83</v>
      </c>
      <c r="T262">
        <v>0.83</v>
      </c>
      <c r="U262">
        <v>3.8235294118000001</v>
      </c>
      <c r="V262">
        <v>0</v>
      </c>
      <c r="W262" s="11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 s="11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</row>
    <row r="263" spans="1:40" x14ac:dyDescent="0.35">
      <c r="A263" s="10">
        <v>39403</v>
      </c>
      <c r="B263" t="s">
        <v>58</v>
      </c>
      <c r="C263" t="s">
        <v>55</v>
      </c>
      <c r="D263" t="s">
        <v>54</v>
      </c>
      <c r="E263">
        <v>0.95</v>
      </c>
      <c r="F263">
        <v>8</v>
      </c>
      <c r="G263" t="s">
        <v>56</v>
      </c>
      <c r="H263">
        <v>110</v>
      </c>
      <c r="I263">
        <v>1.2</v>
      </c>
      <c r="J263">
        <v>0</v>
      </c>
      <c r="M263" t="s">
        <v>57</v>
      </c>
      <c r="N263" t="s">
        <v>54</v>
      </c>
      <c r="O263" t="s">
        <v>54</v>
      </c>
      <c r="P263">
        <v>54</v>
      </c>
      <c r="Q263">
        <v>2</v>
      </c>
      <c r="R263" s="11">
        <v>3.6999999999999998E-2</v>
      </c>
      <c r="S263">
        <v>1.1100000000000001</v>
      </c>
      <c r="T263">
        <v>2.2200000000000002</v>
      </c>
      <c r="U263">
        <v>5.2037037036999996</v>
      </c>
      <c r="V263">
        <v>0</v>
      </c>
      <c r="W263" s="11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 s="11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</row>
    <row r="264" spans="1:40" x14ac:dyDescent="0.35">
      <c r="A264" s="10">
        <v>39403</v>
      </c>
      <c r="B264" t="s">
        <v>8</v>
      </c>
      <c r="C264" t="s">
        <v>55</v>
      </c>
      <c r="D264" t="s">
        <v>54</v>
      </c>
      <c r="E264">
        <v>0.3</v>
      </c>
      <c r="F264">
        <v>8</v>
      </c>
      <c r="G264" t="s">
        <v>56</v>
      </c>
      <c r="H264">
        <v>110</v>
      </c>
      <c r="I264">
        <v>1.1000000000000001</v>
      </c>
      <c r="J264">
        <v>0</v>
      </c>
      <c r="M264" t="s">
        <v>57</v>
      </c>
      <c r="N264" t="s">
        <v>54</v>
      </c>
      <c r="O264" t="s">
        <v>54</v>
      </c>
      <c r="P264">
        <v>66</v>
      </c>
      <c r="Q264">
        <v>4</v>
      </c>
      <c r="R264" s="11">
        <v>6.0600000000000001E-2</v>
      </c>
      <c r="S264">
        <v>0.98</v>
      </c>
      <c r="T264">
        <v>3.91</v>
      </c>
      <c r="U264">
        <v>5.2575757575999997</v>
      </c>
      <c r="V264">
        <v>0</v>
      </c>
      <c r="W264" s="11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 s="11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</row>
    <row r="265" spans="1:40" x14ac:dyDescent="0.35">
      <c r="A265" s="10">
        <v>39403</v>
      </c>
      <c r="B265" t="s">
        <v>59</v>
      </c>
      <c r="C265" t="s">
        <v>55</v>
      </c>
      <c r="D265" t="s">
        <v>54</v>
      </c>
      <c r="E265">
        <v>0.25</v>
      </c>
      <c r="F265">
        <v>8</v>
      </c>
      <c r="G265" t="s">
        <v>56</v>
      </c>
      <c r="H265">
        <v>110</v>
      </c>
      <c r="I265">
        <v>1.2</v>
      </c>
      <c r="J265">
        <v>0</v>
      </c>
      <c r="M265" t="s">
        <v>57</v>
      </c>
      <c r="N265" t="s">
        <v>54</v>
      </c>
      <c r="O265" t="s">
        <v>54</v>
      </c>
      <c r="P265">
        <v>41</v>
      </c>
      <c r="Q265">
        <v>0</v>
      </c>
      <c r="R265" s="11">
        <v>0</v>
      </c>
      <c r="S265">
        <v>0</v>
      </c>
      <c r="T265">
        <v>0</v>
      </c>
      <c r="U265">
        <v>3.8536585365999998</v>
      </c>
      <c r="V265">
        <v>0</v>
      </c>
      <c r="W265" s="11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 s="11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</row>
    <row r="266" spans="1:40" x14ac:dyDescent="0.35">
      <c r="A266" s="10">
        <v>39403</v>
      </c>
      <c r="B266" t="s">
        <v>9</v>
      </c>
      <c r="C266" t="s">
        <v>55</v>
      </c>
      <c r="D266" t="s">
        <v>54</v>
      </c>
      <c r="E266">
        <v>0.3</v>
      </c>
      <c r="F266">
        <v>8</v>
      </c>
      <c r="G266" t="s">
        <v>56</v>
      </c>
      <c r="H266">
        <v>110</v>
      </c>
      <c r="I266">
        <v>1</v>
      </c>
      <c r="J266">
        <v>0</v>
      </c>
      <c r="M266" t="s">
        <v>57</v>
      </c>
      <c r="N266" t="s">
        <v>54</v>
      </c>
      <c r="O266" t="s">
        <v>54</v>
      </c>
      <c r="P266">
        <v>132</v>
      </c>
      <c r="Q266">
        <v>7</v>
      </c>
      <c r="R266" s="11">
        <v>5.2999999999999999E-2</v>
      </c>
      <c r="S266">
        <v>0.87</v>
      </c>
      <c r="T266">
        <v>6.1</v>
      </c>
      <c r="U266">
        <v>3.3636363636</v>
      </c>
      <c r="V266">
        <v>0</v>
      </c>
      <c r="W266" s="11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 s="11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</row>
    <row r="267" spans="1:40" x14ac:dyDescent="0.35">
      <c r="A267" s="10">
        <v>39404</v>
      </c>
      <c r="B267" t="s">
        <v>7</v>
      </c>
      <c r="C267" t="s">
        <v>55</v>
      </c>
      <c r="D267" t="s">
        <v>54</v>
      </c>
      <c r="E267">
        <v>0.3</v>
      </c>
      <c r="F267">
        <v>8</v>
      </c>
      <c r="G267" t="s">
        <v>56</v>
      </c>
      <c r="H267">
        <v>110</v>
      </c>
      <c r="I267">
        <v>1</v>
      </c>
      <c r="J267">
        <v>0</v>
      </c>
      <c r="M267" t="s">
        <v>57</v>
      </c>
      <c r="N267" t="s">
        <v>54</v>
      </c>
      <c r="O267" t="s">
        <v>54</v>
      </c>
      <c r="P267">
        <v>33</v>
      </c>
      <c r="Q267">
        <v>2</v>
      </c>
      <c r="R267" s="11">
        <v>6.0600000000000001E-2</v>
      </c>
      <c r="S267">
        <v>0.79</v>
      </c>
      <c r="T267">
        <v>1.57</v>
      </c>
      <c r="U267">
        <v>3.1212121212000001</v>
      </c>
      <c r="V267">
        <v>0</v>
      </c>
      <c r="W267" s="11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 s="11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</row>
    <row r="268" spans="1:40" x14ac:dyDescent="0.35">
      <c r="A268" s="10">
        <v>39404</v>
      </c>
      <c r="B268" t="s">
        <v>58</v>
      </c>
      <c r="C268" t="s">
        <v>55</v>
      </c>
      <c r="D268" t="s">
        <v>54</v>
      </c>
      <c r="E268">
        <v>0.95</v>
      </c>
      <c r="F268">
        <v>8</v>
      </c>
      <c r="G268" t="s">
        <v>56</v>
      </c>
      <c r="H268">
        <v>110</v>
      </c>
      <c r="I268">
        <v>1.2</v>
      </c>
      <c r="J268">
        <v>0</v>
      </c>
      <c r="M268" t="s">
        <v>57</v>
      </c>
      <c r="N268" t="s">
        <v>54</v>
      </c>
      <c r="O268" t="s">
        <v>54</v>
      </c>
      <c r="P268">
        <v>67</v>
      </c>
      <c r="Q268">
        <v>4</v>
      </c>
      <c r="R268" s="11">
        <v>5.9700000000000003E-2</v>
      </c>
      <c r="S268">
        <v>0.95</v>
      </c>
      <c r="T268">
        <v>3.8</v>
      </c>
      <c r="U268">
        <v>6</v>
      </c>
      <c r="V268">
        <v>0</v>
      </c>
      <c r="W268" s="11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 s="11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</row>
    <row r="269" spans="1:40" x14ac:dyDescent="0.35">
      <c r="A269" s="10">
        <v>39404</v>
      </c>
      <c r="B269" t="s">
        <v>8</v>
      </c>
      <c r="C269" t="s">
        <v>55</v>
      </c>
      <c r="D269" t="s">
        <v>54</v>
      </c>
      <c r="E269">
        <v>0.3</v>
      </c>
      <c r="F269">
        <v>8</v>
      </c>
      <c r="G269" t="s">
        <v>56</v>
      </c>
      <c r="H269">
        <v>110</v>
      </c>
      <c r="I269">
        <v>1.1000000000000001</v>
      </c>
      <c r="J269">
        <v>0</v>
      </c>
      <c r="M269" t="s">
        <v>57</v>
      </c>
      <c r="N269" t="s">
        <v>54</v>
      </c>
      <c r="O269" t="s">
        <v>54</v>
      </c>
      <c r="P269">
        <v>59</v>
      </c>
      <c r="Q269">
        <v>2</v>
      </c>
      <c r="R269" s="11">
        <v>3.39E-2</v>
      </c>
      <c r="S269">
        <v>1.08</v>
      </c>
      <c r="T269">
        <v>2.16</v>
      </c>
      <c r="U269">
        <v>4.1186440678</v>
      </c>
      <c r="V269">
        <v>0</v>
      </c>
      <c r="W269" s="11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 s="11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</row>
    <row r="270" spans="1:40" x14ac:dyDescent="0.35">
      <c r="A270" s="10">
        <v>39404</v>
      </c>
      <c r="B270" t="s">
        <v>59</v>
      </c>
      <c r="C270" t="s">
        <v>55</v>
      </c>
      <c r="D270" t="s">
        <v>54</v>
      </c>
      <c r="E270">
        <v>0.25</v>
      </c>
      <c r="F270">
        <v>8</v>
      </c>
      <c r="G270" t="s">
        <v>56</v>
      </c>
      <c r="H270">
        <v>110</v>
      </c>
      <c r="I270">
        <v>1.2</v>
      </c>
      <c r="J270">
        <v>0</v>
      </c>
      <c r="M270" t="s">
        <v>57</v>
      </c>
      <c r="N270" t="s">
        <v>54</v>
      </c>
      <c r="O270" t="s">
        <v>54</v>
      </c>
      <c r="P270">
        <v>41</v>
      </c>
      <c r="Q270">
        <v>0</v>
      </c>
      <c r="R270" s="11">
        <v>0</v>
      </c>
      <c r="S270">
        <v>0</v>
      </c>
      <c r="T270">
        <v>0</v>
      </c>
      <c r="U270">
        <v>3.6829268292999999</v>
      </c>
      <c r="V270">
        <v>0</v>
      </c>
      <c r="W270" s="11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 s="11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</row>
    <row r="271" spans="1:40" x14ac:dyDescent="0.35">
      <c r="A271" s="10">
        <v>39404</v>
      </c>
      <c r="B271" t="s">
        <v>9</v>
      </c>
      <c r="C271" t="s">
        <v>55</v>
      </c>
      <c r="D271" t="s">
        <v>54</v>
      </c>
      <c r="E271">
        <v>0.3</v>
      </c>
      <c r="F271">
        <v>8</v>
      </c>
      <c r="G271" t="s">
        <v>56</v>
      </c>
      <c r="H271">
        <v>110</v>
      </c>
      <c r="I271">
        <v>1</v>
      </c>
      <c r="J271">
        <v>0</v>
      </c>
      <c r="M271" t="s">
        <v>57</v>
      </c>
      <c r="N271" t="s">
        <v>54</v>
      </c>
      <c r="O271" t="s">
        <v>54</v>
      </c>
      <c r="P271">
        <v>218</v>
      </c>
      <c r="Q271">
        <v>18</v>
      </c>
      <c r="R271" s="11">
        <v>8.2600000000000007E-2</v>
      </c>
      <c r="S271">
        <v>0.9</v>
      </c>
      <c r="T271">
        <v>16.23</v>
      </c>
      <c r="U271">
        <v>3.3944954128</v>
      </c>
      <c r="V271">
        <v>2</v>
      </c>
      <c r="W271" s="11">
        <v>0.1111</v>
      </c>
      <c r="X271">
        <v>8.1199999999999992</v>
      </c>
      <c r="Y271">
        <v>2</v>
      </c>
      <c r="Z271">
        <v>8.1199999999999992</v>
      </c>
      <c r="AA271">
        <v>2</v>
      </c>
      <c r="AB271">
        <v>1</v>
      </c>
      <c r="AC271" s="11">
        <v>0.123</v>
      </c>
      <c r="AD271">
        <v>0.11111111110000001</v>
      </c>
      <c r="AE271">
        <v>2</v>
      </c>
      <c r="AF271">
        <v>2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</row>
    <row r="272" spans="1:40" x14ac:dyDescent="0.35">
      <c r="A272" s="10">
        <v>39405</v>
      </c>
      <c r="B272" t="s">
        <v>7</v>
      </c>
      <c r="C272" t="s">
        <v>55</v>
      </c>
      <c r="D272" t="s">
        <v>54</v>
      </c>
      <c r="E272">
        <v>0.3</v>
      </c>
      <c r="F272">
        <v>8</v>
      </c>
      <c r="G272" t="s">
        <v>56</v>
      </c>
      <c r="H272">
        <v>110</v>
      </c>
      <c r="I272">
        <v>1</v>
      </c>
      <c r="J272">
        <v>0</v>
      </c>
      <c r="M272" t="s">
        <v>57</v>
      </c>
      <c r="N272" t="s">
        <v>54</v>
      </c>
      <c r="O272" t="s">
        <v>54</v>
      </c>
      <c r="P272">
        <v>60</v>
      </c>
      <c r="Q272">
        <v>3</v>
      </c>
      <c r="R272" s="11">
        <v>0.05</v>
      </c>
      <c r="S272">
        <v>0.92</v>
      </c>
      <c r="T272">
        <v>2.76</v>
      </c>
      <c r="U272">
        <v>4.8</v>
      </c>
      <c r="V272">
        <v>0</v>
      </c>
      <c r="W272" s="11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 s="11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</row>
    <row r="273" spans="1:40" x14ac:dyDescent="0.35">
      <c r="A273" s="10">
        <v>39405</v>
      </c>
      <c r="B273" t="s">
        <v>58</v>
      </c>
      <c r="C273" t="s">
        <v>55</v>
      </c>
      <c r="D273" t="s">
        <v>54</v>
      </c>
      <c r="E273">
        <v>0.95</v>
      </c>
      <c r="F273">
        <v>8</v>
      </c>
      <c r="G273" t="s">
        <v>56</v>
      </c>
      <c r="H273">
        <v>110</v>
      </c>
      <c r="I273">
        <v>1.2</v>
      </c>
      <c r="J273">
        <v>0</v>
      </c>
      <c r="M273" t="s">
        <v>57</v>
      </c>
      <c r="N273" t="s">
        <v>54</v>
      </c>
      <c r="O273" t="s">
        <v>54</v>
      </c>
      <c r="P273">
        <v>64</v>
      </c>
      <c r="Q273">
        <v>0</v>
      </c>
      <c r="R273" s="11">
        <v>0</v>
      </c>
      <c r="S273">
        <v>0</v>
      </c>
      <c r="T273">
        <v>0</v>
      </c>
      <c r="U273">
        <v>5.859375</v>
      </c>
      <c r="V273">
        <v>0</v>
      </c>
      <c r="W273" s="11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 s="11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</row>
    <row r="274" spans="1:40" x14ac:dyDescent="0.35">
      <c r="A274" s="10">
        <v>39405</v>
      </c>
      <c r="B274" t="s">
        <v>8</v>
      </c>
      <c r="C274" t="s">
        <v>55</v>
      </c>
      <c r="D274" t="s">
        <v>54</v>
      </c>
      <c r="E274">
        <v>0.3</v>
      </c>
      <c r="F274">
        <v>8</v>
      </c>
      <c r="G274" t="s">
        <v>56</v>
      </c>
      <c r="H274">
        <v>110</v>
      </c>
      <c r="I274">
        <v>1.1000000000000001</v>
      </c>
      <c r="J274">
        <v>0</v>
      </c>
      <c r="M274" t="s">
        <v>57</v>
      </c>
      <c r="N274" t="s">
        <v>54</v>
      </c>
      <c r="O274" t="s">
        <v>54</v>
      </c>
      <c r="P274">
        <v>140</v>
      </c>
      <c r="Q274">
        <v>5</v>
      </c>
      <c r="R274" s="11">
        <v>3.5700000000000003E-2</v>
      </c>
      <c r="S274">
        <v>0.83</v>
      </c>
      <c r="T274">
        <v>4.1500000000000004</v>
      </c>
      <c r="U274">
        <v>4.9857142857000003</v>
      </c>
      <c r="V274">
        <v>0</v>
      </c>
      <c r="W274" s="11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 s="11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</row>
    <row r="275" spans="1:40" x14ac:dyDescent="0.35">
      <c r="A275" s="10">
        <v>39405</v>
      </c>
      <c r="B275" t="s">
        <v>59</v>
      </c>
      <c r="C275" t="s">
        <v>55</v>
      </c>
      <c r="D275" t="s">
        <v>54</v>
      </c>
      <c r="E275">
        <v>0.25</v>
      </c>
      <c r="F275">
        <v>8</v>
      </c>
      <c r="G275" t="s">
        <v>56</v>
      </c>
      <c r="H275">
        <v>110</v>
      </c>
      <c r="I275">
        <v>1.2</v>
      </c>
      <c r="J275">
        <v>0</v>
      </c>
      <c r="M275" t="s">
        <v>57</v>
      </c>
      <c r="N275" t="s">
        <v>54</v>
      </c>
      <c r="O275" t="s">
        <v>54</v>
      </c>
      <c r="P275">
        <v>94</v>
      </c>
      <c r="Q275">
        <v>3</v>
      </c>
      <c r="R275" s="11">
        <v>3.1899999999999998E-2</v>
      </c>
      <c r="S275">
        <v>1.01</v>
      </c>
      <c r="T275">
        <v>3.03</v>
      </c>
      <c r="U275">
        <v>4.0744680851000004</v>
      </c>
      <c r="V275">
        <v>0</v>
      </c>
      <c r="W275" s="11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 s="11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</row>
    <row r="276" spans="1:40" x14ac:dyDescent="0.35">
      <c r="A276" s="10">
        <v>39405</v>
      </c>
      <c r="B276" t="s">
        <v>9</v>
      </c>
      <c r="C276" t="s">
        <v>55</v>
      </c>
      <c r="D276" t="s">
        <v>54</v>
      </c>
      <c r="E276">
        <v>0.3</v>
      </c>
      <c r="F276">
        <v>8</v>
      </c>
      <c r="G276" t="s">
        <v>56</v>
      </c>
      <c r="H276">
        <v>110</v>
      </c>
      <c r="I276">
        <v>1</v>
      </c>
      <c r="J276">
        <v>0</v>
      </c>
      <c r="M276" t="s">
        <v>57</v>
      </c>
      <c r="N276" t="s">
        <v>54</v>
      </c>
      <c r="O276" t="s">
        <v>54</v>
      </c>
      <c r="P276">
        <v>335</v>
      </c>
      <c r="Q276">
        <v>7</v>
      </c>
      <c r="R276" s="11">
        <v>2.0899999999999998E-2</v>
      </c>
      <c r="S276">
        <v>0.95</v>
      </c>
      <c r="T276">
        <v>6.66</v>
      </c>
      <c r="U276">
        <v>3.5850746269</v>
      </c>
      <c r="V276">
        <v>0</v>
      </c>
      <c r="W276" s="11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 s="11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</row>
    <row r="277" spans="1:40" x14ac:dyDescent="0.35">
      <c r="A277" s="10">
        <v>39406</v>
      </c>
      <c r="B277" t="s">
        <v>7</v>
      </c>
      <c r="C277" t="s">
        <v>55</v>
      </c>
      <c r="D277" t="s">
        <v>54</v>
      </c>
      <c r="E277">
        <v>0.3</v>
      </c>
      <c r="F277">
        <v>8</v>
      </c>
      <c r="G277" t="s">
        <v>56</v>
      </c>
      <c r="H277">
        <v>110</v>
      </c>
      <c r="I277">
        <v>1</v>
      </c>
      <c r="J277">
        <v>0</v>
      </c>
      <c r="M277" t="s">
        <v>57</v>
      </c>
      <c r="N277" t="s">
        <v>54</v>
      </c>
      <c r="O277" t="s">
        <v>54</v>
      </c>
      <c r="P277">
        <v>40</v>
      </c>
      <c r="Q277">
        <v>1</v>
      </c>
      <c r="R277" s="11">
        <v>2.5000000000000001E-2</v>
      </c>
      <c r="S277">
        <v>0.87</v>
      </c>
      <c r="T277">
        <v>0.87</v>
      </c>
      <c r="U277">
        <v>4.5</v>
      </c>
      <c r="V277">
        <v>0</v>
      </c>
      <c r="W277" s="11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 s="11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</row>
    <row r="278" spans="1:40" x14ac:dyDescent="0.35">
      <c r="A278" s="10">
        <v>39406</v>
      </c>
      <c r="B278" t="s">
        <v>58</v>
      </c>
      <c r="C278" t="s">
        <v>55</v>
      </c>
      <c r="D278" t="s">
        <v>54</v>
      </c>
      <c r="E278">
        <v>0.95</v>
      </c>
      <c r="F278">
        <v>8</v>
      </c>
      <c r="G278" t="s">
        <v>56</v>
      </c>
      <c r="H278">
        <v>110</v>
      </c>
      <c r="I278">
        <v>1.2</v>
      </c>
      <c r="J278">
        <v>0</v>
      </c>
      <c r="M278" t="s">
        <v>57</v>
      </c>
      <c r="N278" t="s">
        <v>54</v>
      </c>
      <c r="O278" t="s">
        <v>54</v>
      </c>
      <c r="P278">
        <v>102</v>
      </c>
      <c r="Q278">
        <v>3</v>
      </c>
      <c r="R278" s="11">
        <v>2.9399999999999999E-2</v>
      </c>
      <c r="S278">
        <v>1.03</v>
      </c>
      <c r="T278">
        <v>3.1</v>
      </c>
      <c r="U278">
        <v>5.7450980392000002</v>
      </c>
      <c r="V278">
        <v>0</v>
      </c>
      <c r="W278" s="11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 s="11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</row>
    <row r="279" spans="1:40" x14ac:dyDescent="0.35">
      <c r="A279" s="10">
        <v>39406</v>
      </c>
      <c r="B279" t="s">
        <v>8</v>
      </c>
      <c r="C279" t="s">
        <v>55</v>
      </c>
      <c r="D279" t="s">
        <v>54</v>
      </c>
      <c r="E279">
        <v>0.3</v>
      </c>
      <c r="F279">
        <v>8</v>
      </c>
      <c r="G279" t="s">
        <v>56</v>
      </c>
      <c r="H279">
        <v>110</v>
      </c>
      <c r="I279">
        <v>1.1000000000000001</v>
      </c>
      <c r="J279">
        <v>0</v>
      </c>
      <c r="M279" t="s">
        <v>57</v>
      </c>
      <c r="N279" t="s">
        <v>54</v>
      </c>
      <c r="O279" t="s">
        <v>54</v>
      </c>
      <c r="P279">
        <v>99</v>
      </c>
      <c r="Q279">
        <v>5</v>
      </c>
      <c r="R279" s="11">
        <v>5.0500000000000003E-2</v>
      </c>
      <c r="S279">
        <v>0.99</v>
      </c>
      <c r="T279">
        <v>4.9400000000000004</v>
      </c>
      <c r="U279">
        <v>4.2121212120999996</v>
      </c>
      <c r="V279">
        <v>1</v>
      </c>
      <c r="W279" s="11">
        <v>0.2</v>
      </c>
      <c r="X279">
        <v>4.9400000000000004</v>
      </c>
      <c r="Y279">
        <v>1</v>
      </c>
      <c r="Z279">
        <v>4.9400000000000004</v>
      </c>
      <c r="AA279">
        <v>1</v>
      </c>
      <c r="AB279">
        <v>1</v>
      </c>
      <c r="AC279" s="11">
        <v>0.20200000000000001</v>
      </c>
      <c r="AD279">
        <v>0.2</v>
      </c>
      <c r="AE279">
        <v>1</v>
      </c>
      <c r="AF279">
        <v>1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</row>
    <row r="280" spans="1:40" x14ac:dyDescent="0.35">
      <c r="A280" s="10">
        <v>39406</v>
      </c>
      <c r="B280" t="s">
        <v>59</v>
      </c>
      <c r="C280" t="s">
        <v>55</v>
      </c>
      <c r="D280" t="s">
        <v>54</v>
      </c>
      <c r="E280">
        <v>0.25</v>
      </c>
      <c r="F280">
        <v>8</v>
      </c>
      <c r="G280" t="s">
        <v>56</v>
      </c>
      <c r="H280">
        <v>110</v>
      </c>
      <c r="I280">
        <v>1.2</v>
      </c>
      <c r="J280">
        <v>0</v>
      </c>
      <c r="M280" t="s">
        <v>57</v>
      </c>
      <c r="N280" t="s">
        <v>54</v>
      </c>
      <c r="O280" t="s">
        <v>54</v>
      </c>
      <c r="P280">
        <v>68</v>
      </c>
      <c r="Q280">
        <v>3</v>
      </c>
      <c r="R280" s="11">
        <v>4.41E-2</v>
      </c>
      <c r="S280">
        <v>1.01</v>
      </c>
      <c r="T280">
        <v>3.02</v>
      </c>
      <c r="U280">
        <v>3.7647058823999999</v>
      </c>
      <c r="V280">
        <v>0</v>
      </c>
      <c r="W280" s="11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 s="11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</row>
    <row r="281" spans="1:40" x14ac:dyDescent="0.35">
      <c r="A281" s="10">
        <v>39406</v>
      </c>
      <c r="B281" t="s">
        <v>9</v>
      </c>
      <c r="C281" t="s">
        <v>55</v>
      </c>
      <c r="D281" t="s">
        <v>54</v>
      </c>
      <c r="E281">
        <v>0.3</v>
      </c>
      <c r="F281">
        <v>8</v>
      </c>
      <c r="G281" t="s">
        <v>56</v>
      </c>
      <c r="H281">
        <v>110</v>
      </c>
      <c r="I281">
        <v>1</v>
      </c>
      <c r="J281">
        <v>0</v>
      </c>
      <c r="M281" t="s">
        <v>57</v>
      </c>
      <c r="N281" t="s">
        <v>54</v>
      </c>
      <c r="O281" t="s">
        <v>54</v>
      </c>
      <c r="P281">
        <v>265</v>
      </c>
      <c r="Q281">
        <v>10</v>
      </c>
      <c r="R281" s="11">
        <v>3.7699999999999997E-2</v>
      </c>
      <c r="S281">
        <v>0.9</v>
      </c>
      <c r="T281">
        <v>8.99</v>
      </c>
      <c r="U281">
        <v>3.6528301886999999</v>
      </c>
      <c r="V281">
        <v>0</v>
      </c>
      <c r="W281" s="1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 s="1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</row>
    <row r="282" spans="1:40" x14ac:dyDescent="0.35">
      <c r="A282" s="10">
        <v>39407</v>
      </c>
      <c r="B282" t="s">
        <v>7</v>
      </c>
      <c r="C282" t="s">
        <v>55</v>
      </c>
      <c r="D282" t="s">
        <v>54</v>
      </c>
      <c r="E282">
        <v>0.3</v>
      </c>
      <c r="F282">
        <v>8</v>
      </c>
      <c r="G282" t="s">
        <v>56</v>
      </c>
      <c r="H282">
        <v>110</v>
      </c>
      <c r="I282">
        <v>1</v>
      </c>
      <c r="J282">
        <v>0</v>
      </c>
      <c r="M282" t="s">
        <v>57</v>
      </c>
      <c r="N282" t="s">
        <v>54</v>
      </c>
      <c r="O282" t="s">
        <v>54</v>
      </c>
      <c r="P282">
        <v>54</v>
      </c>
      <c r="Q282">
        <v>0</v>
      </c>
      <c r="R282" s="11">
        <v>0</v>
      </c>
      <c r="S282">
        <v>0</v>
      </c>
      <c r="T282">
        <v>0</v>
      </c>
      <c r="U282">
        <v>3.6666666666999999</v>
      </c>
      <c r="V282">
        <v>0</v>
      </c>
      <c r="W282" s="11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 s="11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</row>
    <row r="283" spans="1:40" x14ac:dyDescent="0.35">
      <c r="A283" s="10">
        <v>39407</v>
      </c>
      <c r="B283" t="s">
        <v>58</v>
      </c>
      <c r="C283" t="s">
        <v>55</v>
      </c>
      <c r="D283" t="s">
        <v>54</v>
      </c>
      <c r="E283">
        <v>0.95</v>
      </c>
      <c r="F283">
        <v>8</v>
      </c>
      <c r="G283" t="s">
        <v>56</v>
      </c>
      <c r="H283">
        <v>110</v>
      </c>
      <c r="I283">
        <v>1.2</v>
      </c>
      <c r="J283">
        <v>0</v>
      </c>
      <c r="M283" t="s">
        <v>57</v>
      </c>
      <c r="N283" t="s">
        <v>54</v>
      </c>
      <c r="O283" t="s">
        <v>54</v>
      </c>
      <c r="P283">
        <v>71</v>
      </c>
      <c r="Q283">
        <v>2</v>
      </c>
      <c r="R283" s="11">
        <v>2.8199999999999999E-2</v>
      </c>
      <c r="S283">
        <v>1.04</v>
      </c>
      <c r="T283">
        <v>2.08</v>
      </c>
      <c r="U283">
        <v>5.1690140844999997</v>
      </c>
      <c r="V283">
        <v>0</v>
      </c>
      <c r="W283" s="11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 s="11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</row>
    <row r="284" spans="1:40" x14ac:dyDescent="0.35">
      <c r="A284" s="10">
        <v>39407</v>
      </c>
      <c r="B284" t="s">
        <v>8</v>
      </c>
      <c r="C284" t="s">
        <v>55</v>
      </c>
      <c r="D284" t="s">
        <v>54</v>
      </c>
      <c r="E284">
        <v>0.3</v>
      </c>
      <c r="F284">
        <v>8</v>
      </c>
      <c r="G284" t="s">
        <v>56</v>
      </c>
      <c r="H284">
        <v>110</v>
      </c>
      <c r="I284">
        <v>1.1000000000000001</v>
      </c>
      <c r="J284">
        <v>0</v>
      </c>
      <c r="M284" t="s">
        <v>57</v>
      </c>
      <c r="N284" t="s">
        <v>54</v>
      </c>
      <c r="O284" t="s">
        <v>54</v>
      </c>
      <c r="P284">
        <v>68</v>
      </c>
      <c r="Q284">
        <v>1</v>
      </c>
      <c r="R284" s="11">
        <v>1.47E-2</v>
      </c>
      <c r="S284">
        <v>1.1000000000000001</v>
      </c>
      <c r="T284">
        <v>1.1000000000000001</v>
      </c>
      <c r="U284">
        <v>4.5147058824000004</v>
      </c>
      <c r="V284">
        <v>0</v>
      </c>
      <c r="W284" s="11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 s="11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</row>
    <row r="285" spans="1:40" x14ac:dyDescent="0.35">
      <c r="A285" s="10">
        <v>39407</v>
      </c>
      <c r="B285" t="s">
        <v>59</v>
      </c>
      <c r="C285" t="s">
        <v>55</v>
      </c>
      <c r="D285" t="s">
        <v>54</v>
      </c>
      <c r="E285">
        <v>0.25</v>
      </c>
      <c r="F285">
        <v>8</v>
      </c>
      <c r="G285" t="s">
        <v>56</v>
      </c>
      <c r="H285">
        <v>110</v>
      </c>
      <c r="I285">
        <v>1.2</v>
      </c>
      <c r="J285">
        <v>0</v>
      </c>
      <c r="M285" t="s">
        <v>57</v>
      </c>
      <c r="N285" t="s">
        <v>54</v>
      </c>
      <c r="O285" t="s">
        <v>54</v>
      </c>
      <c r="P285">
        <v>45</v>
      </c>
      <c r="Q285">
        <v>0</v>
      </c>
      <c r="R285" s="11">
        <v>0</v>
      </c>
      <c r="S285">
        <v>0</v>
      </c>
      <c r="T285">
        <v>0</v>
      </c>
      <c r="U285">
        <v>4.8444444443999997</v>
      </c>
      <c r="V285">
        <v>0</v>
      </c>
      <c r="W285" s="11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 s="11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</row>
    <row r="286" spans="1:40" x14ac:dyDescent="0.35">
      <c r="A286" s="10">
        <v>39407</v>
      </c>
      <c r="B286" t="s">
        <v>9</v>
      </c>
      <c r="C286" t="s">
        <v>55</v>
      </c>
      <c r="D286" t="s">
        <v>54</v>
      </c>
      <c r="E286">
        <v>0.3</v>
      </c>
      <c r="F286">
        <v>8</v>
      </c>
      <c r="G286" t="s">
        <v>56</v>
      </c>
      <c r="H286">
        <v>110</v>
      </c>
      <c r="I286">
        <v>1</v>
      </c>
      <c r="J286">
        <v>0</v>
      </c>
      <c r="M286" t="s">
        <v>57</v>
      </c>
      <c r="N286" t="s">
        <v>54</v>
      </c>
      <c r="O286" t="s">
        <v>54</v>
      </c>
      <c r="P286">
        <v>231</v>
      </c>
      <c r="Q286">
        <v>14</v>
      </c>
      <c r="R286" s="11">
        <v>6.0600000000000001E-2</v>
      </c>
      <c r="S286">
        <v>0.92</v>
      </c>
      <c r="T286">
        <v>12.86</v>
      </c>
      <c r="U286">
        <v>3.1688311688000002</v>
      </c>
      <c r="V286">
        <v>0</v>
      </c>
      <c r="W286" s="11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 s="11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</row>
    <row r="287" spans="1:40" x14ac:dyDescent="0.35">
      <c r="A287" s="10">
        <v>39408</v>
      </c>
      <c r="B287" t="s">
        <v>7</v>
      </c>
      <c r="C287" t="s">
        <v>55</v>
      </c>
      <c r="D287" t="s">
        <v>54</v>
      </c>
      <c r="E287">
        <v>0.3</v>
      </c>
      <c r="F287">
        <v>8</v>
      </c>
      <c r="G287" t="s">
        <v>56</v>
      </c>
      <c r="H287">
        <v>110</v>
      </c>
      <c r="I287">
        <v>1</v>
      </c>
      <c r="J287">
        <v>0</v>
      </c>
      <c r="M287" t="s">
        <v>57</v>
      </c>
      <c r="N287" t="s">
        <v>54</v>
      </c>
      <c r="O287" t="s">
        <v>54</v>
      </c>
      <c r="P287">
        <v>24</v>
      </c>
      <c r="Q287">
        <v>1</v>
      </c>
      <c r="R287" s="11">
        <v>4.1700000000000001E-2</v>
      </c>
      <c r="S287">
        <v>0.96</v>
      </c>
      <c r="T287">
        <v>0.96</v>
      </c>
      <c r="U287">
        <v>2.6666666666999999</v>
      </c>
      <c r="V287">
        <v>0</v>
      </c>
      <c r="W287" s="11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 s="11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</row>
    <row r="288" spans="1:40" x14ac:dyDescent="0.35">
      <c r="A288" s="10">
        <v>39408</v>
      </c>
      <c r="B288" t="s">
        <v>58</v>
      </c>
      <c r="C288" t="s">
        <v>55</v>
      </c>
      <c r="D288" t="s">
        <v>54</v>
      </c>
      <c r="E288">
        <v>0.95</v>
      </c>
      <c r="F288">
        <v>8</v>
      </c>
      <c r="G288" t="s">
        <v>56</v>
      </c>
      <c r="H288">
        <v>110</v>
      </c>
      <c r="I288">
        <v>1.2</v>
      </c>
      <c r="J288">
        <v>0</v>
      </c>
      <c r="M288" t="s">
        <v>57</v>
      </c>
      <c r="N288" t="s">
        <v>54</v>
      </c>
      <c r="O288" t="s">
        <v>54</v>
      </c>
      <c r="P288">
        <v>23</v>
      </c>
      <c r="Q288">
        <v>2</v>
      </c>
      <c r="R288" s="11">
        <v>8.6999999999999994E-2</v>
      </c>
      <c r="S288">
        <v>0.86</v>
      </c>
      <c r="T288">
        <v>1.71</v>
      </c>
      <c r="U288">
        <v>6.5217391304000003</v>
      </c>
      <c r="V288">
        <v>0</v>
      </c>
      <c r="W288" s="11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 s="11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</row>
    <row r="289" spans="1:40" x14ac:dyDescent="0.35">
      <c r="A289" s="10">
        <v>39408</v>
      </c>
      <c r="B289" t="s">
        <v>8</v>
      </c>
      <c r="C289" t="s">
        <v>55</v>
      </c>
      <c r="D289" t="s">
        <v>54</v>
      </c>
      <c r="E289">
        <v>0.3</v>
      </c>
      <c r="F289">
        <v>8</v>
      </c>
      <c r="G289" t="s">
        <v>56</v>
      </c>
      <c r="H289">
        <v>110</v>
      </c>
      <c r="I289">
        <v>1.1000000000000001</v>
      </c>
      <c r="J289">
        <v>0</v>
      </c>
      <c r="M289" t="s">
        <v>57</v>
      </c>
      <c r="N289" t="s">
        <v>54</v>
      </c>
      <c r="O289" t="s">
        <v>54</v>
      </c>
      <c r="P289">
        <v>46</v>
      </c>
      <c r="Q289">
        <v>1</v>
      </c>
      <c r="R289" s="11">
        <v>2.1700000000000001E-2</v>
      </c>
      <c r="S289">
        <v>0.99</v>
      </c>
      <c r="T289">
        <v>0.99</v>
      </c>
      <c r="U289">
        <v>4.3478260869999996</v>
      </c>
      <c r="V289">
        <v>0</v>
      </c>
      <c r="W289" s="11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 s="11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</row>
    <row r="290" spans="1:40" x14ac:dyDescent="0.35">
      <c r="A290" s="10">
        <v>39408</v>
      </c>
      <c r="B290" t="s">
        <v>59</v>
      </c>
      <c r="C290" t="s">
        <v>55</v>
      </c>
      <c r="D290" t="s">
        <v>54</v>
      </c>
      <c r="E290">
        <v>0.25</v>
      </c>
      <c r="F290">
        <v>8</v>
      </c>
      <c r="G290" t="s">
        <v>56</v>
      </c>
      <c r="H290">
        <v>110</v>
      </c>
      <c r="I290">
        <v>1.2</v>
      </c>
      <c r="J290">
        <v>0</v>
      </c>
      <c r="M290" t="s">
        <v>57</v>
      </c>
      <c r="N290" t="s">
        <v>54</v>
      </c>
      <c r="O290" t="s">
        <v>54</v>
      </c>
      <c r="P290">
        <v>22</v>
      </c>
      <c r="Q290">
        <v>0</v>
      </c>
      <c r="R290" s="11">
        <v>0</v>
      </c>
      <c r="S290">
        <v>0</v>
      </c>
      <c r="T290">
        <v>0</v>
      </c>
      <c r="U290">
        <v>4.2272727272999999</v>
      </c>
      <c r="V290">
        <v>0</v>
      </c>
      <c r="W290" s="11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 s="11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</row>
    <row r="291" spans="1:40" x14ac:dyDescent="0.35">
      <c r="A291" s="10">
        <v>39408</v>
      </c>
      <c r="B291" t="s">
        <v>9</v>
      </c>
      <c r="C291" t="s">
        <v>55</v>
      </c>
      <c r="D291" t="s">
        <v>54</v>
      </c>
      <c r="E291">
        <v>0.3</v>
      </c>
      <c r="F291">
        <v>8</v>
      </c>
      <c r="G291" t="s">
        <v>56</v>
      </c>
      <c r="H291">
        <v>110</v>
      </c>
      <c r="I291">
        <v>1</v>
      </c>
      <c r="J291">
        <v>0</v>
      </c>
      <c r="M291" t="s">
        <v>57</v>
      </c>
      <c r="N291" t="s">
        <v>54</v>
      </c>
      <c r="O291" t="s">
        <v>54</v>
      </c>
      <c r="P291">
        <v>94</v>
      </c>
      <c r="Q291">
        <v>2</v>
      </c>
      <c r="R291" s="11">
        <v>2.1299999999999999E-2</v>
      </c>
      <c r="S291">
        <v>0.85</v>
      </c>
      <c r="T291">
        <v>1.69</v>
      </c>
      <c r="U291">
        <v>3.3191489362</v>
      </c>
      <c r="V291">
        <v>0</v>
      </c>
      <c r="W291" s="1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 s="1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</row>
    <row r="292" spans="1:40" x14ac:dyDescent="0.35">
      <c r="A292" s="10">
        <v>39409</v>
      </c>
      <c r="B292" t="s">
        <v>7</v>
      </c>
      <c r="C292" t="s">
        <v>55</v>
      </c>
      <c r="D292" t="s">
        <v>54</v>
      </c>
      <c r="E292">
        <v>0.3</v>
      </c>
      <c r="F292">
        <v>8</v>
      </c>
      <c r="G292" t="s">
        <v>56</v>
      </c>
      <c r="H292">
        <v>110</v>
      </c>
      <c r="I292">
        <v>1</v>
      </c>
      <c r="J292">
        <v>0</v>
      </c>
      <c r="M292" t="s">
        <v>57</v>
      </c>
      <c r="N292" t="s">
        <v>54</v>
      </c>
      <c r="O292" t="s">
        <v>54</v>
      </c>
      <c r="P292">
        <v>32</v>
      </c>
      <c r="Q292">
        <v>1</v>
      </c>
      <c r="R292" s="11">
        <v>3.1199999999999999E-2</v>
      </c>
      <c r="S292">
        <v>0.95</v>
      </c>
      <c r="T292">
        <v>0.95</v>
      </c>
      <c r="U292">
        <v>3.90625</v>
      </c>
      <c r="V292">
        <v>0</v>
      </c>
      <c r="W292" s="11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 s="11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</row>
    <row r="293" spans="1:40" x14ac:dyDescent="0.35">
      <c r="A293" s="10">
        <v>39409</v>
      </c>
      <c r="B293" t="s">
        <v>58</v>
      </c>
      <c r="C293" t="s">
        <v>55</v>
      </c>
      <c r="D293" t="s">
        <v>54</v>
      </c>
      <c r="E293">
        <v>0.95</v>
      </c>
      <c r="F293">
        <v>8</v>
      </c>
      <c r="G293" t="s">
        <v>56</v>
      </c>
      <c r="H293">
        <v>110</v>
      </c>
      <c r="I293">
        <v>1.2</v>
      </c>
      <c r="J293">
        <v>0</v>
      </c>
      <c r="M293" t="s">
        <v>57</v>
      </c>
      <c r="N293" t="s">
        <v>54</v>
      </c>
      <c r="O293" t="s">
        <v>54</v>
      </c>
      <c r="P293">
        <v>114</v>
      </c>
      <c r="Q293">
        <v>1</v>
      </c>
      <c r="R293" s="11">
        <v>8.8000000000000005E-3</v>
      </c>
      <c r="S293">
        <v>0.93</v>
      </c>
      <c r="T293">
        <v>0.93</v>
      </c>
      <c r="U293">
        <v>5.5175438595999999</v>
      </c>
      <c r="V293">
        <v>0</v>
      </c>
      <c r="W293" s="11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 s="11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</row>
    <row r="294" spans="1:40" x14ac:dyDescent="0.35">
      <c r="A294" s="10">
        <v>39409</v>
      </c>
      <c r="B294" t="s">
        <v>8</v>
      </c>
      <c r="C294" t="s">
        <v>55</v>
      </c>
      <c r="D294" t="s">
        <v>54</v>
      </c>
      <c r="E294">
        <v>0.3</v>
      </c>
      <c r="F294">
        <v>8</v>
      </c>
      <c r="G294" t="s">
        <v>56</v>
      </c>
      <c r="H294">
        <v>110</v>
      </c>
      <c r="I294">
        <v>1.1000000000000001</v>
      </c>
      <c r="J294">
        <v>0</v>
      </c>
      <c r="M294" t="s">
        <v>57</v>
      </c>
      <c r="N294" t="s">
        <v>54</v>
      </c>
      <c r="O294" t="s">
        <v>54</v>
      </c>
      <c r="P294">
        <v>64</v>
      </c>
      <c r="Q294">
        <v>4</v>
      </c>
      <c r="R294" s="11">
        <v>6.25E-2</v>
      </c>
      <c r="S294">
        <v>1.01</v>
      </c>
      <c r="T294">
        <v>4.04</v>
      </c>
      <c r="U294">
        <v>5.296875</v>
      </c>
      <c r="V294">
        <v>0</v>
      </c>
      <c r="W294" s="11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 s="11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</row>
    <row r="295" spans="1:40" x14ac:dyDescent="0.35">
      <c r="A295" s="10">
        <v>39409</v>
      </c>
      <c r="B295" t="s">
        <v>59</v>
      </c>
      <c r="C295" t="s">
        <v>55</v>
      </c>
      <c r="D295" t="s">
        <v>54</v>
      </c>
      <c r="E295">
        <v>0.25</v>
      </c>
      <c r="F295">
        <v>8</v>
      </c>
      <c r="G295" t="s">
        <v>56</v>
      </c>
      <c r="H295">
        <v>110</v>
      </c>
      <c r="I295">
        <v>1.2</v>
      </c>
      <c r="J295">
        <v>0</v>
      </c>
      <c r="M295" t="s">
        <v>57</v>
      </c>
      <c r="N295" t="s">
        <v>54</v>
      </c>
      <c r="O295" t="s">
        <v>54</v>
      </c>
      <c r="P295">
        <v>42</v>
      </c>
      <c r="Q295">
        <v>3</v>
      </c>
      <c r="R295" s="11">
        <v>7.1400000000000005E-2</v>
      </c>
      <c r="S295">
        <v>1.18</v>
      </c>
      <c r="T295">
        <v>3.53</v>
      </c>
      <c r="U295">
        <v>4.7619047619000003</v>
      </c>
      <c r="V295">
        <v>0</v>
      </c>
      <c r="W295" s="11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 s="11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</row>
    <row r="296" spans="1:40" x14ac:dyDescent="0.35">
      <c r="A296" s="10">
        <v>39409</v>
      </c>
      <c r="B296" t="s">
        <v>9</v>
      </c>
      <c r="C296" t="s">
        <v>55</v>
      </c>
      <c r="D296" t="s">
        <v>54</v>
      </c>
      <c r="E296">
        <v>0.3</v>
      </c>
      <c r="F296">
        <v>8</v>
      </c>
      <c r="G296" t="s">
        <v>56</v>
      </c>
      <c r="H296">
        <v>110</v>
      </c>
      <c r="I296">
        <v>1</v>
      </c>
      <c r="J296">
        <v>0</v>
      </c>
      <c r="M296" t="s">
        <v>57</v>
      </c>
      <c r="N296" t="s">
        <v>54</v>
      </c>
      <c r="O296" t="s">
        <v>54</v>
      </c>
      <c r="P296">
        <v>224</v>
      </c>
      <c r="Q296">
        <v>8</v>
      </c>
      <c r="R296" s="11">
        <v>3.5700000000000003E-2</v>
      </c>
      <c r="S296">
        <v>0.91</v>
      </c>
      <c r="T296">
        <v>7.28</v>
      </c>
      <c r="U296">
        <v>3.625</v>
      </c>
      <c r="V296">
        <v>0</v>
      </c>
      <c r="W296" s="11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 s="11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</row>
    <row r="297" spans="1:40" x14ac:dyDescent="0.35">
      <c r="A297" s="10">
        <v>39410</v>
      </c>
      <c r="B297" t="s">
        <v>7</v>
      </c>
      <c r="C297" t="s">
        <v>55</v>
      </c>
      <c r="D297" t="s">
        <v>54</v>
      </c>
      <c r="E297">
        <v>0.3</v>
      </c>
      <c r="F297">
        <v>8</v>
      </c>
      <c r="G297" t="s">
        <v>56</v>
      </c>
      <c r="H297">
        <v>110</v>
      </c>
      <c r="I297">
        <v>1</v>
      </c>
      <c r="J297">
        <v>0</v>
      </c>
      <c r="M297" t="s">
        <v>57</v>
      </c>
      <c r="N297" t="s">
        <v>54</v>
      </c>
      <c r="O297" t="s">
        <v>54</v>
      </c>
      <c r="P297">
        <v>33</v>
      </c>
      <c r="Q297">
        <v>1</v>
      </c>
      <c r="R297" s="11">
        <v>3.0300000000000001E-2</v>
      </c>
      <c r="S297">
        <v>0.85</v>
      </c>
      <c r="T297">
        <v>0.85</v>
      </c>
      <c r="U297">
        <v>3.6666666666999999</v>
      </c>
      <c r="V297">
        <v>0</v>
      </c>
      <c r="W297" s="11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 s="11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</row>
    <row r="298" spans="1:40" x14ac:dyDescent="0.35">
      <c r="A298" s="10">
        <v>39410</v>
      </c>
      <c r="B298" t="s">
        <v>58</v>
      </c>
      <c r="C298" t="s">
        <v>55</v>
      </c>
      <c r="D298" t="s">
        <v>54</v>
      </c>
      <c r="E298">
        <v>0.95</v>
      </c>
      <c r="F298">
        <v>8</v>
      </c>
      <c r="G298" t="s">
        <v>56</v>
      </c>
      <c r="H298">
        <v>110</v>
      </c>
      <c r="I298">
        <v>1.2</v>
      </c>
      <c r="J298">
        <v>0</v>
      </c>
      <c r="M298" t="s">
        <v>57</v>
      </c>
      <c r="N298" t="s">
        <v>54</v>
      </c>
      <c r="O298" t="s">
        <v>54</v>
      </c>
      <c r="P298">
        <v>33</v>
      </c>
      <c r="Q298">
        <v>0</v>
      </c>
      <c r="R298" s="11">
        <v>0</v>
      </c>
      <c r="S298">
        <v>0</v>
      </c>
      <c r="T298">
        <v>0</v>
      </c>
      <c r="U298">
        <v>5.7575757575999997</v>
      </c>
      <c r="V298">
        <v>0</v>
      </c>
      <c r="W298" s="11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 s="11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</row>
    <row r="299" spans="1:40" x14ac:dyDescent="0.35">
      <c r="A299" s="10">
        <v>39410</v>
      </c>
      <c r="B299" t="s">
        <v>8</v>
      </c>
      <c r="C299" t="s">
        <v>55</v>
      </c>
      <c r="D299" t="s">
        <v>54</v>
      </c>
      <c r="E299">
        <v>0.3</v>
      </c>
      <c r="F299">
        <v>8</v>
      </c>
      <c r="G299" t="s">
        <v>56</v>
      </c>
      <c r="H299">
        <v>110</v>
      </c>
      <c r="I299">
        <v>1.1000000000000001</v>
      </c>
      <c r="J299">
        <v>0</v>
      </c>
      <c r="M299" t="s">
        <v>57</v>
      </c>
      <c r="N299" t="s">
        <v>54</v>
      </c>
      <c r="O299" t="s">
        <v>54</v>
      </c>
      <c r="P299">
        <v>62</v>
      </c>
      <c r="Q299">
        <v>3</v>
      </c>
      <c r="R299" s="11">
        <v>4.8399999999999999E-2</v>
      </c>
      <c r="S299">
        <v>0.93</v>
      </c>
      <c r="T299">
        <v>2.79</v>
      </c>
      <c r="U299">
        <v>5.6774193547999996</v>
      </c>
      <c r="V299">
        <v>0</v>
      </c>
      <c r="W299" s="11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 s="11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</row>
    <row r="300" spans="1:40" x14ac:dyDescent="0.35">
      <c r="A300" s="10">
        <v>39410</v>
      </c>
      <c r="B300" t="s">
        <v>59</v>
      </c>
      <c r="C300" t="s">
        <v>55</v>
      </c>
      <c r="D300" t="s">
        <v>54</v>
      </c>
      <c r="E300">
        <v>0.25</v>
      </c>
      <c r="F300">
        <v>8</v>
      </c>
      <c r="G300" t="s">
        <v>56</v>
      </c>
      <c r="H300">
        <v>110</v>
      </c>
      <c r="I300">
        <v>1.2</v>
      </c>
      <c r="J300">
        <v>0</v>
      </c>
      <c r="M300" t="s">
        <v>57</v>
      </c>
      <c r="N300" t="s">
        <v>54</v>
      </c>
      <c r="O300" t="s">
        <v>54</v>
      </c>
      <c r="P300">
        <v>25</v>
      </c>
      <c r="Q300">
        <v>1</v>
      </c>
      <c r="R300" s="11">
        <v>0.04</v>
      </c>
      <c r="S300">
        <v>1.05</v>
      </c>
      <c r="T300">
        <v>1.05</v>
      </c>
      <c r="U300">
        <v>3.96</v>
      </c>
      <c r="V300">
        <v>0</v>
      </c>
      <c r="W300" s="11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 s="11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</row>
    <row r="301" spans="1:40" x14ac:dyDescent="0.35">
      <c r="A301" s="10">
        <v>39410</v>
      </c>
      <c r="B301" t="s">
        <v>9</v>
      </c>
      <c r="C301" t="s">
        <v>55</v>
      </c>
      <c r="D301" t="s">
        <v>54</v>
      </c>
      <c r="E301">
        <v>0.3</v>
      </c>
      <c r="F301">
        <v>8</v>
      </c>
      <c r="G301" t="s">
        <v>56</v>
      </c>
      <c r="H301">
        <v>110</v>
      </c>
      <c r="I301">
        <v>1</v>
      </c>
      <c r="J301">
        <v>0</v>
      </c>
      <c r="M301" t="s">
        <v>57</v>
      </c>
      <c r="N301" t="s">
        <v>54</v>
      </c>
      <c r="O301" t="s">
        <v>54</v>
      </c>
      <c r="P301">
        <v>143</v>
      </c>
      <c r="Q301">
        <v>9</v>
      </c>
      <c r="R301" s="11">
        <v>6.2899999999999998E-2</v>
      </c>
      <c r="S301">
        <v>0.88</v>
      </c>
      <c r="T301">
        <v>7.92</v>
      </c>
      <c r="U301">
        <v>3.6293706293999999</v>
      </c>
      <c r="V301">
        <v>0</v>
      </c>
      <c r="W301" s="1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 s="1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</row>
    <row r="302" spans="1:40" x14ac:dyDescent="0.35">
      <c r="A302" s="10">
        <v>39411</v>
      </c>
      <c r="B302" t="s">
        <v>7</v>
      </c>
      <c r="C302" t="s">
        <v>55</v>
      </c>
      <c r="D302" t="s">
        <v>54</v>
      </c>
      <c r="E302">
        <v>0.3</v>
      </c>
      <c r="F302">
        <v>8</v>
      </c>
      <c r="G302" t="s">
        <v>56</v>
      </c>
      <c r="H302">
        <v>110</v>
      </c>
      <c r="I302">
        <v>1</v>
      </c>
      <c r="J302">
        <v>0</v>
      </c>
      <c r="M302" t="s">
        <v>57</v>
      </c>
      <c r="N302" t="s">
        <v>54</v>
      </c>
      <c r="O302" t="s">
        <v>54</v>
      </c>
      <c r="P302">
        <v>29</v>
      </c>
      <c r="Q302">
        <v>2</v>
      </c>
      <c r="R302" s="11">
        <v>6.9000000000000006E-2</v>
      </c>
      <c r="S302">
        <v>0.9</v>
      </c>
      <c r="T302">
        <v>1.79</v>
      </c>
      <c r="U302">
        <v>3.8965517241000001</v>
      </c>
      <c r="V302">
        <v>0</v>
      </c>
      <c r="W302" s="11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 s="11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</row>
    <row r="303" spans="1:40" x14ac:dyDescent="0.35">
      <c r="A303" s="10">
        <v>39411</v>
      </c>
      <c r="B303" t="s">
        <v>58</v>
      </c>
      <c r="C303" t="s">
        <v>55</v>
      </c>
      <c r="D303" t="s">
        <v>54</v>
      </c>
      <c r="E303">
        <v>0.95</v>
      </c>
      <c r="F303">
        <v>8</v>
      </c>
      <c r="G303" t="s">
        <v>56</v>
      </c>
      <c r="H303">
        <v>110</v>
      </c>
      <c r="I303">
        <v>1.2</v>
      </c>
      <c r="J303">
        <v>0</v>
      </c>
      <c r="M303" t="s">
        <v>57</v>
      </c>
      <c r="N303" t="s">
        <v>54</v>
      </c>
      <c r="O303" t="s">
        <v>54</v>
      </c>
      <c r="P303">
        <v>60</v>
      </c>
      <c r="Q303">
        <v>1</v>
      </c>
      <c r="R303" s="11">
        <v>1.67E-2</v>
      </c>
      <c r="S303">
        <v>1.1000000000000001</v>
      </c>
      <c r="T303">
        <v>1.1000000000000001</v>
      </c>
      <c r="U303">
        <v>5.9166666667000003</v>
      </c>
      <c r="V303">
        <v>0</v>
      </c>
      <c r="W303" s="11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 s="11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</row>
    <row r="304" spans="1:40" x14ac:dyDescent="0.35">
      <c r="A304" s="10">
        <v>39411</v>
      </c>
      <c r="B304" t="s">
        <v>8</v>
      </c>
      <c r="C304" t="s">
        <v>55</v>
      </c>
      <c r="D304" t="s">
        <v>54</v>
      </c>
      <c r="E304">
        <v>0.3</v>
      </c>
      <c r="F304">
        <v>8</v>
      </c>
      <c r="G304" t="s">
        <v>56</v>
      </c>
      <c r="H304">
        <v>110</v>
      </c>
      <c r="I304">
        <v>1.1000000000000001</v>
      </c>
      <c r="J304">
        <v>0</v>
      </c>
      <c r="M304" t="s">
        <v>57</v>
      </c>
      <c r="N304" t="s">
        <v>54</v>
      </c>
      <c r="O304" t="s">
        <v>54</v>
      </c>
      <c r="P304">
        <v>72</v>
      </c>
      <c r="Q304">
        <v>2</v>
      </c>
      <c r="R304" s="11">
        <v>2.7799999999999998E-2</v>
      </c>
      <c r="S304">
        <v>0.99</v>
      </c>
      <c r="T304">
        <v>1.98</v>
      </c>
      <c r="U304">
        <v>4.9027777777999999</v>
      </c>
      <c r="V304">
        <v>0</v>
      </c>
      <c r="W304" s="11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 s="11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</row>
    <row r="305" spans="1:40" x14ac:dyDescent="0.35">
      <c r="A305" s="10">
        <v>39411</v>
      </c>
      <c r="B305" t="s">
        <v>59</v>
      </c>
      <c r="C305" t="s">
        <v>55</v>
      </c>
      <c r="D305" t="s">
        <v>54</v>
      </c>
      <c r="E305">
        <v>0.25</v>
      </c>
      <c r="F305">
        <v>8</v>
      </c>
      <c r="G305" t="s">
        <v>56</v>
      </c>
      <c r="H305">
        <v>110</v>
      </c>
      <c r="I305">
        <v>1.2</v>
      </c>
      <c r="J305">
        <v>0</v>
      </c>
      <c r="M305" t="s">
        <v>57</v>
      </c>
      <c r="N305" t="s">
        <v>54</v>
      </c>
      <c r="O305" t="s">
        <v>54</v>
      </c>
      <c r="P305">
        <v>39</v>
      </c>
      <c r="Q305">
        <v>0</v>
      </c>
      <c r="R305" s="11">
        <v>0</v>
      </c>
      <c r="S305">
        <v>0</v>
      </c>
      <c r="T305">
        <v>0</v>
      </c>
      <c r="U305">
        <v>3.1282051281999999</v>
      </c>
      <c r="V305">
        <v>0</v>
      </c>
      <c r="W305" s="11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 s="11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</row>
    <row r="306" spans="1:40" x14ac:dyDescent="0.35">
      <c r="A306" s="10">
        <v>39411</v>
      </c>
      <c r="B306" t="s">
        <v>9</v>
      </c>
      <c r="C306" t="s">
        <v>55</v>
      </c>
      <c r="D306" t="s">
        <v>54</v>
      </c>
      <c r="E306">
        <v>0.3</v>
      </c>
      <c r="F306">
        <v>8</v>
      </c>
      <c r="G306" t="s">
        <v>56</v>
      </c>
      <c r="H306">
        <v>110</v>
      </c>
      <c r="I306">
        <v>1</v>
      </c>
      <c r="J306">
        <v>0</v>
      </c>
      <c r="M306" t="s">
        <v>57</v>
      </c>
      <c r="N306" t="s">
        <v>54</v>
      </c>
      <c r="O306" t="s">
        <v>54</v>
      </c>
      <c r="P306">
        <v>98</v>
      </c>
      <c r="Q306">
        <v>6</v>
      </c>
      <c r="R306" s="11">
        <v>6.1199999999999997E-2</v>
      </c>
      <c r="S306">
        <v>0.88</v>
      </c>
      <c r="T306">
        <v>5.29</v>
      </c>
      <c r="U306">
        <v>3.3979591836999998</v>
      </c>
      <c r="V306">
        <v>1</v>
      </c>
      <c r="W306" s="11">
        <v>0.16669999999999999</v>
      </c>
      <c r="X306">
        <v>5.29</v>
      </c>
      <c r="Y306">
        <v>1</v>
      </c>
      <c r="Z306">
        <v>5.29</v>
      </c>
      <c r="AA306">
        <v>1</v>
      </c>
      <c r="AB306">
        <v>1</v>
      </c>
      <c r="AC306" s="11">
        <v>0.189</v>
      </c>
      <c r="AD306">
        <v>0.16666666669999999</v>
      </c>
      <c r="AE306">
        <v>1</v>
      </c>
      <c r="AF306">
        <v>1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</row>
    <row r="307" spans="1:40" x14ac:dyDescent="0.35">
      <c r="A307" s="10">
        <v>39412</v>
      </c>
      <c r="B307" t="s">
        <v>7</v>
      </c>
      <c r="C307" t="s">
        <v>55</v>
      </c>
      <c r="D307" t="s">
        <v>54</v>
      </c>
      <c r="E307">
        <v>0.3</v>
      </c>
      <c r="F307">
        <v>8</v>
      </c>
      <c r="G307" t="s">
        <v>56</v>
      </c>
      <c r="H307">
        <v>110</v>
      </c>
      <c r="I307">
        <v>1</v>
      </c>
      <c r="J307">
        <v>0</v>
      </c>
      <c r="M307" t="s">
        <v>57</v>
      </c>
      <c r="N307" t="s">
        <v>54</v>
      </c>
      <c r="O307" t="s">
        <v>54</v>
      </c>
      <c r="P307">
        <v>59</v>
      </c>
      <c r="Q307">
        <v>1</v>
      </c>
      <c r="R307" s="11">
        <v>1.6899999999999998E-2</v>
      </c>
      <c r="S307">
        <v>0.9</v>
      </c>
      <c r="T307">
        <v>0.9</v>
      </c>
      <c r="U307">
        <v>2.4576271186</v>
      </c>
      <c r="V307">
        <v>0</v>
      </c>
      <c r="W307" s="11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 s="11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</row>
    <row r="308" spans="1:40" x14ac:dyDescent="0.35">
      <c r="A308" s="10">
        <v>39412</v>
      </c>
      <c r="B308" t="s">
        <v>58</v>
      </c>
      <c r="C308" t="s">
        <v>55</v>
      </c>
      <c r="D308" t="s">
        <v>54</v>
      </c>
      <c r="E308">
        <v>0.95</v>
      </c>
      <c r="F308">
        <v>8</v>
      </c>
      <c r="G308" t="s">
        <v>56</v>
      </c>
      <c r="H308">
        <v>110</v>
      </c>
      <c r="I308">
        <v>1.2</v>
      </c>
      <c r="J308">
        <v>0</v>
      </c>
      <c r="M308" t="s">
        <v>57</v>
      </c>
      <c r="N308" t="s">
        <v>54</v>
      </c>
      <c r="O308" t="s">
        <v>54</v>
      </c>
      <c r="P308">
        <v>95</v>
      </c>
      <c r="Q308">
        <v>2</v>
      </c>
      <c r="R308" s="11">
        <v>2.1100000000000001E-2</v>
      </c>
      <c r="S308">
        <v>1.1100000000000001</v>
      </c>
      <c r="T308">
        <v>2.21</v>
      </c>
      <c r="U308">
        <v>5.8105263157999998</v>
      </c>
      <c r="V308">
        <v>0</v>
      </c>
      <c r="W308" s="11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 s="11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</row>
    <row r="309" spans="1:40" x14ac:dyDescent="0.35">
      <c r="A309" s="10">
        <v>39412</v>
      </c>
      <c r="B309" t="s">
        <v>8</v>
      </c>
      <c r="C309" t="s">
        <v>55</v>
      </c>
      <c r="D309" t="s">
        <v>54</v>
      </c>
      <c r="E309">
        <v>0.3</v>
      </c>
      <c r="F309">
        <v>8</v>
      </c>
      <c r="G309" t="s">
        <v>56</v>
      </c>
      <c r="H309">
        <v>110</v>
      </c>
      <c r="I309">
        <v>1.1000000000000001</v>
      </c>
      <c r="J309">
        <v>0</v>
      </c>
      <c r="M309" t="s">
        <v>57</v>
      </c>
      <c r="N309" t="s">
        <v>54</v>
      </c>
      <c r="O309" t="s">
        <v>54</v>
      </c>
      <c r="P309">
        <v>103</v>
      </c>
      <c r="Q309">
        <v>3</v>
      </c>
      <c r="R309" s="11">
        <v>2.9100000000000001E-2</v>
      </c>
      <c r="S309">
        <v>0.97</v>
      </c>
      <c r="T309">
        <v>2.92</v>
      </c>
      <c r="U309">
        <v>4.5048543689000002</v>
      </c>
      <c r="V309">
        <v>0</v>
      </c>
      <c r="W309" s="11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 s="11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</row>
    <row r="310" spans="1:40" x14ac:dyDescent="0.35">
      <c r="A310" s="10">
        <v>39412</v>
      </c>
      <c r="B310" t="s">
        <v>59</v>
      </c>
      <c r="C310" t="s">
        <v>55</v>
      </c>
      <c r="D310" t="s">
        <v>54</v>
      </c>
      <c r="E310">
        <v>0.25</v>
      </c>
      <c r="F310">
        <v>8</v>
      </c>
      <c r="G310" t="s">
        <v>56</v>
      </c>
      <c r="H310">
        <v>110</v>
      </c>
      <c r="I310">
        <v>1.2</v>
      </c>
      <c r="J310">
        <v>0</v>
      </c>
      <c r="M310" t="s">
        <v>57</v>
      </c>
      <c r="N310" t="s">
        <v>54</v>
      </c>
      <c r="O310" t="s">
        <v>54</v>
      </c>
      <c r="P310">
        <v>65</v>
      </c>
      <c r="Q310">
        <v>0</v>
      </c>
      <c r="R310" s="11">
        <v>0</v>
      </c>
      <c r="S310">
        <v>0</v>
      </c>
      <c r="T310">
        <v>0</v>
      </c>
      <c r="U310">
        <v>3.7076923076999999</v>
      </c>
      <c r="V310">
        <v>0</v>
      </c>
      <c r="W310" s="11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 s="11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</row>
    <row r="311" spans="1:40" x14ac:dyDescent="0.35">
      <c r="A311" s="10">
        <v>39412</v>
      </c>
      <c r="B311" t="s">
        <v>9</v>
      </c>
      <c r="C311" t="s">
        <v>55</v>
      </c>
      <c r="D311" t="s">
        <v>54</v>
      </c>
      <c r="E311">
        <v>0.3</v>
      </c>
      <c r="F311">
        <v>8</v>
      </c>
      <c r="G311" t="s">
        <v>56</v>
      </c>
      <c r="H311">
        <v>110</v>
      </c>
      <c r="I311">
        <v>1</v>
      </c>
      <c r="J311">
        <v>0</v>
      </c>
      <c r="M311" t="s">
        <v>57</v>
      </c>
      <c r="N311" t="s">
        <v>54</v>
      </c>
      <c r="O311" t="s">
        <v>54</v>
      </c>
      <c r="P311">
        <v>245</v>
      </c>
      <c r="Q311">
        <v>18</v>
      </c>
      <c r="R311" s="11">
        <v>7.3499999999999996E-2</v>
      </c>
      <c r="S311">
        <v>0.84</v>
      </c>
      <c r="T311">
        <v>15.2</v>
      </c>
      <c r="U311">
        <v>3.2</v>
      </c>
      <c r="V311">
        <v>0</v>
      </c>
      <c r="W311" s="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 s="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</row>
    <row r="312" spans="1:40" x14ac:dyDescent="0.35">
      <c r="A312" s="10">
        <v>39413</v>
      </c>
      <c r="B312" t="s">
        <v>7</v>
      </c>
      <c r="C312" t="s">
        <v>55</v>
      </c>
      <c r="D312" t="s">
        <v>54</v>
      </c>
      <c r="E312">
        <v>0.3</v>
      </c>
      <c r="F312">
        <v>8</v>
      </c>
      <c r="G312" t="s">
        <v>56</v>
      </c>
      <c r="H312">
        <v>110</v>
      </c>
      <c r="I312">
        <v>1</v>
      </c>
      <c r="J312">
        <v>0</v>
      </c>
      <c r="M312" t="s">
        <v>57</v>
      </c>
      <c r="N312" t="s">
        <v>54</v>
      </c>
      <c r="O312" t="s">
        <v>54</v>
      </c>
      <c r="P312">
        <v>54</v>
      </c>
      <c r="Q312">
        <v>4</v>
      </c>
      <c r="R312" s="11">
        <v>7.4099999999999999E-2</v>
      </c>
      <c r="S312">
        <v>0.85</v>
      </c>
      <c r="T312">
        <v>3.39</v>
      </c>
      <c r="U312">
        <v>3.5185185185000001</v>
      </c>
      <c r="V312">
        <v>0</v>
      </c>
      <c r="W312" s="11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 s="11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</row>
    <row r="313" spans="1:40" x14ac:dyDescent="0.35">
      <c r="A313" s="10">
        <v>39413</v>
      </c>
      <c r="B313" t="s">
        <v>58</v>
      </c>
      <c r="C313" t="s">
        <v>55</v>
      </c>
      <c r="D313" t="s">
        <v>54</v>
      </c>
      <c r="E313">
        <v>0.95</v>
      </c>
      <c r="F313">
        <v>8</v>
      </c>
      <c r="G313" t="s">
        <v>56</v>
      </c>
      <c r="H313">
        <v>110</v>
      </c>
      <c r="I313">
        <v>1.2</v>
      </c>
      <c r="J313">
        <v>0</v>
      </c>
      <c r="M313" t="s">
        <v>57</v>
      </c>
      <c r="N313" t="s">
        <v>54</v>
      </c>
      <c r="O313" t="s">
        <v>54</v>
      </c>
      <c r="P313">
        <v>103</v>
      </c>
      <c r="Q313">
        <v>2</v>
      </c>
      <c r="R313" s="11">
        <v>1.9400000000000001E-2</v>
      </c>
      <c r="S313">
        <v>1.1399999999999999</v>
      </c>
      <c r="T313">
        <v>2.2799999999999998</v>
      </c>
      <c r="U313">
        <v>5.2038834951000004</v>
      </c>
      <c r="V313">
        <v>0</v>
      </c>
      <c r="W313" s="11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 s="11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</row>
    <row r="314" spans="1:40" x14ac:dyDescent="0.35">
      <c r="A314" s="10">
        <v>39413</v>
      </c>
      <c r="B314" t="s">
        <v>8</v>
      </c>
      <c r="C314" t="s">
        <v>55</v>
      </c>
      <c r="D314" t="s">
        <v>54</v>
      </c>
      <c r="E314">
        <v>0.3</v>
      </c>
      <c r="F314">
        <v>8</v>
      </c>
      <c r="G314" t="s">
        <v>56</v>
      </c>
      <c r="H314">
        <v>110</v>
      </c>
      <c r="I314">
        <v>1.1000000000000001</v>
      </c>
      <c r="J314">
        <v>0</v>
      </c>
      <c r="M314" t="s">
        <v>57</v>
      </c>
      <c r="N314" t="s">
        <v>54</v>
      </c>
      <c r="O314" t="s">
        <v>54</v>
      </c>
      <c r="P314">
        <v>90</v>
      </c>
      <c r="Q314">
        <v>2</v>
      </c>
      <c r="R314" s="11">
        <v>2.2200000000000001E-2</v>
      </c>
      <c r="S314">
        <v>0.96</v>
      </c>
      <c r="T314">
        <v>1.92</v>
      </c>
      <c r="U314">
        <v>4.0333333332999999</v>
      </c>
      <c r="V314">
        <v>0</v>
      </c>
      <c r="W314" s="11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 s="11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</row>
    <row r="315" spans="1:40" x14ac:dyDescent="0.35">
      <c r="A315" s="10">
        <v>39413</v>
      </c>
      <c r="B315" t="s">
        <v>59</v>
      </c>
      <c r="C315" t="s">
        <v>55</v>
      </c>
      <c r="D315" t="s">
        <v>54</v>
      </c>
      <c r="E315">
        <v>0.25</v>
      </c>
      <c r="F315">
        <v>8</v>
      </c>
      <c r="G315" t="s">
        <v>56</v>
      </c>
      <c r="H315">
        <v>110</v>
      </c>
      <c r="I315">
        <v>1.2</v>
      </c>
      <c r="J315">
        <v>0</v>
      </c>
      <c r="M315" t="s">
        <v>57</v>
      </c>
      <c r="N315" t="s">
        <v>54</v>
      </c>
      <c r="O315" t="s">
        <v>54</v>
      </c>
      <c r="P315">
        <v>57</v>
      </c>
      <c r="Q315">
        <v>3</v>
      </c>
      <c r="R315" s="11">
        <v>5.2600000000000001E-2</v>
      </c>
      <c r="S315">
        <v>1.1200000000000001</v>
      </c>
      <c r="T315">
        <v>3.35</v>
      </c>
      <c r="U315">
        <v>3.3508771930000001</v>
      </c>
      <c r="V315">
        <v>0</v>
      </c>
      <c r="W315" s="11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 s="11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</row>
    <row r="316" spans="1:40" x14ac:dyDescent="0.35">
      <c r="A316" s="10">
        <v>39413</v>
      </c>
      <c r="B316" t="s">
        <v>9</v>
      </c>
      <c r="C316" t="s">
        <v>55</v>
      </c>
      <c r="D316" t="s">
        <v>54</v>
      </c>
      <c r="E316">
        <v>0.3</v>
      </c>
      <c r="F316">
        <v>8</v>
      </c>
      <c r="G316" t="s">
        <v>56</v>
      </c>
      <c r="H316">
        <v>110</v>
      </c>
      <c r="I316">
        <v>1</v>
      </c>
      <c r="J316">
        <v>0</v>
      </c>
      <c r="M316" t="s">
        <v>57</v>
      </c>
      <c r="N316" t="s">
        <v>54</v>
      </c>
      <c r="O316" t="s">
        <v>54</v>
      </c>
      <c r="P316">
        <v>197</v>
      </c>
      <c r="Q316">
        <v>15</v>
      </c>
      <c r="R316" s="11">
        <v>7.6100000000000001E-2</v>
      </c>
      <c r="S316">
        <v>0.83</v>
      </c>
      <c r="T316">
        <v>12.4</v>
      </c>
      <c r="U316">
        <v>3.5634517766</v>
      </c>
      <c r="V316">
        <v>0</v>
      </c>
      <c r="W316" s="11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 s="11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</row>
    <row r="317" spans="1:40" x14ac:dyDescent="0.35">
      <c r="A317" s="10">
        <v>39414</v>
      </c>
      <c r="B317" t="s">
        <v>7</v>
      </c>
      <c r="C317" t="s">
        <v>55</v>
      </c>
      <c r="D317" t="s">
        <v>54</v>
      </c>
      <c r="E317">
        <v>0.3</v>
      </c>
      <c r="F317">
        <v>8</v>
      </c>
      <c r="G317" t="s">
        <v>56</v>
      </c>
      <c r="H317">
        <v>110</v>
      </c>
      <c r="I317">
        <v>1</v>
      </c>
      <c r="J317">
        <v>0</v>
      </c>
      <c r="M317" t="s">
        <v>57</v>
      </c>
      <c r="N317" t="s">
        <v>54</v>
      </c>
      <c r="O317" t="s">
        <v>54</v>
      </c>
      <c r="P317">
        <v>80</v>
      </c>
      <c r="Q317">
        <v>0</v>
      </c>
      <c r="R317" s="11">
        <v>0</v>
      </c>
      <c r="S317">
        <v>0</v>
      </c>
      <c r="T317">
        <v>0</v>
      </c>
      <c r="U317">
        <v>3.5</v>
      </c>
      <c r="V317">
        <v>0</v>
      </c>
      <c r="W317" s="11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 s="11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</row>
    <row r="318" spans="1:40" x14ac:dyDescent="0.35">
      <c r="A318" s="10">
        <v>39414</v>
      </c>
      <c r="B318" t="s">
        <v>58</v>
      </c>
      <c r="C318" t="s">
        <v>55</v>
      </c>
      <c r="D318" t="s">
        <v>54</v>
      </c>
      <c r="E318">
        <v>0.95</v>
      </c>
      <c r="F318">
        <v>8</v>
      </c>
      <c r="G318" t="s">
        <v>56</v>
      </c>
      <c r="H318">
        <v>110</v>
      </c>
      <c r="I318">
        <v>1.2</v>
      </c>
      <c r="J318">
        <v>0</v>
      </c>
      <c r="M318" t="s">
        <v>57</v>
      </c>
      <c r="N318" t="s">
        <v>54</v>
      </c>
      <c r="O318" t="s">
        <v>54</v>
      </c>
      <c r="P318">
        <v>102</v>
      </c>
      <c r="Q318">
        <v>3</v>
      </c>
      <c r="R318" s="11">
        <v>2.9399999999999999E-2</v>
      </c>
      <c r="S318">
        <v>1.04</v>
      </c>
      <c r="T318">
        <v>3.11</v>
      </c>
      <c r="U318">
        <v>5.2647058824000004</v>
      </c>
      <c r="V318">
        <v>0</v>
      </c>
      <c r="W318" s="11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 s="11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</row>
    <row r="319" spans="1:40" x14ac:dyDescent="0.35">
      <c r="A319" s="10">
        <v>39414</v>
      </c>
      <c r="B319" t="s">
        <v>8</v>
      </c>
      <c r="C319" t="s">
        <v>55</v>
      </c>
      <c r="D319" t="s">
        <v>54</v>
      </c>
      <c r="E319">
        <v>0.3</v>
      </c>
      <c r="F319">
        <v>8</v>
      </c>
      <c r="G319" t="s">
        <v>56</v>
      </c>
      <c r="H319">
        <v>110</v>
      </c>
      <c r="I319">
        <v>1.1000000000000001</v>
      </c>
      <c r="J319">
        <v>0</v>
      </c>
      <c r="M319" t="s">
        <v>57</v>
      </c>
      <c r="N319" t="s">
        <v>54</v>
      </c>
      <c r="O319" t="s">
        <v>54</v>
      </c>
      <c r="P319">
        <v>104</v>
      </c>
      <c r="Q319">
        <v>3</v>
      </c>
      <c r="R319" s="11">
        <v>2.8799999999999999E-2</v>
      </c>
      <c r="S319">
        <v>1.05</v>
      </c>
      <c r="T319">
        <v>3.14</v>
      </c>
      <c r="U319">
        <v>3.8653846154</v>
      </c>
      <c r="V319">
        <v>0</v>
      </c>
      <c r="W319" s="11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 s="11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</row>
    <row r="320" spans="1:40" x14ac:dyDescent="0.35">
      <c r="A320" s="10">
        <v>39414</v>
      </c>
      <c r="B320" t="s">
        <v>59</v>
      </c>
      <c r="C320" t="s">
        <v>55</v>
      </c>
      <c r="D320" t="s">
        <v>54</v>
      </c>
      <c r="E320">
        <v>0.25</v>
      </c>
      <c r="F320">
        <v>8</v>
      </c>
      <c r="G320" t="s">
        <v>56</v>
      </c>
      <c r="H320">
        <v>110</v>
      </c>
      <c r="I320">
        <v>1.2</v>
      </c>
      <c r="J320">
        <v>0</v>
      </c>
      <c r="M320" t="s">
        <v>57</v>
      </c>
      <c r="N320" t="s">
        <v>54</v>
      </c>
      <c r="O320" t="s">
        <v>54</v>
      </c>
      <c r="P320">
        <v>46</v>
      </c>
      <c r="Q320">
        <v>1</v>
      </c>
      <c r="R320" s="11">
        <v>2.1700000000000001E-2</v>
      </c>
      <c r="S320">
        <v>0.86</v>
      </c>
      <c r="T320">
        <v>0.86</v>
      </c>
      <c r="U320">
        <v>3.7391304347999998</v>
      </c>
      <c r="V320">
        <v>0</v>
      </c>
      <c r="W320" s="11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 s="11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</row>
    <row r="321" spans="1:40" x14ac:dyDescent="0.35">
      <c r="A321" s="10">
        <v>39414</v>
      </c>
      <c r="B321" t="s">
        <v>9</v>
      </c>
      <c r="C321" t="s">
        <v>55</v>
      </c>
      <c r="D321" t="s">
        <v>54</v>
      </c>
      <c r="E321">
        <v>0.3</v>
      </c>
      <c r="F321">
        <v>8</v>
      </c>
      <c r="G321" t="s">
        <v>56</v>
      </c>
      <c r="H321">
        <v>110</v>
      </c>
      <c r="I321">
        <v>1</v>
      </c>
      <c r="J321">
        <v>0</v>
      </c>
      <c r="M321" t="s">
        <v>57</v>
      </c>
      <c r="N321" t="s">
        <v>54</v>
      </c>
      <c r="O321" t="s">
        <v>54</v>
      </c>
      <c r="P321">
        <v>219</v>
      </c>
      <c r="Q321">
        <v>9</v>
      </c>
      <c r="R321" s="11">
        <v>4.1099999999999998E-2</v>
      </c>
      <c r="S321">
        <v>0.86</v>
      </c>
      <c r="T321">
        <v>7.72</v>
      </c>
      <c r="U321">
        <v>3.3424657534</v>
      </c>
      <c r="V321">
        <v>0</v>
      </c>
      <c r="W321" s="1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 s="1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</row>
    <row r="322" spans="1:40" x14ac:dyDescent="0.35">
      <c r="A322" s="10">
        <v>39415</v>
      </c>
      <c r="B322" t="s">
        <v>7</v>
      </c>
      <c r="C322" t="s">
        <v>55</v>
      </c>
      <c r="D322" t="s">
        <v>54</v>
      </c>
      <c r="E322">
        <v>0.3</v>
      </c>
      <c r="F322">
        <v>8</v>
      </c>
      <c r="G322" t="s">
        <v>56</v>
      </c>
      <c r="H322">
        <v>110</v>
      </c>
      <c r="I322">
        <v>1</v>
      </c>
      <c r="J322">
        <v>0</v>
      </c>
      <c r="M322" t="s">
        <v>57</v>
      </c>
      <c r="N322" t="s">
        <v>54</v>
      </c>
      <c r="O322" t="s">
        <v>54</v>
      </c>
      <c r="P322">
        <v>46</v>
      </c>
      <c r="Q322">
        <v>1</v>
      </c>
      <c r="R322" s="11">
        <v>2.1700000000000001E-2</v>
      </c>
      <c r="S322">
        <v>0.86</v>
      </c>
      <c r="T322">
        <v>0.86</v>
      </c>
      <c r="U322">
        <v>3.1956521739000001</v>
      </c>
      <c r="V322">
        <v>0</v>
      </c>
      <c r="W322" s="11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 s="11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</row>
    <row r="323" spans="1:40" x14ac:dyDescent="0.35">
      <c r="A323" s="10">
        <v>39415</v>
      </c>
      <c r="B323" t="s">
        <v>58</v>
      </c>
      <c r="C323" t="s">
        <v>55</v>
      </c>
      <c r="D323" t="s">
        <v>54</v>
      </c>
      <c r="E323">
        <v>0.95</v>
      </c>
      <c r="F323">
        <v>8</v>
      </c>
      <c r="G323" t="s">
        <v>56</v>
      </c>
      <c r="H323">
        <v>110</v>
      </c>
      <c r="I323">
        <v>1.2</v>
      </c>
      <c r="J323">
        <v>0</v>
      </c>
      <c r="M323" t="s">
        <v>57</v>
      </c>
      <c r="N323" t="s">
        <v>54</v>
      </c>
      <c r="O323" t="s">
        <v>54</v>
      </c>
      <c r="P323">
        <v>125</v>
      </c>
      <c r="Q323">
        <v>4</v>
      </c>
      <c r="R323" s="11">
        <v>3.2000000000000001E-2</v>
      </c>
      <c r="S323">
        <v>1.02</v>
      </c>
      <c r="T323">
        <v>4.07</v>
      </c>
      <c r="U323">
        <v>4.8639999999999999</v>
      </c>
      <c r="V323">
        <v>0</v>
      </c>
      <c r="W323" s="11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 s="11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</row>
    <row r="324" spans="1:40" x14ac:dyDescent="0.35">
      <c r="A324" s="10">
        <v>39415</v>
      </c>
      <c r="B324" t="s">
        <v>8</v>
      </c>
      <c r="C324" t="s">
        <v>55</v>
      </c>
      <c r="D324" t="s">
        <v>54</v>
      </c>
      <c r="E324">
        <v>0.3</v>
      </c>
      <c r="F324">
        <v>8</v>
      </c>
      <c r="G324" t="s">
        <v>56</v>
      </c>
      <c r="H324">
        <v>110</v>
      </c>
      <c r="I324">
        <v>1.1000000000000001</v>
      </c>
      <c r="J324">
        <v>0</v>
      </c>
      <c r="M324" t="s">
        <v>57</v>
      </c>
      <c r="N324" t="s">
        <v>54</v>
      </c>
      <c r="O324" t="s">
        <v>54</v>
      </c>
      <c r="P324">
        <v>97</v>
      </c>
      <c r="Q324">
        <v>3</v>
      </c>
      <c r="R324" s="11">
        <v>3.09E-2</v>
      </c>
      <c r="S324">
        <v>0.94</v>
      </c>
      <c r="T324">
        <v>2.83</v>
      </c>
      <c r="U324">
        <v>4.1546391752999998</v>
      </c>
      <c r="V324">
        <v>0</v>
      </c>
      <c r="W324" s="11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 s="11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</row>
    <row r="325" spans="1:40" x14ac:dyDescent="0.35">
      <c r="A325" s="10">
        <v>39415</v>
      </c>
      <c r="B325" t="s">
        <v>59</v>
      </c>
      <c r="C325" t="s">
        <v>55</v>
      </c>
      <c r="D325" t="s">
        <v>54</v>
      </c>
      <c r="E325">
        <v>0.25</v>
      </c>
      <c r="F325">
        <v>8</v>
      </c>
      <c r="G325" t="s">
        <v>56</v>
      </c>
      <c r="H325">
        <v>110</v>
      </c>
      <c r="I325">
        <v>1.2</v>
      </c>
      <c r="J325">
        <v>0</v>
      </c>
      <c r="M325" t="s">
        <v>57</v>
      </c>
      <c r="N325" t="s">
        <v>54</v>
      </c>
      <c r="O325" t="s">
        <v>54</v>
      </c>
      <c r="P325">
        <v>49</v>
      </c>
      <c r="Q325">
        <v>2</v>
      </c>
      <c r="R325" s="11">
        <v>4.0800000000000003E-2</v>
      </c>
      <c r="S325">
        <v>0.96</v>
      </c>
      <c r="T325">
        <v>1.92</v>
      </c>
      <c r="U325">
        <v>3.3877551019999999</v>
      </c>
      <c r="V325">
        <v>0</v>
      </c>
      <c r="W325" s="11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 s="11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</row>
    <row r="326" spans="1:40" x14ac:dyDescent="0.35">
      <c r="A326" s="10">
        <v>39415</v>
      </c>
      <c r="B326" t="s">
        <v>9</v>
      </c>
      <c r="C326" t="s">
        <v>55</v>
      </c>
      <c r="D326" t="s">
        <v>54</v>
      </c>
      <c r="E326">
        <v>0.3</v>
      </c>
      <c r="F326">
        <v>8</v>
      </c>
      <c r="G326" t="s">
        <v>56</v>
      </c>
      <c r="H326">
        <v>110</v>
      </c>
      <c r="I326">
        <v>1</v>
      </c>
      <c r="J326">
        <v>0</v>
      </c>
      <c r="M326" t="s">
        <v>57</v>
      </c>
      <c r="N326" t="s">
        <v>54</v>
      </c>
      <c r="O326" t="s">
        <v>54</v>
      </c>
      <c r="P326">
        <v>183</v>
      </c>
      <c r="Q326">
        <v>11</v>
      </c>
      <c r="R326" s="11">
        <v>6.0100000000000001E-2</v>
      </c>
      <c r="S326">
        <v>0.92</v>
      </c>
      <c r="T326">
        <v>10.09</v>
      </c>
      <c r="U326">
        <v>2.9836065573999999</v>
      </c>
      <c r="V326">
        <v>0</v>
      </c>
      <c r="W326" s="11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 s="11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</row>
    <row r="327" spans="1:40" x14ac:dyDescent="0.35">
      <c r="A327" s="10">
        <v>39416</v>
      </c>
      <c r="B327" t="s">
        <v>7</v>
      </c>
      <c r="C327" t="s">
        <v>55</v>
      </c>
      <c r="D327" t="s">
        <v>54</v>
      </c>
      <c r="E327">
        <v>0.3</v>
      </c>
      <c r="F327">
        <v>8</v>
      </c>
      <c r="G327" t="s">
        <v>56</v>
      </c>
      <c r="H327">
        <v>110</v>
      </c>
      <c r="I327">
        <v>1</v>
      </c>
      <c r="J327">
        <v>0</v>
      </c>
      <c r="M327" t="s">
        <v>57</v>
      </c>
      <c r="N327" t="s">
        <v>54</v>
      </c>
      <c r="O327" t="s">
        <v>54</v>
      </c>
      <c r="P327">
        <v>41</v>
      </c>
      <c r="Q327">
        <v>2</v>
      </c>
      <c r="R327" s="11">
        <v>4.8800000000000003E-2</v>
      </c>
      <c r="S327">
        <v>0.97</v>
      </c>
      <c r="T327">
        <v>1.93</v>
      </c>
      <c r="U327">
        <v>3.2926829268</v>
      </c>
      <c r="V327">
        <v>0</v>
      </c>
      <c r="W327" s="11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 s="11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</row>
    <row r="328" spans="1:40" x14ac:dyDescent="0.35">
      <c r="A328" s="10">
        <v>39416</v>
      </c>
      <c r="B328" t="s">
        <v>58</v>
      </c>
      <c r="C328" t="s">
        <v>55</v>
      </c>
      <c r="D328" t="s">
        <v>54</v>
      </c>
      <c r="E328">
        <v>0.95</v>
      </c>
      <c r="F328">
        <v>8</v>
      </c>
      <c r="G328" t="s">
        <v>56</v>
      </c>
      <c r="H328">
        <v>110</v>
      </c>
      <c r="I328">
        <v>1.2</v>
      </c>
      <c r="J328">
        <v>0</v>
      </c>
      <c r="M328" t="s">
        <v>57</v>
      </c>
      <c r="N328" t="s">
        <v>54</v>
      </c>
      <c r="O328" t="s">
        <v>54</v>
      </c>
      <c r="P328">
        <v>110</v>
      </c>
      <c r="Q328">
        <v>0</v>
      </c>
      <c r="R328" s="11">
        <v>0</v>
      </c>
      <c r="S328">
        <v>0</v>
      </c>
      <c r="T328">
        <v>0</v>
      </c>
      <c r="U328">
        <v>5.3818181817999999</v>
      </c>
      <c r="V328">
        <v>0</v>
      </c>
      <c r="W328" s="11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 s="11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</row>
    <row r="329" spans="1:40" x14ac:dyDescent="0.35">
      <c r="A329" s="10">
        <v>39416</v>
      </c>
      <c r="B329" t="s">
        <v>8</v>
      </c>
      <c r="C329" t="s">
        <v>55</v>
      </c>
      <c r="D329" t="s">
        <v>54</v>
      </c>
      <c r="E329">
        <v>0.3</v>
      </c>
      <c r="F329">
        <v>8</v>
      </c>
      <c r="G329" t="s">
        <v>56</v>
      </c>
      <c r="H329">
        <v>110</v>
      </c>
      <c r="I329">
        <v>1.1000000000000001</v>
      </c>
      <c r="J329">
        <v>0</v>
      </c>
      <c r="M329" t="s">
        <v>57</v>
      </c>
      <c r="N329" t="s">
        <v>54</v>
      </c>
      <c r="O329" t="s">
        <v>54</v>
      </c>
      <c r="P329">
        <v>95</v>
      </c>
      <c r="Q329">
        <v>4</v>
      </c>
      <c r="R329" s="11">
        <v>4.2099999999999999E-2</v>
      </c>
      <c r="S329">
        <v>1.06</v>
      </c>
      <c r="T329">
        <v>4.25</v>
      </c>
      <c r="U329">
        <v>4.6736842105000003</v>
      </c>
      <c r="V329">
        <v>0</v>
      </c>
      <c r="W329" s="11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 s="11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</row>
    <row r="330" spans="1:40" x14ac:dyDescent="0.35">
      <c r="A330" s="10">
        <v>39416</v>
      </c>
      <c r="B330" t="s">
        <v>59</v>
      </c>
      <c r="C330" t="s">
        <v>55</v>
      </c>
      <c r="D330" t="s">
        <v>54</v>
      </c>
      <c r="E330">
        <v>0.25</v>
      </c>
      <c r="F330">
        <v>8</v>
      </c>
      <c r="G330" t="s">
        <v>56</v>
      </c>
      <c r="H330">
        <v>110</v>
      </c>
      <c r="I330">
        <v>1.2</v>
      </c>
      <c r="J330">
        <v>0</v>
      </c>
      <c r="M330" t="s">
        <v>57</v>
      </c>
      <c r="N330" t="s">
        <v>54</v>
      </c>
      <c r="O330" t="s">
        <v>54</v>
      </c>
      <c r="P330">
        <v>54</v>
      </c>
      <c r="Q330">
        <v>0</v>
      </c>
      <c r="R330" s="11">
        <v>0</v>
      </c>
      <c r="S330">
        <v>0</v>
      </c>
      <c r="T330">
        <v>0</v>
      </c>
      <c r="U330">
        <v>3.9814814814999999</v>
      </c>
      <c r="V330">
        <v>0</v>
      </c>
      <c r="W330" s="11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 s="11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</row>
    <row r="331" spans="1:40" x14ac:dyDescent="0.35">
      <c r="A331" s="10">
        <v>39416</v>
      </c>
      <c r="B331" t="s">
        <v>9</v>
      </c>
      <c r="C331" t="s">
        <v>55</v>
      </c>
      <c r="D331" t="s">
        <v>54</v>
      </c>
      <c r="E331">
        <v>0.3</v>
      </c>
      <c r="F331">
        <v>8</v>
      </c>
      <c r="G331" t="s">
        <v>56</v>
      </c>
      <c r="H331">
        <v>110</v>
      </c>
      <c r="I331">
        <v>1</v>
      </c>
      <c r="J331">
        <v>0</v>
      </c>
      <c r="M331" t="s">
        <v>57</v>
      </c>
      <c r="N331" t="s">
        <v>54</v>
      </c>
      <c r="O331" t="s">
        <v>54</v>
      </c>
      <c r="P331">
        <v>221</v>
      </c>
      <c r="Q331">
        <v>11</v>
      </c>
      <c r="R331" s="11">
        <v>4.9799999999999997E-2</v>
      </c>
      <c r="S331">
        <v>0.88</v>
      </c>
      <c r="T331">
        <v>9.64</v>
      </c>
      <c r="U331">
        <v>3.1040723982</v>
      </c>
      <c r="V331">
        <v>0</v>
      </c>
      <c r="W331" s="1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 s="1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</row>
    <row r="332" spans="1:40" x14ac:dyDescent="0.35">
      <c r="A332" s="10">
        <v>39417</v>
      </c>
      <c r="B332" t="s">
        <v>7</v>
      </c>
      <c r="C332" t="s">
        <v>55</v>
      </c>
      <c r="D332" t="s">
        <v>54</v>
      </c>
      <c r="E332">
        <v>0.3</v>
      </c>
      <c r="F332">
        <v>8</v>
      </c>
      <c r="G332" t="s">
        <v>56</v>
      </c>
      <c r="H332">
        <v>110</v>
      </c>
      <c r="I332">
        <v>1</v>
      </c>
      <c r="J332">
        <v>0</v>
      </c>
      <c r="M332" t="s">
        <v>57</v>
      </c>
      <c r="N332" t="s">
        <v>54</v>
      </c>
      <c r="O332" t="s">
        <v>54</v>
      </c>
      <c r="P332">
        <v>30</v>
      </c>
      <c r="Q332">
        <v>1</v>
      </c>
      <c r="R332" s="11">
        <v>3.3300000000000003E-2</v>
      </c>
      <c r="S332">
        <v>0.77</v>
      </c>
      <c r="T332">
        <v>0.77</v>
      </c>
      <c r="U332">
        <v>3.2666666666999999</v>
      </c>
      <c r="V332">
        <v>0</v>
      </c>
      <c r="W332" s="11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 s="11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</row>
    <row r="333" spans="1:40" x14ac:dyDescent="0.35">
      <c r="A333" s="10">
        <v>39417</v>
      </c>
      <c r="B333" t="s">
        <v>58</v>
      </c>
      <c r="C333" t="s">
        <v>55</v>
      </c>
      <c r="D333" t="s">
        <v>54</v>
      </c>
      <c r="E333">
        <v>0.95</v>
      </c>
      <c r="F333">
        <v>8</v>
      </c>
      <c r="G333" t="s">
        <v>56</v>
      </c>
      <c r="H333">
        <v>110</v>
      </c>
      <c r="I333">
        <v>1.2</v>
      </c>
      <c r="J333">
        <v>0</v>
      </c>
      <c r="M333" t="s">
        <v>57</v>
      </c>
      <c r="N333" t="s">
        <v>54</v>
      </c>
      <c r="O333" t="s">
        <v>54</v>
      </c>
      <c r="P333">
        <v>120</v>
      </c>
      <c r="Q333">
        <v>6</v>
      </c>
      <c r="R333" s="11">
        <v>0.05</v>
      </c>
      <c r="S333">
        <v>0.95</v>
      </c>
      <c r="T333">
        <v>5.67</v>
      </c>
      <c r="U333">
        <v>4.5416666667000003</v>
      </c>
      <c r="V333">
        <v>0</v>
      </c>
      <c r="W333" s="11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 s="11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</row>
    <row r="334" spans="1:40" x14ac:dyDescent="0.35">
      <c r="A334" s="10">
        <v>39417</v>
      </c>
      <c r="B334" t="s">
        <v>8</v>
      </c>
      <c r="C334" t="s">
        <v>55</v>
      </c>
      <c r="D334" t="s">
        <v>54</v>
      </c>
      <c r="E334">
        <v>0.3</v>
      </c>
      <c r="F334">
        <v>8</v>
      </c>
      <c r="G334" t="s">
        <v>56</v>
      </c>
      <c r="H334">
        <v>110</v>
      </c>
      <c r="I334">
        <v>1.1000000000000001</v>
      </c>
      <c r="J334">
        <v>0</v>
      </c>
      <c r="M334" t="s">
        <v>57</v>
      </c>
      <c r="N334" t="s">
        <v>54</v>
      </c>
      <c r="O334" t="s">
        <v>54</v>
      </c>
      <c r="P334">
        <v>64</v>
      </c>
      <c r="Q334">
        <v>2</v>
      </c>
      <c r="R334" s="11">
        <v>3.1199999999999999E-2</v>
      </c>
      <c r="S334">
        <v>1.03</v>
      </c>
      <c r="T334">
        <v>2.0499999999999998</v>
      </c>
      <c r="U334">
        <v>4.328125</v>
      </c>
      <c r="V334">
        <v>0</v>
      </c>
      <c r="W334" s="11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 s="11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</row>
    <row r="335" spans="1:40" x14ac:dyDescent="0.35">
      <c r="A335" s="10">
        <v>39417</v>
      </c>
      <c r="B335" t="s">
        <v>59</v>
      </c>
      <c r="C335" t="s">
        <v>55</v>
      </c>
      <c r="D335" t="s">
        <v>54</v>
      </c>
      <c r="E335">
        <v>0.25</v>
      </c>
      <c r="F335">
        <v>8</v>
      </c>
      <c r="G335" t="s">
        <v>56</v>
      </c>
      <c r="H335">
        <v>110</v>
      </c>
      <c r="I335">
        <v>1.2</v>
      </c>
      <c r="J335">
        <v>0</v>
      </c>
      <c r="M335" t="s">
        <v>57</v>
      </c>
      <c r="N335" t="s">
        <v>54</v>
      </c>
      <c r="O335" t="s">
        <v>54</v>
      </c>
      <c r="P335">
        <v>47</v>
      </c>
      <c r="Q335">
        <v>1</v>
      </c>
      <c r="R335" s="11">
        <v>2.1299999999999999E-2</v>
      </c>
      <c r="S335">
        <v>0.89</v>
      </c>
      <c r="T335">
        <v>0.89</v>
      </c>
      <c r="U335">
        <v>4</v>
      </c>
      <c r="V335">
        <v>0</v>
      </c>
      <c r="W335" s="11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 s="11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</row>
    <row r="336" spans="1:40" x14ac:dyDescent="0.35">
      <c r="A336" s="10">
        <v>39417</v>
      </c>
      <c r="B336" t="s">
        <v>9</v>
      </c>
      <c r="C336" t="s">
        <v>55</v>
      </c>
      <c r="D336" t="s">
        <v>54</v>
      </c>
      <c r="E336">
        <v>0.3</v>
      </c>
      <c r="F336">
        <v>8</v>
      </c>
      <c r="G336" t="s">
        <v>56</v>
      </c>
      <c r="H336">
        <v>110</v>
      </c>
      <c r="I336">
        <v>1</v>
      </c>
      <c r="J336">
        <v>0</v>
      </c>
      <c r="M336" t="s">
        <v>57</v>
      </c>
      <c r="N336" t="s">
        <v>54</v>
      </c>
      <c r="O336" t="s">
        <v>54</v>
      </c>
      <c r="P336">
        <v>163</v>
      </c>
      <c r="Q336">
        <v>12</v>
      </c>
      <c r="R336" s="11">
        <v>7.3599999999999999E-2</v>
      </c>
      <c r="S336">
        <v>0.79</v>
      </c>
      <c r="T336">
        <v>9.5</v>
      </c>
      <c r="U336">
        <v>3.1165644172000002</v>
      </c>
      <c r="V336">
        <v>0</v>
      </c>
      <c r="W336" s="11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 s="11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</row>
    <row r="337" spans="1:40" x14ac:dyDescent="0.35">
      <c r="A337" s="10">
        <v>39418</v>
      </c>
      <c r="B337" t="s">
        <v>7</v>
      </c>
      <c r="C337" t="s">
        <v>55</v>
      </c>
      <c r="D337" t="s">
        <v>54</v>
      </c>
      <c r="E337">
        <v>0.3</v>
      </c>
      <c r="F337">
        <v>8</v>
      </c>
      <c r="G337" t="s">
        <v>56</v>
      </c>
      <c r="H337">
        <v>110</v>
      </c>
      <c r="I337">
        <v>1</v>
      </c>
      <c r="J337">
        <v>0</v>
      </c>
      <c r="M337" t="s">
        <v>57</v>
      </c>
      <c r="N337" t="s">
        <v>54</v>
      </c>
      <c r="O337" t="s">
        <v>54</v>
      </c>
      <c r="P337">
        <v>22</v>
      </c>
      <c r="Q337">
        <v>0</v>
      </c>
      <c r="R337" s="11">
        <v>0</v>
      </c>
      <c r="S337">
        <v>0</v>
      </c>
      <c r="T337">
        <v>0</v>
      </c>
      <c r="U337">
        <v>3.3636363636</v>
      </c>
      <c r="V337">
        <v>0</v>
      </c>
      <c r="W337" s="11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 s="11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</row>
    <row r="338" spans="1:40" x14ac:dyDescent="0.35">
      <c r="A338" s="10">
        <v>39418</v>
      </c>
      <c r="B338" t="s">
        <v>58</v>
      </c>
      <c r="C338" t="s">
        <v>55</v>
      </c>
      <c r="D338" t="s">
        <v>54</v>
      </c>
      <c r="E338">
        <v>0.95</v>
      </c>
      <c r="F338">
        <v>8</v>
      </c>
      <c r="G338" t="s">
        <v>56</v>
      </c>
      <c r="H338">
        <v>110</v>
      </c>
      <c r="I338">
        <v>1.2</v>
      </c>
      <c r="J338">
        <v>0</v>
      </c>
      <c r="M338" t="s">
        <v>57</v>
      </c>
      <c r="N338" t="s">
        <v>54</v>
      </c>
      <c r="O338" t="s">
        <v>54</v>
      </c>
      <c r="P338">
        <v>105</v>
      </c>
      <c r="Q338">
        <v>1</v>
      </c>
      <c r="R338" s="11">
        <v>9.4999999999999998E-3</v>
      </c>
      <c r="S338">
        <v>1.2</v>
      </c>
      <c r="T338">
        <v>1.2</v>
      </c>
      <c r="U338">
        <v>4.5523809524000001</v>
      </c>
      <c r="V338">
        <v>0</v>
      </c>
      <c r="W338" s="11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 s="11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</row>
    <row r="339" spans="1:40" x14ac:dyDescent="0.35">
      <c r="A339" s="10">
        <v>39418</v>
      </c>
      <c r="B339" t="s">
        <v>8</v>
      </c>
      <c r="C339" t="s">
        <v>55</v>
      </c>
      <c r="D339" t="s">
        <v>54</v>
      </c>
      <c r="E339">
        <v>0.3</v>
      </c>
      <c r="F339">
        <v>8</v>
      </c>
      <c r="G339" t="s">
        <v>56</v>
      </c>
      <c r="H339">
        <v>110</v>
      </c>
      <c r="I339">
        <v>1.1000000000000001</v>
      </c>
      <c r="J339">
        <v>0</v>
      </c>
      <c r="M339" t="s">
        <v>57</v>
      </c>
      <c r="N339" t="s">
        <v>54</v>
      </c>
      <c r="O339" t="s">
        <v>54</v>
      </c>
      <c r="P339">
        <v>57</v>
      </c>
      <c r="Q339">
        <v>1</v>
      </c>
      <c r="R339" s="11">
        <v>1.7500000000000002E-2</v>
      </c>
      <c r="S339">
        <v>0.97</v>
      </c>
      <c r="T339">
        <v>0.97</v>
      </c>
      <c r="U339">
        <v>4.3859649123000004</v>
      </c>
      <c r="V339">
        <v>0</v>
      </c>
      <c r="W339" s="11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 s="11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</row>
    <row r="340" spans="1:40" x14ac:dyDescent="0.35">
      <c r="A340" s="10">
        <v>39418</v>
      </c>
      <c r="B340" t="s">
        <v>59</v>
      </c>
      <c r="C340" t="s">
        <v>55</v>
      </c>
      <c r="D340" t="s">
        <v>54</v>
      </c>
      <c r="E340">
        <v>0.25</v>
      </c>
      <c r="F340">
        <v>8</v>
      </c>
      <c r="G340" t="s">
        <v>56</v>
      </c>
      <c r="H340">
        <v>110</v>
      </c>
      <c r="I340">
        <v>1.2</v>
      </c>
      <c r="J340">
        <v>0</v>
      </c>
      <c r="M340" t="s">
        <v>57</v>
      </c>
      <c r="N340" t="s">
        <v>54</v>
      </c>
      <c r="O340" t="s">
        <v>54</v>
      </c>
      <c r="P340">
        <v>52</v>
      </c>
      <c r="Q340">
        <v>4</v>
      </c>
      <c r="R340" s="11">
        <v>7.6899999999999996E-2</v>
      </c>
      <c r="S340">
        <v>1.02</v>
      </c>
      <c r="T340">
        <v>4.08</v>
      </c>
      <c r="U340">
        <v>4.1923076923</v>
      </c>
      <c r="V340">
        <v>0</v>
      </c>
      <c r="W340" s="11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 s="11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</row>
    <row r="341" spans="1:40" x14ac:dyDescent="0.35">
      <c r="A341" s="10">
        <v>39418</v>
      </c>
      <c r="B341" t="s">
        <v>9</v>
      </c>
      <c r="C341" t="s">
        <v>55</v>
      </c>
      <c r="D341" t="s">
        <v>54</v>
      </c>
      <c r="E341">
        <v>0.3</v>
      </c>
      <c r="F341">
        <v>8</v>
      </c>
      <c r="G341" t="s">
        <v>56</v>
      </c>
      <c r="H341">
        <v>110</v>
      </c>
      <c r="I341">
        <v>1</v>
      </c>
      <c r="J341">
        <v>0</v>
      </c>
      <c r="M341" t="s">
        <v>57</v>
      </c>
      <c r="N341" t="s">
        <v>54</v>
      </c>
      <c r="O341" t="s">
        <v>54</v>
      </c>
      <c r="P341">
        <v>141</v>
      </c>
      <c r="Q341">
        <v>6</v>
      </c>
      <c r="R341" s="11">
        <v>4.2599999999999999E-2</v>
      </c>
      <c r="S341">
        <v>0.84</v>
      </c>
      <c r="T341">
        <v>5.05</v>
      </c>
      <c r="U341">
        <v>3.7304964538999998</v>
      </c>
      <c r="V341">
        <v>1</v>
      </c>
      <c r="W341" s="11">
        <v>0.16669999999999999</v>
      </c>
      <c r="X341">
        <v>5.05</v>
      </c>
      <c r="Y341">
        <v>1</v>
      </c>
      <c r="Z341">
        <v>5.05</v>
      </c>
      <c r="AA341">
        <v>1</v>
      </c>
      <c r="AB341">
        <v>1</v>
      </c>
      <c r="AC341" s="11">
        <v>0.19800000000000001</v>
      </c>
      <c r="AD341">
        <v>0.16666666669999999</v>
      </c>
      <c r="AE341">
        <v>1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</row>
    <row r="342" spans="1:40" x14ac:dyDescent="0.35">
      <c r="A342" s="10">
        <v>39419</v>
      </c>
      <c r="B342" t="s">
        <v>7</v>
      </c>
      <c r="C342" t="s">
        <v>55</v>
      </c>
      <c r="D342" t="s">
        <v>54</v>
      </c>
      <c r="E342">
        <v>0.3</v>
      </c>
      <c r="F342">
        <v>8</v>
      </c>
      <c r="G342" t="s">
        <v>56</v>
      </c>
      <c r="H342">
        <v>110</v>
      </c>
      <c r="I342">
        <v>1</v>
      </c>
      <c r="J342">
        <v>0</v>
      </c>
      <c r="M342" t="s">
        <v>57</v>
      </c>
      <c r="N342" t="s">
        <v>54</v>
      </c>
      <c r="O342" t="s">
        <v>54</v>
      </c>
      <c r="P342">
        <v>58</v>
      </c>
      <c r="Q342">
        <v>0</v>
      </c>
      <c r="R342" s="11">
        <v>0</v>
      </c>
      <c r="S342">
        <v>0</v>
      </c>
      <c r="T342">
        <v>0</v>
      </c>
      <c r="U342">
        <v>4.5344827586000003</v>
      </c>
      <c r="V342">
        <v>0</v>
      </c>
      <c r="W342" s="11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 s="11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</row>
    <row r="343" spans="1:40" x14ac:dyDescent="0.35">
      <c r="A343" s="10">
        <v>39419</v>
      </c>
      <c r="B343" t="s">
        <v>58</v>
      </c>
      <c r="C343" t="s">
        <v>55</v>
      </c>
      <c r="D343" t="s">
        <v>54</v>
      </c>
      <c r="E343">
        <v>0.95</v>
      </c>
      <c r="F343">
        <v>8</v>
      </c>
      <c r="G343" t="s">
        <v>56</v>
      </c>
      <c r="H343">
        <v>110</v>
      </c>
      <c r="I343">
        <v>1.2</v>
      </c>
      <c r="J343">
        <v>0</v>
      </c>
      <c r="M343" t="s">
        <v>57</v>
      </c>
      <c r="N343" t="s">
        <v>54</v>
      </c>
      <c r="O343" t="s">
        <v>54</v>
      </c>
      <c r="P343">
        <v>102</v>
      </c>
      <c r="Q343">
        <v>8</v>
      </c>
      <c r="R343" s="11">
        <v>7.8399999999999997E-2</v>
      </c>
      <c r="S343">
        <v>1.06</v>
      </c>
      <c r="T343">
        <v>8.51</v>
      </c>
      <c r="U343">
        <v>5.7549019607999998</v>
      </c>
      <c r="V343">
        <v>0</v>
      </c>
      <c r="W343" s="11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 s="11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</row>
    <row r="344" spans="1:40" x14ac:dyDescent="0.35">
      <c r="A344" s="10">
        <v>39419</v>
      </c>
      <c r="B344" t="s">
        <v>8</v>
      </c>
      <c r="C344" t="s">
        <v>55</v>
      </c>
      <c r="D344" t="s">
        <v>54</v>
      </c>
      <c r="E344">
        <v>0.3</v>
      </c>
      <c r="F344">
        <v>8</v>
      </c>
      <c r="G344" t="s">
        <v>56</v>
      </c>
      <c r="H344">
        <v>110</v>
      </c>
      <c r="I344">
        <v>1.1000000000000001</v>
      </c>
      <c r="J344">
        <v>0</v>
      </c>
      <c r="M344" t="s">
        <v>57</v>
      </c>
      <c r="N344" t="s">
        <v>54</v>
      </c>
      <c r="O344" t="s">
        <v>54</v>
      </c>
      <c r="P344">
        <v>69</v>
      </c>
      <c r="Q344">
        <v>5</v>
      </c>
      <c r="R344" s="11">
        <v>7.2499999999999995E-2</v>
      </c>
      <c r="S344">
        <v>1.04</v>
      </c>
      <c r="T344">
        <v>5.19</v>
      </c>
      <c r="U344">
        <v>5.2173913043000004</v>
      </c>
      <c r="V344">
        <v>0</v>
      </c>
      <c r="W344" s="11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 s="11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</row>
    <row r="345" spans="1:40" x14ac:dyDescent="0.35">
      <c r="A345" s="10">
        <v>39419</v>
      </c>
      <c r="B345" t="s">
        <v>59</v>
      </c>
      <c r="C345" t="s">
        <v>55</v>
      </c>
      <c r="D345" t="s">
        <v>54</v>
      </c>
      <c r="E345">
        <v>0.25</v>
      </c>
      <c r="F345">
        <v>8</v>
      </c>
      <c r="G345" t="s">
        <v>56</v>
      </c>
      <c r="H345">
        <v>110</v>
      </c>
      <c r="I345">
        <v>1.2</v>
      </c>
      <c r="J345">
        <v>0</v>
      </c>
      <c r="M345" t="s">
        <v>57</v>
      </c>
      <c r="N345" t="s">
        <v>54</v>
      </c>
      <c r="O345" t="s">
        <v>54</v>
      </c>
      <c r="P345">
        <v>48</v>
      </c>
      <c r="Q345">
        <v>0</v>
      </c>
      <c r="R345" s="11">
        <v>0</v>
      </c>
      <c r="S345">
        <v>0</v>
      </c>
      <c r="T345">
        <v>0</v>
      </c>
      <c r="U345">
        <v>4.875</v>
      </c>
      <c r="V345">
        <v>0</v>
      </c>
      <c r="W345" s="11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 s="11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</row>
    <row r="346" spans="1:40" x14ac:dyDescent="0.35">
      <c r="A346" s="10">
        <v>39419</v>
      </c>
      <c r="B346" t="s">
        <v>9</v>
      </c>
      <c r="C346" t="s">
        <v>55</v>
      </c>
      <c r="D346" t="s">
        <v>54</v>
      </c>
      <c r="E346">
        <v>0.3</v>
      </c>
      <c r="F346">
        <v>8</v>
      </c>
      <c r="G346" t="s">
        <v>56</v>
      </c>
      <c r="H346">
        <v>110</v>
      </c>
      <c r="I346">
        <v>1</v>
      </c>
      <c r="J346">
        <v>0</v>
      </c>
      <c r="M346" t="s">
        <v>57</v>
      </c>
      <c r="N346" t="s">
        <v>54</v>
      </c>
      <c r="O346" t="s">
        <v>54</v>
      </c>
      <c r="P346">
        <v>223</v>
      </c>
      <c r="Q346">
        <v>7</v>
      </c>
      <c r="R346" s="11">
        <v>3.1399999999999997E-2</v>
      </c>
      <c r="S346">
        <v>0.89</v>
      </c>
      <c r="T346">
        <v>6.26</v>
      </c>
      <c r="U346">
        <v>4.2914798206000002</v>
      </c>
      <c r="V346">
        <v>1</v>
      </c>
      <c r="W346" s="11">
        <v>0.1429</v>
      </c>
      <c r="X346">
        <v>6.26</v>
      </c>
      <c r="Y346">
        <v>1</v>
      </c>
      <c r="Z346">
        <v>6.26</v>
      </c>
      <c r="AA346">
        <v>1</v>
      </c>
      <c r="AB346">
        <v>1</v>
      </c>
      <c r="AC346" s="11">
        <v>0.16</v>
      </c>
      <c r="AD346">
        <v>0.14285714290000001</v>
      </c>
      <c r="AE346">
        <v>1</v>
      </c>
      <c r="AF346">
        <v>1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</row>
    <row r="347" spans="1:40" x14ac:dyDescent="0.35">
      <c r="A347" s="10">
        <v>39420</v>
      </c>
      <c r="B347" t="s">
        <v>7</v>
      </c>
      <c r="C347" t="s">
        <v>55</v>
      </c>
      <c r="D347" t="s">
        <v>54</v>
      </c>
      <c r="E347">
        <v>0.3</v>
      </c>
      <c r="F347">
        <v>8</v>
      </c>
      <c r="G347" t="s">
        <v>56</v>
      </c>
      <c r="H347">
        <v>110</v>
      </c>
      <c r="I347">
        <v>1</v>
      </c>
      <c r="J347">
        <v>0</v>
      </c>
      <c r="M347" t="s">
        <v>57</v>
      </c>
      <c r="N347" t="s">
        <v>54</v>
      </c>
      <c r="O347" t="s">
        <v>54</v>
      </c>
      <c r="P347">
        <v>34</v>
      </c>
      <c r="Q347">
        <v>0</v>
      </c>
      <c r="R347" s="11">
        <v>0</v>
      </c>
      <c r="S347">
        <v>0</v>
      </c>
      <c r="T347">
        <v>0</v>
      </c>
      <c r="U347">
        <v>4.1470588235000001</v>
      </c>
      <c r="V347">
        <v>0</v>
      </c>
      <c r="W347" s="11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 s="11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</row>
    <row r="348" spans="1:40" x14ac:dyDescent="0.35">
      <c r="A348" s="10">
        <v>39420</v>
      </c>
      <c r="B348" t="s">
        <v>58</v>
      </c>
      <c r="C348" t="s">
        <v>55</v>
      </c>
      <c r="D348" t="s">
        <v>54</v>
      </c>
      <c r="E348">
        <v>0.95</v>
      </c>
      <c r="F348">
        <v>8</v>
      </c>
      <c r="G348" t="s">
        <v>56</v>
      </c>
      <c r="H348">
        <v>110</v>
      </c>
      <c r="I348">
        <v>1.2</v>
      </c>
      <c r="J348">
        <v>0</v>
      </c>
      <c r="M348" t="s">
        <v>57</v>
      </c>
      <c r="N348" t="s">
        <v>54</v>
      </c>
      <c r="O348" t="s">
        <v>54</v>
      </c>
      <c r="P348">
        <v>98</v>
      </c>
      <c r="Q348">
        <v>1</v>
      </c>
      <c r="R348" s="11">
        <v>1.0200000000000001E-2</v>
      </c>
      <c r="S348">
        <v>0.97</v>
      </c>
      <c r="T348">
        <v>0.97</v>
      </c>
      <c r="U348">
        <v>5.5714285714000003</v>
      </c>
      <c r="V348">
        <v>0</v>
      </c>
      <c r="W348" s="11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 s="11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</row>
    <row r="349" spans="1:40" x14ac:dyDescent="0.35">
      <c r="A349" s="10">
        <v>39420</v>
      </c>
      <c r="B349" t="s">
        <v>8</v>
      </c>
      <c r="C349" t="s">
        <v>55</v>
      </c>
      <c r="D349" t="s">
        <v>54</v>
      </c>
      <c r="E349">
        <v>0.3</v>
      </c>
      <c r="F349">
        <v>8</v>
      </c>
      <c r="G349" t="s">
        <v>56</v>
      </c>
      <c r="H349">
        <v>110</v>
      </c>
      <c r="I349">
        <v>1.1000000000000001</v>
      </c>
      <c r="J349">
        <v>0</v>
      </c>
      <c r="M349" t="s">
        <v>57</v>
      </c>
      <c r="N349" t="s">
        <v>54</v>
      </c>
      <c r="O349" t="s">
        <v>54</v>
      </c>
      <c r="P349">
        <v>78</v>
      </c>
      <c r="Q349">
        <v>5</v>
      </c>
      <c r="R349" s="11">
        <v>6.4100000000000004E-2</v>
      </c>
      <c r="S349">
        <v>1.02</v>
      </c>
      <c r="T349">
        <v>5.0999999999999996</v>
      </c>
      <c r="U349">
        <v>4.4230769231</v>
      </c>
      <c r="V349">
        <v>0</v>
      </c>
      <c r="W349" s="11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 s="11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</row>
    <row r="350" spans="1:40" x14ac:dyDescent="0.35">
      <c r="A350" s="10">
        <v>39420</v>
      </c>
      <c r="B350" t="s">
        <v>59</v>
      </c>
      <c r="C350" t="s">
        <v>55</v>
      </c>
      <c r="D350" t="s">
        <v>54</v>
      </c>
      <c r="E350">
        <v>0.25</v>
      </c>
      <c r="F350">
        <v>8</v>
      </c>
      <c r="G350" t="s">
        <v>56</v>
      </c>
      <c r="H350">
        <v>110</v>
      </c>
      <c r="I350">
        <v>1.2</v>
      </c>
      <c r="J350">
        <v>0</v>
      </c>
      <c r="M350" t="s">
        <v>57</v>
      </c>
      <c r="N350" t="s">
        <v>54</v>
      </c>
      <c r="O350" t="s">
        <v>54</v>
      </c>
      <c r="P350">
        <v>52</v>
      </c>
      <c r="Q350">
        <v>2</v>
      </c>
      <c r="R350" s="11">
        <v>3.85E-2</v>
      </c>
      <c r="S350">
        <v>0.84</v>
      </c>
      <c r="T350">
        <v>1.68</v>
      </c>
      <c r="U350">
        <v>4.5576923077</v>
      </c>
      <c r="V350">
        <v>0</v>
      </c>
      <c r="W350" s="11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 s="11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</row>
    <row r="351" spans="1:40" x14ac:dyDescent="0.35">
      <c r="A351" s="10">
        <v>39420</v>
      </c>
      <c r="B351" t="s">
        <v>9</v>
      </c>
      <c r="C351" t="s">
        <v>55</v>
      </c>
      <c r="D351" t="s">
        <v>54</v>
      </c>
      <c r="E351">
        <v>0.3</v>
      </c>
      <c r="F351">
        <v>8</v>
      </c>
      <c r="G351" t="s">
        <v>56</v>
      </c>
      <c r="H351">
        <v>110</v>
      </c>
      <c r="I351">
        <v>1</v>
      </c>
      <c r="J351">
        <v>0</v>
      </c>
      <c r="M351" t="s">
        <v>57</v>
      </c>
      <c r="N351" t="s">
        <v>54</v>
      </c>
      <c r="O351" t="s">
        <v>54</v>
      </c>
      <c r="P351">
        <v>196</v>
      </c>
      <c r="Q351">
        <v>6</v>
      </c>
      <c r="R351" s="11">
        <v>3.0599999999999999E-2</v>
      </c>
      <c r="S351">
        <v>0.89</v>
      </c>
      <c r="T351">
        <v>5.33</v>
      </c>
      <c r="U351">
        <v>4.7142857142999999</v>
      </c>
      <c r="V351">
        <v>0</v>
      </c>
      <c r="W351" s="1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 s="1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</row>
    <row r="352" spans="1:40" x14ac:dyDescent="0.35">
      <c r="A352" s="10">
        <v>39421</v>
      </c>
      <c r="B352" t="s">
        <v>7</v>
      </c>
      <c r="C352" t="s">
        <v>55</v>
      </c>
      <c r="D352" t="s">
        <v>54</v>
      </c>
      <c r="E352">
        <v>0.3</v>
      </c>
      <c r="F352">
        <v>8</v>
      </c>
      <c r="G352" t="s">
        <v>56</v>
      </c>
      <c r="H352">
        <v>110</v>
      </c>
      <c r="I352">
        <v>1</v>
      </c>
      <c r="J352">
        <v>0</v>
      </c>
      <c r="M352" t="s">
        <v>57</v>
      </c>
      <c r="N352" t="s">
        <v>54</v>
      </c>
      <c r="O352" t="s">
        <v>54</v>
      </c>
      <c r="P352">
        <v>76</v>
      </c>
      <c r="Q352">
        <v>1</v>
      </c>
      <c r="R352" s="11">
        <v>1.32E-2</v>
      </c>
      <c r="S352">
        <v>0.98</v>
      </c>
      <c r="T352">
        <v>0.98</v>
      </c>
      <c r="U352">
        <v>3.9342105262999998</v>
      </c>
      <c r="V352">
        <v>0</v>
      </c>
      <c r="W352" s="11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 s="11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</row>
    <row r="353" spans="1:40" x14ac:dyDescent="0.35">
      <c r="A353" s="10">
        <v>39421</v>
      </c>
      <c r="B353" t="s">
        <v>58</v>
      </c>
      <c r="C353" t="s">
        <v>55</v>
      </c>
      <c r="D353" t="s">
        <v>54</v>
      </c>
      <c r="E353">
        <v>0.95</v>
      </c>
      <c r="F353">
        <v>8</v>
      </c>
      <c r="G353" t="s">
        <v>56</v>
      </c>
      <c r="H353">
        <v>110</v>
      </c>
      <c r="I353">
        <v>1.2</v>
      </c>
      <c r="J353">
        <v>0</v>
      </c>
      <c r="M353" t="s">
        <v>57</v>
      </c>
      <c r="N353" t="s">
        <v>54</v>
      </c>
      <c r="O353" t="s">
        <v>54</v>
      </c>
      <c r="P353">
        <v>73</v>
      </c>
      <c r="Q353">
        <v>3</v>
      </c>
      <c r="R353" s="11">
        <v>4.1099999999999998E-2</v>
      </c>
      <c r="S353">
        <v>1.05</v>
      </c>
      <c r="T353">
        <v>3.15</v>
      </c>
      <c r="U353">
        <v>5.7945205479000004</v>
      </c>
      <c r="V353">
        <v>0</v>
      </c>
      <c r="W353" s="11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 s="11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</row>
    <row r="354" spans="1:40" x14ac:dyDescent="0.35">
      <c r="A354" s="10">
        <v>39421</v>
      </c>
      <c r="B354" t="s">
        <v>8</v>
      </c>
      <c r="C354" t="s">
        <v>55</v>
      </c>
      <c r="D354" t="s">
        <v>54</v>
      </c>
      <c r="E354">
        <v>0.3</v>
      </c>
      <c r="F354">
        <v>8</v>
      </c>
      <c r="G354" t="s">
        <v>56</v>
      </c>
      <c r="H354">
        <v>110</v>
      </c>
      <c r="I354">
        <v>1.1000000000000001</v>
      </c>
      <c r="J354">
        <v>0</v>
      </c>
      <c r="M354" t="s">
        <v>57</v>
      </c>
      <c r="N354" t="s">
        <v>54</v>
      </c>
      <c r="O354" t="s">
        <v>54</v>
      </c>
      <c r="P354">
        <v>90</v>
      </c>
      <c r="Q354">
        <v>3</v>
      </c>
      <c r="R354" s="11">
        <v>3.3300000000000003E-2</v>
      </c>
      <c r="S354">
        <v>0.86</v>
      </c>
      <c r="T354">
        <v>2.59</v>
      </c>
      <c r="U354">
        <v>5.3777777778000004</v>
      </c>
      <c r="V354">
        <v>0</v>
      </c>
      <c r="W354" s="11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 s="11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</row>
    <row r="355" spans="1:40" x14ac:dyDescent="0.35">
      <c r="A355" s="10">
        <v>39421</v>
      </c>
      <c r="B355" t="s">
        <v>59</v>
      </c>
      <c r="C355" t="s">
        <v>55</v>
      </c>
      <c r="D355" t="s">
        <v>54</v>
      </c>
      <c r="E355">
        <v>0.25</v>
      </c>
      <c r="F355">
        <v>8</v>
      </c>
      <c r="G355" t="s">
        <v>56</v>
      </c>
      <c r="H355">
        <v>110</v>
      </c>
      <c r="I355">
        <v>1.2</v>
      </c>
      <c r="J355">
        <v>0</v>
      </c>
      <c r="M355" t="s">
        <v>57</v>
      </c>
      <c r="N355" t="s">
        <v>54</v>
      </c>
      <c r="O355" t="s">
        <v>54</v>
      </c>
      <c r="P355">
        <v>47</v>
      </c>
      <c r="Q355">
        <v>1</v>
      </c>
      <c r="R355" s="11">
        <v>2.1299999999999999E-2</v>
      </c>
      <c r="S355">
        <v>1.1499999999999999</v>
      </c>
      <c r="T355">
        <v>1.1499999999999999</v>
      </c>
      <c r="U355">
        <v>5.0851063830000003</v>
      </c>
      <c r="V355">
        <v>0</v>
      </c>
      <c r="W355" s="11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 s="11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</row>
    <row r="356" spans="1:40" x14ac:dyDescent="0.35">
      <c r="A356" s="10">
        <v>39421</v>
      </c>
      <c r="B356" t="s">
        <v>9</v>
      </c>
      <c r="C356" t="s">
        <v>55</v>
      </c>
      <c r="D356" t="s">
        <v>54</v>
      </c>
      <c r="E356">
        <v>0.3</v>
      </c>
      <c r="F356">
        <v>8</v>
      </c>
      <c r="G356" t="s">
        <v>56</v>
      </c>
      <c r="H356">
        <v>110</v>
      </c>
      <c r="I356">
        <v>1</v>
      </c>
      <c r="J356">
        <v>0</v>
      </c>
      <c r="M356" t="s">
        <v>57</v>
      </c>
      <c r="N356" t="s">
        <v>54</v>
      </c>
      <c r="O356" t="s">
        <v>54</v>
      </c>
      <c r="P356">
        <v>229</v>
      </c>
      <c r="Q356">
        <v>12</v>
      </c>
      <c r="R356" s="11">
        <v>5.2400000000000002E-2</v>
      </c>
      <c r="S356">
        <v>0.84</v>
      </c>
      <c r="T356">
        <v>10.02</v>
      </c>
      <c r="U356">
        <v>4.4192139737999998</v>
      </c>
      <c r="V356">
        <v>0</v>
      </c>
      <c r="W356" s="11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 s="11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</row>
    <row r="357" spans="1:40" x14ac:dyDescent="0.35">
      <c r="A357" s="10">
        <v>39422</v>
      </c>
      <c r="B357" t="s">
        <v>7</v>
      </c>
      <c r="C357" t="s">
        <v>55</v>
      </c>
      <c r="D357" t="s">
        <v>54</v>
      </c>
      <c r="E357">
        <v>0.3</v>
      </c>
      <c r="F357">
        <v>8</v>
      </c>
      <c r="G357" t="s">
        <v>56</v>
      </c>
      <c r="H357">
        <v>110</v>
      </c>
      <c r="I357">
        <v>1</v>
      </c>
      <c r="J357">
        <v>0</v>
      </c>
      <c r="M357" t="s">
        <v>57</v>
      </c>
      <c r="N357" t="s">
        <v>54</v>
      </c>
      <c r="O357" t="s">
        <v>54</v>
      </c>
      <c r="P357">
        <v>40</v>
      </c>
      <c r="Q357">
        <v>1</v>
      </c>
      <c r="R357" s="11">
        <v>2.5000000000000001E-2</v>
      </c>
      <c r="S357">
        <v>0.84</v>
      </c>
      <c r="T357">
        <v>0.84</v>
      </c>
      <c r="U357">
        <v>4.4249999999999998</v>
      </c>
      <c r="V357">
        <v>0</v>
      </c>
      <c r="W357" s="11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 s="11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</row>
    <row r="358" spans="1:40" x14ac:dyDescent="0.35">
      <c r="A358" s="10">
        <v>39422</v>
      </c>
      <c r="B358" t="s">
        <v>58</v>
      </c>
      <c r="C358" t="s">
        <v>55</v>
      </c>
      <c r="D358" t="s">
        <v>54</v>
      </c>
      <c r="E358">
        <v>0.95</v>
      </c>
      <c r="F358">
        <v>8</v>
      </c>
      <c r="G358" t="s">
        <v>56</v>
      </c>
      <c r="H358">
        <v>110</v>
      </c>
      <c r="I358">
        <v>1.2</v>
      </c>
      <c r="J358">
        <v>0</v>
      </c>
      <c r="M358" t="s">
        <v>57</v>
      </c>
      <c r="N358" t="s">
        <v>54</v>
      </c>
      <c r="O358" t="s">
        <v>54</v>
      </c>
      <c r="P358">
        <v>91</v>
      </c>
      <c r="Q358">
        <v>2</v>
      </c>
      <c r="R358" s="11">
        <v>2.1999999999999999E-2</v>
      </c>
      <c r="S358">
        <v>1.1299999999999999</v>
      </c>
      <c r="T358">
        <v>2.2599999999999998</v>
      </c>
      <c r="U358">
        <v>6.7362637362999997</v>
      </c>
      <c r="V358">
        <v>0</v>
      </c>
      <c r="W358" s="11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 s="11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</row>
    <row r="359" spans="1:40" x14ac:dyDescent="0.35">
      <c r="A359" s="10">
        <v>39422</v>
      </c>
      <c r="B359" t="s">
        <v>8</v>
      </c>
      <c r="C359" t="s">
        <v>55</v>
      </c>
      <c r="D359" t="s">
        <v>54</v>
      </c>
      <c r="E359">
        <v>0.3</v>
      </c>
      <c r="F359">
        <v>8</v>
      </c>
      <c r="G359" t="s">
        <v>56</v>
      </c>
      <c r="H359">
        <v>110</v>
      </c>
      <c r="I359">
        <v>1.1000000000000001</v>
      </c>
      <c r="J359">
        <v>0</v>
      </c>
      <c r="M359" t="s">
        <v>57</v>
      </c>
      <c r="N359" t="s">
        <v>54</v>
      </c>
      <c r="O359" t="s">
        <v>54</v>
      </c>
      <c r="P359">
        <v>113</v>
      </c>
      <c r="Q359">
        <v>4</v>
      </c>
      <c r="R359" s="11">
        <v>3.5400000000000001E-2</v>
      </c>
      <c r="S359">
        <v>0.99</v>
      </c>
      <c r="T359">
        <v>3.94</v>
      </c>
      <c r="U359">
        <v>4.7787610619000001</v>
      </c>
      <c r="V359">
        <v>1</v>
      </c>
      <c r="W359" s="11">
        <v>0.25</v>
      </c>
      <c r="X359">
        <v>3.94</v>
      </c>
      <c r="Y359">
        <v>1</v>
      </c>
      <c r="Z359">
        <v>3.94</v>
      </c>
      <c r="AA359">
        <v>1</v>
      </c>
      <c r="AB359">
        <v>1</v>
      </c>
      <c r="AC359" s="11">
        <v>0.254</v>
      </c>
      <c r="AD359">
        <v>0.25</v>
      </c>
      <c r="AE359">
        <v>1</v>
      </c>
      <c r="AF359">
        <v>1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</row>
    <row r="360" spans="1:40" x14ac:dyDescent="0.35">
      <c r="A360" s="10">
        <v>39422</v>
      </c>
      <c r="B360" t="s">
        <v>59</v>
      </c>
      <c r="C360" t="s">
        <v>55</v>
      </c>
      <c r="D360" t="s">
        <v>54</v>
      </c>
      <c r="E360">
        <v>0.25</v>
      </c>
      <c r="F360">
        <v>8</v>
      </c>
      <c r="G360" t="s">
        <v>56</v>
      </c>
      <c r="H360">
        <v>110</v>
      </c>
      <c r="I360">
        <v>1.2</v>
      </c>
      <c r="J360">
        <v>0</v>
      </c>
      <c r="M360" t="s">
        <v>57</v>
      </c>
      <c r="N360" t="s">
        <v>54</v>
      </c>
      <c r="O360" t="s">
        <v>54</v>
      </c>
      <c r="P360">
        <v>41</v>
      </c>
      <c r="Q360">
        <v>1</v>
      </c>
      <c r="R360" s="11">
        <v>2.4400000000000002E-2</v>
      </c>
      <c r="S360">
        <v>1.0900000000000001</v>
      </c>
      <c r="T360">
        <v>1.0900000000000001</v>
      </c>
      <c r="U360">
        <v>4.8780487805000003</v>
      </c>
      <c r="V360">
        <v>0</v>
      </c>
      <c r="W360" s="11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 s="11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</row>
    <row r="361" spans="1:40" x14ac:dyDescent="0.35">
      <c r="A361" s="10">
        <v>39422</v>
      </c>
      <c r="B361" t="s">
        <v>9</v>
      </c>
      <c r="C361" t="s">
        <v>55</v>
      </c>
      <c r="D361" t="s">
        <v>54</v>
      </c>
      <c r="E361">
        <v>0.3</v>
      </c>
      <c r="F361">
        <v>8</v>
      </c>
      <c r="G361" t="s">
        <v>56</v>
      </c>
      <c r="H361">
        <v>110</v>
      </c>
      <c r="I361">
        <v>1</v>
      </c>
      <c r="J361">
        <v>0</v>
      </c>
      <c r="M361" t="s">
        <v>57</v>
      </c>
      <c r="N361" t="s">
        <v>54</v>
      </c>
      <c r="O361" t="s">
        <v>54</v>
      </c>
      <c r="P361">
        <v>210</v>
      </c>
      <c r="Q361">
        <v>6</v>
      </c>
      <c r="R361" s="11">
        <v>2.86E-2</v>
      </c>
      <c r="S361">
        <v>0.83</v>
      </c>
      <c r="T361">
        <v>4.9800000000000004</v>
      </c>
      <c r="U361">
        <v>4.2142857142999999</v>
      </c>
      <c r="V361">
        <v>0</v>
      </c>
      <c r="W361" s="1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 s="1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</row>
    <row r="362" spans="1:40" x14ac:dyDescent="0.35">
      <c r="A362" s="10">
        <v>39423</v>
      </c>
      <c r="B362" t="s">
        <v>7</v>
      </c>
      <c r="C362" t="s">
        <v>55</v>
      </c>
      <c r="D362" t="s">
        <v>54</v>
      </c>
      <c r="E362">
        <v>0.3</v>
      </c>
      <c r="F362">
        <v>8</v>
      </c>
      <c r="G362" t="s">
        <v>56</v>
      </c>
      <c r="H362">
        <v>110</v>
      </c>
      <c r="I362">
        <v>1</v>
      </c>
      <c r="J362">
        <v>0</v>
      </c>
      <c r="M362" t="s">
        <v>57</v>
      </c>
      <c r="N362" t="s">
        <v>54</v>
      </c>
      <c r="O362" t="s">
        <v>54</v>
      </c>
      <c r="P362">
        <v>20</v>
      </c>
      <c r="Q362">
        <v>1</v>
      </c>
      <c r="R362" s="11">
        <v>0.05</v>
      </c>
      <c r="S362">
        <v>0.83</v>
      </c>
      <c r="T362">
        <v>0.83</v>
      </c>
      <c r="U362">
        <v>3.45</v>
      </c>
      <c r="V362">
        <v>0</v>
      </c>
      <c r="W362" s="11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 s="11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</row>
    <row r="363" spans="1:40" x14ac:dyDescent="0.35">
      <c r="A363" s="10">
        <v>39423</v>
      </c>
      <c r="B363" t="s">
        <v>58</v>
      </c>
      <c r="C363" t="s">
        <v>55</v>
      </c>
      <c r="D363" t="s">
        <v>54</v>
      </c>
      <c r="E363">
        <v>0.95</v>
      </c>
      <c r="F363">
        <v>8</v>
      </c>
      <c r="G363" t="s">
        <v>56</v>
      </c>
      <c r="H363">
        <v>110</v>
      </c>
      <c r="I363">
        <v>1.2</v>
      </c>
      <c r="J363">
        <v>0</v>
      </c>
      <c r="M363" t="s">
        <v>57</v>
      </c>
      <c r="N363" t="s">
        <v>54</v>
      </c>
      <c r="O363" t="s">
        <v>54</v>
      </c>
      <c r="P363">
        <v>77</v>
      </c>
      <c r="Q363">
        <v>2</v>
      </c>
      <c r="R363" s="11">
        <v>2.5999999999999999E-2</v>
      </c>
      <c r="S363">
        <v>0.98</v>
      </c>
      <c r="T363">
        <v>1.95</v>
      </c>
      <c r="U363">
        <v>6.1168831169000004</v>
      </c>
      <c r="V363">
        <v>0</v>
      </c>
      <c r="W363" s="11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 s="11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</row>
    <row r="364" spans="1:40" x14ac:dyDescent="0.35">
      <c r="A364" s="10">
        <v>39423</v>
      </c>
      <c r="B364" t="s">
        <v>8</v>
      </c>
      <c r="C364" t="s">
        <v>55</v>
      </c>
      <c r="D364" t="s">
        <v>54</v>
      </c>
      <c r="E364">
        <v>0.3</v>
      </c>
      <c r="F364">
        <v>8</v>
      </c>
      <c r="G364" t="s">
        <v>56</v>
      </c>
      <c r="H364">
        <v>110</v>
      </c>
      <c r="I364">
        <v>1.1000000000000001</v>
      </c>
      <c r="J364">
        <v>0</v>
      </c>
      <c r="M364" t="s">
        <v>57</v>
      </c>
      <c r="N364" t="s">
        <v>54</v>
      </c>
      <c r="O364" t="s">
        <v>54</v>
      </c>
      <c r="P364">
        <v>102</v>
      </c>
      <c r="Q364">
        <v>3</v>
      </c>
      <c r="R364" s="11">
        <v>2.9399999999999999E-2</v>
      </c>
      <c r="S364">
        <v>0.97</v>
      </c>
      <c r="T364">
        <v>2.91</v>
      </c>
      <c r="U364">
        <v>4.7843137254999997</v>
      </c>
      <c r="V364">
        <v>0</v>
      </c>
      <c r="W364" s="11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 s="11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</row>
    <row r="365" spans="1:40" x14ac:dyDescent="0.35">
      <c r="A365" s="10">
        <v>39423</v>
      </c>
      <c r="B365" t="s">
        <v>59</v>
      </c>
      <c r="C365" t="s">
        <v>55</v>
      </c>
      <c r="D365" t="s">
        <v>54</v>
      </c>
      <c r="E365">
        <v>0.25</v>
      </c>
      <c r="F365">
        <v>8</v>
      </c>
      <c r="G365" t="s">
        <v>56</v>
      </c>
      <c r="H365">
        <v>110</v>
      </c>
      <c r="I365">
        <v>1.2</v>
      </c>
      <c r="J365">
        <v>0</v>
      </c>
      <c r="M365" t="s">
        <v>57</v>
      </c>
      <c r="N365" t="s">
        <v>54</v>
      </c>
      <c r="O365" t="s">
        <v>54</v>
      </c>
      <c r="P365">
        <v>53</v>
      </c>
      <c r="Q365">
        <v>4</v>
      </c>
      <c r="R365" s="11">
        <v>7.5499999999999998E-2</v>
      </c>
      <c r="S365">
        <v>0.88</v>
      </c>
      <c r="T365">
        <v>3.52</v>
      </c>
      <c r="U365">
        <v>4.8679245282999997</v>
      </c>
      <c r="V365">
        <v>0</v>
      </c>
      <c r="W365" s="11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 s="11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</row>
    <row r="366" spans="1:40" x14ac:dyDescent="0.35">
      <c r="A366" s="10">
        <v>39423</v>
      </c>
      <c r="B366" t="s">
        <v>9</v>
      </c>
      <c r="C366" t="s">
        <v>55</v>
      </c>
      <c r="D366" t="s">
        <v>54</v>
      </c>
      <c r="E366">
        <v>0.3</v>
      </c>
      <c r="F366">
        <v>8</v>
      </c>
      <c r="G366" t="s">
        <v>56</v>
      </c>
      <c r="H366">
        <v>110</v>
      </c>
      <c r="I366">
        <v>1</v>
      </c>
      <c r="J366">
        <v>0</v>
      </c>
      <c r="M366" t="s">
        <v>57</v>
      </c>
      <c r="N366" t="s">
        <v>54</v>
      </c>
      <c r="O366" t="s">
        <v>54</v>
      </c>
      <c r="P366">
        <v>197</v>
      </c>
      <c r="Q366">
        <v>11</v>
      </c>
      <c r="R366" s="11">
        <v>5.5800000000000002E-2</v>
      </c>
      <c r="S366">
        <v>0.85</v>
      </c>
      <c r="T366">
        <v>9.3800000000000008</v>
      </c>
      <c r="U366">
        <v>3.8477157360000001</v>
      </c>
      <c r="V366">
        <v>0</v>
      </c>
      <c r="W366" s="11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 s="11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</row>
    <row r="367" spans="1:40" x14ac:dyDescent="0.35">
      <c r="A367" s="10">
        <v>39424</v>
      </c>
      <c r="B367" t="s">
        <v>7</v>
      </c>
      <c r="C367" t="s">
        <v>55</v>
      </c>
      <c r="D367" t="s">
        <v>54</v>
      </c>
      <c r="E367">
        <v>0.3</v>
      </c>
      <c r="F367">
        <v>8</v>
      </c>
      <c r="G367" t="s">
        <v>56</v>
      </c>
      <c r="H367">
        <v>110</v>
      </c>
      <c r="I367">
        <v>1</v>
      </c>
      <c r="J367">
        <v>0</v>
      </c>
      <c r="M367" t="s">
        <v>57</v>
      </c>
      <c r="N367" t="s">
        <v>54</v>
      </c>
      <c r="O367" t="s">
        <v>54</v>
      </c>
      <c r="P367">
        <v>27</v>
      </c>
      <c r="Q367">
        <v>0</v>
      </c>
      <c r="R367" s="11">
        <v>0</v>
      </c>
      <c r="S367">
        <v>0</v>
      </c>
      <c r="T367">
        <v>0</v>
      </c>
      <c r="U367">
        <v>3.5555555555999998</v>
      </c>
      <c r="V367">
        <v>0</v>
      </c>
      <c r="W367" s="11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 s="11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</row>
    <row r="368" spans="1:40" x14ac:dyDescent="0.35">
      <c r="A368" s="10">
        <v>39424</v>
      </c>
      <c r="B368" t="s">
        <v>58</v>
      </c>
      <c r="C368" t="s">
        <v>55</v>
      </c>
      <c r="D368" t="s">
        <v>54</v>
      </c>
      <c r="E368">
        <v>0.95</v>
      </c>
      <c r="F368">
        <v>8</v>
      </c>
      <c r="G368" t="s">
        <v>56</v>
      </c>
      <c r="H368">
        <v>110</v>
      </c>
      <c r="I368">
        <v>1.2</v>
      </c>
      <c r="J368">
        <v>0</v>
      </c>
      <c r="M368" t="s">
        <v>57</v>
      </c>
      <c r="N368" t="s">
        <v>54</v>
      </c>
      <c r="O368" t="s">
        <v>54</v>
      </c>
      <c r="P368">
        <v>45</v>
      </c>
      <c r="Q368">
        <v>0</v>
      </c>
      <c r="R368" s="11">
        <v>0</v>
      </c>
      <c r="S368">
        <v>0</v>
      </c>
      <c r="T368">
        <v>0</v>
      </c>
      <c r="U368">
        <v>5.2444444444</v>
      </c>
      <c r="V368">
        <v>0</v>
      </c>
      <c r="W368" s="11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 s="11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</row>
    <row r="369" spans="1:40" x14ac:dyDescent="0.35">
      <c r="A369" s="10">
        <v>39424</v>
      </c>
      <c r="B369" t="s">
        <v>8</v>
      </c>
      <c r="C369" t="s">
        <v>55</v>
      </c>
      <c r="D369" t="s">
        <v>54</v>
      </c>
      <c r="E369">
        <v>0.3</v>
      </c>
      <c r="F369">
        <v>8</v>
      </c>
      <c r="G369" t="s">
        <v>56</v>
      </c>
      <c r="H369">
        <v>110</v>
      </c>
      <c r="I369">
        <v>1.1000000000000001</v>
      </c>
      <c r="J369">
        <v>0</v>
      </c>
      <c r="M369" t="s">
        <v>57</v>
      </c>
      <c r="N369" t="s">
        <v>54</v>
      </c>
      <c r="O369" t="s">
        <v>54</v>
      </c>
      <c r="P369">
        <v>64</v>
      </c>
      <c r="Q369">
        <v>3</v>
      </c>
      <c r="R369" s="11">
        <v>4.6899999999999997E-2</v>
      </c>
      <c r="S369">
        <v>0.94</v>
      </c>
      <c r="T369">
        <v>2.81</v>
      </c>
      <c r="U369">
        <v>4.71875</v>
      </c>
      <c r="V369">
        <v>0</v>
      </c>
      <c r="W369" s="11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 s="11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</row>
    <row r="370" spans="1:40" x14ac:dyDescent="0.35">
      <c r="A370" s="10">
        <v>39424</v>
      </c>
      <c r="B370" t="s">
        <v>59</v>
      </c>
      <c r="C370" t="s">
        <v>55</v>
      </c>
      <c r="D370" t="s">
        <v>54</v>
      </c>
      <c r="E370">
        <v>0.25</v>
      </c>
      <c r="F370">
        <v>8</v>
      </c>
      <c r="G370" t="s">
        <v>56</v>
      </c>
      <c r="H370">
        <v>110</v>
      </c>
      <c r="I370">
        <v>1.2</v>
      </c>
      <c r="J370">
        <v>0</v>
      </c>
      <c r="M370" t="s">
        <v>57</v>
      </c>
      <c r="N370" t="s">
        <v>54</v>
      </c>
      <c r="O370" t="s">
        <v>54</v>
      </c>
      <c r="P370">
        <v>58</v>
      </c>
      <c r="Q370">
        <v>2</v>
      </c>
      <c r="R370" s="11">
        <v>3.4500000000000003E-2</v>
      </c>
      <c r="S370">
        <v>1.17</v>
      </c>
      <c r="T370">
        <v>2.33</v>
      </c>
      <c r="U370">
        <v>5.3448275862000001</v>
      </c>
      <c r="V370">
        <v>0</v>
      </c>
      <c r="W370" s="11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 s="11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</row>
    <row r="371" spans="1:40" x14ac:dyDescent="0.35">
      <c r="A371" s="10">
        <v>39424</v>
      </c>
      <c r="B371" t="s">
        <v>9</v>
      </c>
      <c r="C371" t="s">
        <v>55</v>
      </c>
      <c r="D371" t="s">
        <v>54</v>
      </c>
      <c r="E371">
        <v>0.3</v>
      </c>
      <c r="F371">
        <v>8</v>
      </c>
      <c r="G371" t="s">
        <v>56</v>
      </c>
      <c r="H371">
        <v>110</v>
      </c>
      <c r="I371">
        <v>1</v>
      </c>
      <c r="J371">
        <v>0</v>
      </c>
      <c r="M371" t="s">
        <v>57</v>
      </c>
      <c r="N371" t="s">
        <v>54</v>
      </c>
      <c r="O371" t="s">
        <v>54</v>
      </c>
      <c r="P371">
        <v>127</v>
      </c>
      <c r="Q371">
        <v>5</v>
      </c>
      <c r="R371" s="11">
        <v>3.9399999999999998E-2</v>
      </c>
      <c r="S371">
        <v>0.82</v>
      </c>
      <c r="T371">
        <v>4.08</v>
      </c>
      <c r="U371">
        <v>4.6929133857999998</v>
      </c>
      <c r="V371">
        <v>0</v>
      </c>
      <c r="W371" s="1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 s="1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</row>
    <row r="372" spans="1:40" x14ac:dyDescent="0.35">
      <c r="A372" s="10">
        <v>39425</v>
      </c>
      <c r="B372" t="s">
        <v>7</v>
      </c>
      <c r="C372" t="s">
        <v>55</v>
      </c>
      <c r="D372" t="s">
        <v>54</v>
      </c>
      <c r="E372">
        <v>0.3</v>
      </c>
      <c r="F372">
        <v>8</v>
      </c>
      <c r="G372" t="s">
        <v>56</v>
      </c>
      <c r="H372">
        <v>110</v>
      </c>
      <c r="I372">
        <v>1</v>
      </c>
      <c r="J372">
        <v>0</v>
      </c>
      <c r="M372" t="s">
        <v>57</v>
      </c>
      <c r="N372" t="s">
        <v>54</v>
      </c>
      <c r="O372" t="s">
        <v>54</v>
      </c>
      <c r="P372">
        <v>34</v>
      </c>
      <c r="Q372">
        <v>0</v>
      </c>
      <c r="R372" s="11">
        <v>0</v>
      </c>
      <c r="S372">
        <v>0</v>
      </c>
      <c r="T372">
        <v>0</v>
      </c>
      <c r="U372">
        <v>5.3529411764999999</v>
      </c>
      <c r="V372">
        <v>0</v>
      </c>
      <c r="W372" s="11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 s="11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</row>
    <row r="373" spans="1:40" x14ac:dyDescent="0.35">
      <c r="A373" s="10">
        <v>39425</v>
      </c>
      <c r="B373" t="s">
        <v>58</v>
      </c>
      <c r="C373" t="s">
        <v>55</v>
      </c>
      <c r="D373" t="s">
        <v>54</v>
      </c>
      <c r="E373">
        <v>0.95</v>
      </c>
      <c r="F373">
        <v>8</v>
      </c>
      <c r="G373" t="s">
        <v>56</v>
      </c>
      <c r="H373">
        <v>110</v>
      </c>
      <c r="I373">
        <v>1.2</v>
      </c>
      <c r="J373">
        <v>0</v>
      </c>
      <c r="M373" t="s">
        <v>57</v>
      </c>
      <c r="N373" t="s">
        <v>54</v>
      </c>
      <c r="O373" t="s">
        <v>54</v>
      </c>
      <c r="P373">
        <v>51</v>
      </c>
      <c r="Q373">
        <v>2</v>
      </c>
      <c r="R373" s="11">
        <v>3.9199999999999999E-2</v>
      </c>
      <c r="S373">
        <v>1.1499999999999999</v>
      </c>
      <c r="T373">
        <v>2.2999999999999998</v>
      </c>
      <c r="U373">
        <v>5.6862745097999996</v>
      </c>
      <c r="V373">
        <v>0</v>
      </c>
      <c r="W373" s="11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 s="11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</row>
    <row r="374" spans="1:40" x14ac:dyDescent="0.35">
      <c r="A374" s="10">
        <v>39425</v>
      </c>
      <c r="B374" t="s">
        <v>8</v>
      </c>
      <c r="C374" t="s">
        <v>55</v>
      </c>
      <c r="D374" t="s">
        <v>54</v>
      </c>
      <c r="E374">
        <v>0.3</v>
      </c>
      <c r="F374">
        <v>8</v>
      </c>
      <c r="G374" t="s">
        <v>56</v>
      </c>
      <c r="H374">
        <v>110</v>
      </c>
      <c r="I374">
        <v>1.1000000000000001</v>
      </c>
      <c r="J374">
        <v>0</v>
      </c>
      <c r="M374" t="s">
        <v>57</v>
      </c>
      <c r="N374" t="s">
        <v>54</v>
      </c>
      <c r="O374" t="s">
        <v>54</v>
      </c>
      <c r="P374">
        <v>54</v>
      </c>
      <c r="Q374">
        <v>2</v>
      </c>
      <c r="R374" s="11">
        <v>3.6999999999999998E-2</v>
      </c>
      <c r="S374">
        <v>0.96</v>
      </c>
      <c r="T374">
        <v>1.92</v>
      </c>
      <c r="U374">
        <v>5.2037037036999996</v>
      </c>
      <c r="V374">
        <v>0</v>
      </c>
      <c r="W374" s="11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 s="11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</row>
    <row r="375" spans="1:40" x14ac:dyDescent="0.35">
      <c r="A375" s="10">
        <v>39425</v>
      </c>
      <c r="B375" t="s">
        <v>59</v>
      </c>
      <c r="C375" t="s">
        <v>55</v>
      </c>
      <c r="D375" t="s">
        <v>54</v>
      </c>
      <c r="E375">
        <v>0.25</v>
      </c>
      <c r="F375">
        <v>8</v>
      </c>
      <c r="G375" t="s">
        <v>56</v>
      </c>
      <c r="H375">
        <v>110</v>
      </c>
      <c r="I375">
        <v>1.2</v>
      </c>
      <c r="J375">
        <v>0</v>
      </c>
      <c r="M375" t="s">
        <v>57</v>
      </c>
      <c r="N375" t="s">
        <v>54</v>
      </c>
      <c r="O375" t="s">
        <v>54</v>
      </c>
      <c r="P375">
        <v>33</v>
      </c>
      <c r="Q375">
        <v>5</v>
      </c>
      <c r="R375" s="11">
        <v>0.1515</v>
      </c>
      <c r="S375">
        <v>1.02</v>
      </c>
      <c r="T375">
        <v>5.1100000000000003</v>
      </c>
      <c r="U375">
        <v>4.9090909090999997</v>
      </c>
      <c r="V375">
        <v>0</v>
      </c>
      <c r="W375" s="11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 s="11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</row>
    <row r="376" spans="1:40" x14ac:dyDescent="0.35">
      <c r="A376" s="10">
        <v>39425</v>
      </c>
      <c r="B376" t="s">
        <v>9</v>
      </c>
      <c r="C376" t="s">
        <v>55</v>
      </c>
      <c r="D376" t="s">
        <v>54</v>
      </c>
      <c r="E376">
        <v>0.3</v>
      </c>
      <c r="F376">
        <v>8</v>
      </c>
      <c r="G376" t="s">
        <v>56</v>
      </c>
      <c r="H376">
        <v>110</v>
      </c>
      <c r="I376">
        <v>1</v>
      </c>
      <c r="J376">
        <v>0</v>
      </c>
      <c r="M376" t="s">
        <v>57</v>
      </c>
      <c r="N376" t="s">
        <v>54</v>
      </c>
      <c r="O376" t="s">
        <v>54</v>
      </c>
      <c r="P376">
        <v>131</v>
      </c>
      <c r="Q376">
        <v>5</v>
      </c>
      <c r="R376" s="11">
        <v>3.8199999999999998E-2</v>
      </c>
      <c r="S376">
        <v>0.89</v>
      </c>
      <c r="T376">
        <v>4.46</v>
      </c>
      <c r="U376">
        <v>4.1755725191000002</v>
      </c>
      <c r="V376">
        <v>0</v>
      </c>
      <c r="W376" s="11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 s="11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</row>
    <row r="377" spans="1:40" x14ac:dyDescent="0.35">
      <c r="A377" s="10">
        <v>39426</v>
      </c>
      <c r="B377" t="s">
        <v>7</v>
      </c>
      <c r="C377" t="s">
        <v>55</v>
      </c>
      <c r="D377" t="s">
        <v>54</v>
      </c>
      <c r="E377">
        <v>0.3</v>
      </c>
      <c r="F377">
        <v>8</v>
      </c>
      <c r="G377" t="s">
        <v>56</v>
      </c>
      <c r="H377">
        <v>110</v>
      </c>
      <c r="I377">
        <v>1</v>
      </c>
      <c r="J377">
        <v>0</v>
      </c>
      <c r="M377" t="s">
        <v>57</v>
      </c>
      <c r="N377" t="s">
        <v>54</v>
      </c>
      <c r="O377" t="s">
        <v>54</v>
      </c>
      <c r="P377">
        <v>52</v>
      </c>
      <c r="Q377">
        <v>2</v>
      </c>
      <c r="R377" s="11">
        <v>3.85E-2</v>
      </c>
      <c r="S377">
        <v>0.93</v>
      </c>
      <c r="T377">
        <v>1.86</v>
      </c>
      <c r="U377">
        <v>4.5961538462</v>
      </c>
      <c r="V377">
        <v>0</v>
      </c>
      <c r="W377" s="11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 s="11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</row>
    <row r="378" spans="1:40" x14ac:dyDescent="0.35">
      <c r="A378" s="10">
        <v>39426</v>
      </c>
      <c r="B378" t="s">
        <v>58</v>
      </c>
      <c r="C378" t="s">
        <v>55</v>
      </c>
      <c r="D378" t="s">
        <v>54</v>
      </c>
      <c r="E378">
        <v>0.95</v>
      </c>
      <c r="F378">
        <v>8</v>
      </c>
      <c r="G378" t="s">
        <v>56</v>
      </c>
      <c r="H378">
        <v>110</v>
      </c>
      <c r="I378">
        <v>1.2</v>
      </c>
      <c r="J378">
        <v>0</v>
      </c>
      <c r="M378" t="s">
        <v>57</v>
      </c>
      <c r="N378" t="s">
        <v>54</v>
      </c>
      <c r="O378" t="s">
        <v>54</v>
      </c>
      <c r="P378">
        <v>73</v>
      </c>
      <c r="Q378">
        <v>1</v>
      </c>
      <c r="R378" s="11">
        <v>1.37E-2</v>
      </c>
      <c r="S378">
        <v>1.08</v>
      </c>
      <c r="T378">
        <v>1.08</v>
      </c>
      <c r="U378">
        <v>5.7945205479000004</v>
      </c>
      <c r="V378">
        <v>0</v>
      </c>
      <c r="W378" s="11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 s="11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</row>
    <row r="379" spans="1:40" x14ac:dyDescent="0.35">
      <c r="A379" s="10">
        <v>39426</v>
      </c>
      <c r="B379" t="s">
        <v>8</v>
      </c>
      <c r="C379" t="s">
        <v>55</v>
      </c>
      <c r="D379" t="s">
        <v>54</v>
      </c>
      <c r="E379">
        <v>0.3</v>
      </c>
      <c r="F379">
        <v>8</v>
      </c>
      <c r="G379" t="s">
        <v>56</v>
      </c>
      <c r="H379">
        <v>110</v>
      </c>
      <c r="I379">
        <v>1.1000000000000001</v>
      </c>
      <c r="J379">
        <v>0</v>
      </c>
      <c r="M379" t="s">
        <v>57</v>
      </c>
      <c r="N379" t="s">
        <v>54</v>
      </c>
      <c r="O379" t="s">
        <v>54</v>
      </c>
      <c r="P379">
        <v>68</v>
      </c>
      <c r="Q379">
        <v>1</v>
      </c>
      <c r="R379" s="11">
        <v>1.47E-2</v>
      </c>
      <c r="S379">
        <v>0.99</v>
      </c>
      <c r="T379">
        <v>0.99</v>
      </c>
      <c r="U379">
        <v>5.2205882353000002</v>
      </c>
      <c r="V379">
        <v>0</v>
      </c>
      <c r="W379" s="11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 s="11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</row>
    <row r="380" spans="1:40" x14ac:dyDescent="0.35">
      <c r="A380" s="10">
        <v>39426</v>
      </c>
      <c r="B380" t="s">
        <v>59</v>
      </c>
      <c r="C380" t="s">
        <v>55</v>
      </c>
      <c r="D380" t="s">
        <v>54</v>
      </c>
      <c r="E380">
        <v>0.25</v>
      </c>
      <c r="F380">
        <v>8</v>
      </c>
      <c r="G380" t="s">
        <v>56</v>
      </c>
      <c r="H380">
        <v>110</v>
      </c>
      <c r="I380">
        <v>1.2</v>
      </c>
      <c r="J380">
        <v>0</v>
      </c>
      <c r="M380" t="s">
        <v>57</v>
      </c>
      <c r="N380" t="s">
        <v>54</v>
      </c>
      <c r="O380" t="s">
        <v>54</v>
      </c>
      <c r="P380">
        <v>54</v>
      </c>
      <c r="Q380">
        <v>0</v>
      </c>
      <c r="R380" s="11">
        <v>0</v>
      </c>
      <c r="S380">
        <v>0</v>
      </c>
      <c r="T380">
        <v>0</v>
      </c>
      <c r="U380">
        <v>4.5925925926</v>
      </c>
      <c r="V380">
        <v>0</v>
      </c>
      <c r="W380" s="11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 s="11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</row>
    <row r="381" spans="1:40" x14ac:dyDescent="0.35">
      <c r="A381" s="10">
        <v>39426</v>
      </c>
      <c r="B381" t="s">
        <v>9</v>
      </c>
      <c r="C381" t="s">
        <v>55</v>
      </c>
      <c r="D381" t="s">
        <v>54</v>
      </c>
      <c r="E381">
        <v>0.3</v>
      </c>
      <c r="F381">
        <v>8</v>
      </c>
      <c r="G381" t="s">
        <v>56</v>
      </c>
      <c r="H381">
        <v>110</v>
      </c>
      <c r="I381">
        <v>1</v>
      </c>
      <c r="J381">
        <v>0</v>
      </c>
      <c r="M381" t="s">
        <v>57</v>
      </c>
      <c r="N381" t="s">
        <v>54</v>
      </c>
      <c r="O381" t="s">
        <v>54</v>
      </c>
      <c r="P381">
        <v>261</v>
      </c>
      <c r="Q381">
        <v>16</v>
      </c>
      <c r="R381" s="11">
        <v>6.13E-2</v>
      </c>
      <c r="S381">
        <v>0.84</v>
      </c>
      <c r="T381">
        <v>13.43</v>
      </c>
      <c r="U381">
        <v>4.7088122605000002</v>
      </c>
      <c r="V381">
        <v>0</v>
      </c>
      <c r="W381" s="1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 s="1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</row>
    <row r="382" spans="1:40" x14ac:dyDescent="0.35">
      <c r="A382" s="10">
        <v>39427</v>
      </c>
      <c r="B382" t="s">
        <v>7</v>
      </c>
      <c r="C382" t="s">
        <v>55</v>
      </c>
      <c r="D382" t="s">
        <v>54</v>
      </c>
      <c r="E382">
        <v>0.3</v>
      </c>
      <c r="F382">
        <v>8</v>
      </c>
      <c r="G382" t="s">
        <v>56</v>
      </c>
      <c r="H382">
        <v>110</v>
      </c>
      <c r="I382">
        <v>1</v>
      </c>
      <c r="J382">
        <v>0</v>
      </c>
      <c r="M382" t="s">
        <v>57</v>
      </c>
      <c r="N382" t="s">
        <v>54</v>
      </c>
      <c r="O382" t="s">
        <v>54</v>
      </c>
      <c r="P382">
        <v>50</v>
      </c>
      <c r="Q382">
        <v>2</v>
      </c>
      <c r="R382" s="11">
        <v>0.04</v>
      </c>
      <c r="S382">
        <v>0.99</v>
      </c>
      <c r="T382">
        <v>1.98</v>
      </c>
      <c r="U382">
        <v>4.3</v>
      </c>
      <c r="V382">
        <v>0</v>
      </c>
      <c r="W382" s="11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 s="11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</row>
    <row r="383" spans="1:40" x14ac:dyDescent="0.35">
      <c r="A383" s="10">
        <v>39427</v>
      </c>
      <c r="B383" t="s">
        <v>58</v>
      </c>
      <c r="C383" t="s">
        <v>55</v>
      </c>
      <c r="D383" t="s">
        <v>54</v>
      </c>
      <c r="E383">
        <v>0.95</v>
      </c>
      <c r="F383">
        <v>8</v>
      </c>
      <c r="G383" t="s">
        <v>56</v>
      </c>
      <c r="H383">
        <v>110</v>
      </c>
      <c r="I383">
        <v>1.2</v>
      </c>
      <c r="J383">
        <v>0</v>
      </c>
      <c r="M383" t="s">
        <v>57</v>
      </c>
      <c r="N383" t="s">
        <v>54</v>
      </c>
      <c r="O383" t="s">
        <v>54</v>
      </c>
      <c r="P383">
        <v>64</v>
      </c>
      <c r="Q383">
        <v>2</v>
      </c>
      <c r="R383" s="11">
        <v>3.1199999999999999E-2</v>
      </c>
      <c r="S383">
        <v>1</v>
      </c>
      <c r="T383">
        <v>1.99</v>
      </c>
      <c r="U383">
        <v>6.015625</v>
      </c>
      <c r="V383">
        <v>0</v>
      </c>
      <c r="W383" s="11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 s="11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</row>
    <row r="384" spans="1:40" x14ac:dyDescent="0.35">
      <c r="A384" s="10">
        <v>39427</v>
      </c>
      <c r="B384" t="s">
        <v>8</v>
      </c>
      <c r="C384" t="s">
        <v>55</v>
      </c>
      <c r="D384" t="s">
        <v>54</v>
      </c>
      <c r="E384">
        <v>0.3</v>
      </c>
      <c r="F384">
        <v>8</v>
      </c>
      <c r="G384" t="s">
        <v>56</v>
      </c>
      <c r="H384">
        <v>110</v>
      </c>
      <c r="I384">
        <v>1.1000000000000001</v>
      </c>
      <c r="J384">
        <v>0</v>
      </c>
      <c r="M384" t="s">
        <v>57</v>
      </c>
      <c r="N384" t="s">
        <v>54</v>
      </c>
      <c r="O384" t="s">
        <v>54</v>
      </c>
      <c r="P384">
        <v>99</v>
      </c>
      <c r="Q384">
        <v>3</v>
      </c>
      <c r="R384" s="11">
        <v>3.0300000000000001E-2</v>
      </c>
      <c r="S384">
        <v>0.95</v>
      </c>
      <c r="T384">
        <v>2.86</v>
      </c>
      <c r="U384">
        <v>5.6262626263</v>
      </c>
      <c r="V384">
        <v>0</v>
      </c>
      <c r="W384" s="11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 s="11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</row>
    <row r="385" spans="1:40" x14ac:dyDescent="0.35">
      <c r="A385" s="10">
        <v>39427</v>
      </c>
      <c r="B385" t="s">
        <v>59</v>
      </c>
      <c r="C385" t="s">
        <v>55</v>
      </c>
      <c r="D385" t="s">
        <v>54</v>
      </c>
      <c r="E385">
        <v>0.25</v>
      </c>
      <c r="F385">
        <v>8</v>
      </c>
      <c r="G385" t="s">
        <v>56</v>
      </c>
      <c r="H385">
        <v>110</v>
      </c>
      <c r="I385">
        <v>1.2</v>
      </c>
      <c r="J385">
        <v>0</v>
      </c>
      <c r="M385" t="s">
        <v>57</v>
      </c>
      <c r="N385" t="s">
        <v>54</v>
      </c>
      <c r="O385" t="s">
        <v>54</v>
      </c>
      <c r="P385">
        <v>47</v>
      </c>
      <c r="Q385">
        <v>1</v>
      </c>
      <c r="R385" s="11">
        <v>2.1299999999999999E-2</v>
      </c>
      <c r="S385">
        <v>1.19</v>
      </c>
      <c r="T385">
        <v>1.19</v>
      </c>
      <c r="U385">
        <v>5.3404255319000002</v>
      </c>
      <c r="V385">
        <v>0</v>
      </c>
      <c r="W385" s="11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 s="11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</row>
    <row r="386" spans="1:40" x14ac:dyDescent="0.35">
      <c r="A386" s="10">
        <v>39427</v>
      </c>
      <c r="B386" t="s">
        <v>9</v>
      </c>
      <c r="C386" t="s">
        <v>55</v>
      </c>
      <c r="D386" t="s">
        <v>54</v>
      </c>
      <c r="E386">
        <v>0.3</v>
      </c>
      <c r="F386">
        <v>8</v>
      </c>
      <c r="G386" t="s">
        <v>56</v>
      </c>
      <c r="H386">
        <v>110</v>
      </c>
      <c r="I386">
        <v>1</v>
      </c>
      <c r="J386">
        <v>0</v>
      </c>
      <c r="M386" t="s">
        <v>57</v>
      </c>
      <c r="N386" t="s">
        <v>54</v>
      </c>
      <c r="O386" t="s">
        <v>54</v>
      </c>
      <c r="P386">
        <v>198</v>
      </c>
      <c r="Q386">
        <v>11</v>
      </c>
      <c r="R386" s="11">
        <v>5.5599999999999997E-2</v>
      </c>
      <c r="S386">
        <v>0.86</v>
      </c>
      <c r="T386">
        <v>9.4499999999999993</v>
      </c>
      <c r="U386">
        <v>4.8282828282999999</v>
      </c>
      <c r="V386">
        <v>1</v>
      </c>
      <c r="W386" s="11">
        <v>9.0899999999999995E-2</v>
      </c>
      <c r="X386">
        <v>9.4499999999999993</v>
      </c>
      <c r="Y386">
        <v>1</v>
      </c>
      <c r="Z386">
        <v>9.4499999999999993</v>
      </c>
      <c r="AA386">
        <v>1</v>
      </c>
      <c r="AB386">
        <v>1</v>
      </c>
      <c r="AC386" s="11">
        <v>0.106</v>
      </c>
      <c r="AD386">
        <v>9.0909090900000003E-2</v>
      </c>
      <c r="AE386">
        <v>1</v>
      </c>
      <c r="AF386">
        <v>1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</row>
    <row r="387" spans="1:40" x14ac:dyDescent="0.35">
      <c r="A387" s="10">
        <v>39428</v>
      </c>
      <c r="B387" t="s">
        <v>7</v>
      </c>
      <c r="C387" t="s">
        <v>55</v>
      </c>
      <c r="D387" t="s">
        <v>54</v>
      </c>
      <c r="E387">
        <v>0.3</v>
      </c>
      <c r="F387">
        <v>8</v>
      </c>
      <c r="G387" t="s">
        <v>56</v>
      </c>
      <c r="H387">
        <v>110</v>
      </c>
      <c r="I387">
        <v>1</v>
      </c>
      <c r="J387">
        <v>0</v>
      </c>
      <c r="M387" t="s">
        <v>57</v>
      </c>
      <c r="N387" t="s">
        <v>54</v>
      </c>
      <c r="O387" t="s">
        <v>54</v>
      </c>
      <c r="P387">
        <v>52</v>
      </c>
      <c r="Q387">
        <v>1</v>
      </c>
      <c r="R387" s="11">
        <v>1.9199999999999998E-2</v>
      </c>
      <c r="S387">
        <v>0.97</v>
      </c>
      <c r="T387">
        <v>0.97</v>
      </c>
      <c r="U387">
        <v>4.7307692308</v>
      </c>
      <c r="V387">
        <v>1</v>
      </c>
      <c r="W387" s="11">
        <v>1</v>
      </c>
      <c r="X387">
        <v>0.97</v>
      </c>
      <c r="Y387">
        <v>1</v>
      </c>
      <c r="Z387">
        <v>0.97</v>
      </c>
      <c r="AA387">
        <v>1</v>
      </c>
      <c r="AB387">
        <v>1</v>
      </c>
      <c r="AC387" s="11">
        <v>1.0309999999999999</v>
      </c>
      <c r="AD387">
        <v>1</v>
      </c>
      <c r="AE387">
        <v>1</v>
      </c>
      <c r="AF387">
        <v>1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</row>
    <row r="388" spans="1:40" x14ac:dyDescent="0.35">
      <c r="A388" s="10">
        <v>39428</v>
      </c>
      <c r="B388" t="s">
        <v>58</v>
      </c>
      <c r="C388" t="s">
        <v>55</v>
      </c>
      <c r="D388" t="s">
        <v>54</v>
      </c>
      <c r="E388">
        <v>0.95</v>
      </c>
      <c r="F388">
        <v>8</v>
      </c>
      <c r="G388" t="s">
        <v>56</v>
      </c>
      <c r="H388">
        <v>110</v>
      </c>
      <c r="I388">
        <v>1.2</v>
      </c>
      <c r="J388">
        <v>0</v>
      </c>
      <c r="M388" t="s">
        <v>57</v>
      </c>
      <c r="N388" t="s">
        <v>54</v>
      </c>
      <c r="O388" t="s">
        <v>54</v>
      </c>
      <c r="P388">
        <v>56</v>
      </c>
      <c r="Q388">
        <v>2</v>
      </c>
      <c r="R388" s="11">
        <v>3.5700000000000003E-2</v>
      </c>
      <c r="S388">
        <v>0.91</v>
      </c>
      <c r="T388">
        <v>1.81</v>
      </c>
      <c r="U388">
        <v>6.1428571428999996</v>
      </c>
      <c r="V388">
        <v>0</v>
      </c>
      <c r="W388" s="11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 s="11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</row>
    <row r="389" spans="1:40" x14ac:dyDescent="0.35">
      <c r="A389" s="10">
        <v>39428</v>
      </c>
      <c r="B389" t="s">
        <v>8</v>
      </c>
      <c r="C389" t="s">
        <v>55</v>
      </c>
      <c r="D389" t="s">
        <v>54</v>
      </c>
      <c r="E389">
        <v>0.3</v>
      </c>
      <c r="F389">
        <v>8</v>
      </c>
      <c r="G389" t="s">
        <v>56</v>
      </c>
      <c r="H389">
        <v>110</v>
      </c>
      <c r="I389">
        <v>1.1000000000000001</v>
      </c>
      <c r="J389">
        <v>0</v>
      </c>
      <c r="M389" t="s">
        <v>57</v>
      </c>
      <c r="N389" t="s">
        <v>54</v>
      </c>
      <c r="O389" t="s">
        <v>54</v>
      </c>
      <c r="P389">
        <v>61</v>
      </c>
      <c r="Q389">
        <v>2</v>
      </c>
      <c r="R389" s="11">
        <v>3.2800000000000003E-2</v>
      </c>
      <c r="S389">
        <v>0.7</v>
      </c>
      <c r="T389">
        <v>1.4</v>
      </c>
      <c r="U389">
        <v>5.0983606556999996</v>
      </c>
      <c r="V389">
        <v>0</v>
      </c>
      <c r="W389" s="11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 s="11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</row>
    <row r="390" spans="1:40" x14ac:dyDescent="0.35">
      <c r="A390" s="10">
        <v>39428</v>
      </c>
      <c r="B390" t="s">
        <v>59</v>
      </c>
      <c r="C390" t="s">
        <v>55</v>
      </c>
      <c r="D390" t="s">
        <v>54</v>
      </c>
      <c r="E390">
        <v>0.25</v>
      </c>
      <c r="F390">
        <v>8</v>
      </c>
      <c r="G390" t="s">
        <v>56</v>
      </c>
      <c r="H390">
        <v>110</v>
      </c>
      <c r="I390">
        <v>1.2</v>
      </c>
      <c r="J390">
        <v>0</v>
      </c>
      <c r="M390" t="s">
        <v>57</v>
      </c>
      <c r="N390" t="s">
        <v>54</v>
      </c>
      <c r="O390" t="s">
        <v>54</v>
      </c>
      <c r="P390">
        <v>56</v>
      </c>
      <c r="Q390">
        <v>2</v>
      </c>
      <c r="R390" s="11">
        <v>3.5700000000000003E-2</v>
      </c>
      <c r="S390">
        <v>1.04</v>
      </c>
      <c r="T390">
        <v>2.08</v>
      </c>
      <c r="U390">
        <v>5.0535714285999997</v>
      </c>
      <c r="V390">
        <v>0</v>
      </c>
      <c r="W390" s="11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 s="11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</row>
    <row r="391" spans="1:40" x14ac:dyDescent="0.35">
      <c r="A391" s="10">
        <v>39428</v>
      </c>
      <c r="B391" t="s">
        <v>9</v>
      </c>
      <c r="C391" t="s">
        <v>55</v>
      </c>
      <c r="D391" t="s">
        <v>54</v>
      </c>
      <c r="E391">
        <v>0.3</v>
      </c>
      <c r="F391">
        <v>8</v>
      </c>
      <c r="G391" t="s">
        <v>56</v>
      </c>
      <c r="H391">
        <v>110</v>
      </c>
      <c r="I391">
        <v>1</v>
      </c>
      <c r="J391">
        <v>0</v>
      </c>
      <c r="M391" t="s">
        <v>57</v>
      </c>
      <c r="N391" t="s">
        <v>54</v>
      </c>
      <c r="O391" t="s">
        <v>54</v>
      </c>
      <c r="P391">
        <v>162</v>
      </c>
      <c r="Q391">
        <v>10</v>
      </c>
      <c r="R391" s="11">
        <v>6.1699999999999998E-2</v>
      </c>
      <c r="S391">
        <v>0.83</v>
      </c>
      <c r="T391">
        <v>8.31</v>
      </c>
      <c r="U391">
        <v>4.6296296296000001</v>
      </c>
      <c r="V391">
        <v>0</v>
      </c>
      <c r="W391" s="1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 s="1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</row>
    <row r="392" spans="1:40" x14ac:dyDescent="0.35">
      <c r="A392" s="10">
        <v>39429</v>
      </c>
      <c r="B392" t="s">
        <v>7</v>
      </c>
      <c r="C392" t="s">
        <v>55</v>
      </c>
      <c r="D392" t="s">
        <v>54</v>
      </c>
      <c r="E392">
        <v>0.3</v>
      </c>
      <c r="F392">
        <v>8</v>
      </c>
      <c r="G392" t="s">
        <v>56</v>
      </c>
      <c r="H392">
        <v>110</v>
      </c>
      <c r="I392">
        <v>1</v>
      </c>
      <c r="J392">
        <v>0</v>
      </c>
      <c r="M392" t="s">
        <v>57</v>
      </c>
      <c r="N392" t="s">
        <v>54</v>
      </c>
      <c r="O392" t="s">
        <v>54</v>
      </c>
      <c r="P392">
        <v>35</v>
      </c>
      <c r="Q392">
        <v>3</v>
      </c>
      <c r="R392" s="11">
        <v>8.5699999999999998E-2</v>
      </c>
      <c r="S392">
        <v>0.95</v>
      </c>
      <c r="T392">
        <v>2.85</v>
      </c>
      <c r="U392">
        <v>4.8</v>
      </c>
      <c r="V392">
        <v>0</v>
      </c>
      <c r="W392" s="11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 s="11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</row>
    <row r="393" spans="1:40" x14ac:dyDescent="0.35">
      <c r="A393" s="10">
        <v>39429</v>
      </c>
      <c r="B393" t="s">
        <v>58</v>
      </c>
      <c r="C393" t="s">
        <v>55</v>
      </c>
      <c r="D393" t="s">
        <v>54</v>
      </c>
      <c r="E393">
        <v>0.95</v>
      </c>
      <c r="F393">
        <v>8</v>
      </c>
      <c r="G393" t="s">
        <v>56</v>
      </c>
      <c r="H393">
        <v>110</v>
      </c>
      <c r="I393">
        <v>1.2</v>
      </c>
      <c r="J393">
        <v>0</v>
      </c>
      <c r="M393" t="s">
        <v>57</v>
      </c>
      <c r="N393" t="s">
        <v>54</v>
      </c>
      <c r="O393" t="s">
        <v>54</v>
      </c>
      <c r="P393">
        <v>61</v>
      </c>
      <c r="Q393">
        <v>2</v>
      </c>
      <c r="R393" s="11">
        <v>3.2800000000000003E-2</v>
      </c>
      <c r="S393">
        <v>1.1299999999999999</v>
      </c>
      <c r="T393">
        <v>2.25</v>
      </c>
      <c r="U393">
        <v>7.5737704918000004</v>
      </c>
      <c r="V393">
        <v>1</v>
      </c>
      <c r="W393" s="11">
        <v>0.5</v>
      </c>
      <c r="X393">
        <v>2.25</v>
      </c>
      <c r="Y393">
        <v>2</v>
      </c>
      <c r="Z393">
        <v>1.1299999999999999</v>
      </c>
      <c r="AA393">
        <v>2</v>
      </c>
      <c r="AB393">
        <v>2</v>
      </c>
      <c r="AC393" s="11">
        <v>0.88900000000000001</v>
      </c>
      <c r="AD393">
        <v>1</v>
      </c>
      <c r="AE393">
        <v>2</v>
      </c>
      <c r="AF393">
        <v>2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</row>
    <row r="394" spans="1:40" x14ac:dyDescent="0.35">
      <c r="A394" s="10">
        <v>39429</v>
      </c>
      <c r="B394" t="s">
        <v>8</v>
      </c>
      <c r="C394" t="s">
        <v>55</v>
      </c>
      <c r="D394" t="s">
        <v>54</v>
      </c>
      <c r="E394">
        <v>0.3</v>
      </c>
      <c r="F394">
        <v>8</v>
      </c>
      <c r="G394" t="s">
        <v>56</v>
      </c>
      <c r="H394">
        <v>110</v>
      </c>
      <c r="I394">
        <v>1.1000000000000001</v>
      </c>
      <c r="J394">
        <v>0</v>
      </c>
      <c r="M394" t="s">
        <v>57</v>
      </c>
      <c r="N394" t="s">
        <v>54</v>
      </c>
      <c r="O394" t="s">
        <v>54</v>
      </c>
      <c r="P394">
        <v>89</v>
      </c>
      <c r="Q394">
        <v>2</v>
      </c>
      <c r="R394" s="11">
        <v>2.2499999999999999E-2</v>
      </c>
      <c r="S394">
        <v>0.87</v>
      </c>
      <c r="T394">
        <v>1.74</v>
      </c>
      <c r="U394">
        <v>5.9887640448999999</v>
      </c>
      <c r="V394">
        <v>0</v>
      </c>
      <c r="W394" s="11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 s="11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</row>
    <row r="395" spans="1:40" x14ac:dyDescent="0.35">
      <c r="A395" s="10">
        <v>39429</v>
      </c>
      <c r="B395" t="s">
        <v>59</v>
      </c>
      <c r="C395" t="s">
        <v>55</v>
      </c>
      <c r="D395" t="s">
        <v>54</v>
      </c>
      <c r="E395">
        <v>0.25</v>
      </c>
      <c r="F395">
        <v>8</v>
      </c>
      <c r="G395" t="s">
        <v>56</v>
      </c>
      <c r="H395">
        <v>110</v>
      </c>
      <c r="I395">
        <v>1.2</v>
      </c>
      <c r="J395">
        <v>0</v>
      </c>
      <c r="M395" t="s">
        <v>57</v>
      </c>
      <c r="N395" t="s">
        <v>54</v>
      </c>
      <c r="O395" t="s">
        <v>54</v>
      </c>
      <c r="P395">
        <v>42</v>
      </c>
      <c r="Q395">
        <v>0</v>
      </c>
      <c r="R395" s="11">
        <v>0</v>
      </c>
      <c r="S395">
        <v>0</v>
      </c>
      <c r="T395">
        <v>0</v>
      </c>
      <c r="U395">
        <v>4.7380952380999997</v>
      </c>
      <c r="V395">
        <v>0</v>
      </c>
      <c r="W395" s="11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 s="11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</row>
    <row r="396" spans="1:40" x14ac:dyDescent="0.35">
      <c r="A396" s="10">
        <v>39429</v>
      </c>
      <c r="B396" t="s">
        <v>9</v>
      </c>
      <c r="C396" t="s">
        <v>55</v>
      </c>
      <c r="D396" t="s">
        <v>54</v>
      </c>
      <c r="E396">
        <v>0.3</v>
      </c>
      <c r="F396">
        <v>8</v>
      </c>
      <c r="G396" t="s">
        <v>56</v>
      </c>
      <c r="H396">
        <v>110</v>
      </c>
      <c r="I396">
        <v>1</v>
      </c>
      <c r="J396">
        <v>0</v>
      </c>
      <c r="M396" t="s">
        <v>57</v>
      </c>
      <c r="N396" t="s">
        <v>54</v>
      </c>
      <c r="O396" t="s">
        <v>54</v>
      </c>
      <c r="P396">
        <v>215</v>
      </c>
      <c r="Q396">
        <v>8</v>
      </c>
      <c r="R396" s="11">
        <v>3.7199999999999997E-2</v>
      </c>
      <c r="S396">
        <v>0.8</v>
      </c>
      <c r="T396">
        <v>6.41</v>
      </c>
      <c r="U396">
        <v>4.4325581395000002</v>
      </c>
      <c r="V396">
        <v>1</v>
      </c>
      <c r="W396" s="11">
        <v>0.125</v>
      </c>
      <c r="X396">
        <v>6.41</v>
      </c>
      <c r="Y396">
        <v>1</v>
      </c>
      <c r="Z396">
        <v>6.41</v>
      </c>
      <c r="AA396">
        <v>1</v>
      </c>
      <c r="AB396">
        <v>1</v>
      </c>
      <c r="AC396" s="11">
        <v>0.156</v>
      </c>
      <c r="AD396">
        <v>0.125</v>
      </c>
      <c r="AE396">
        <v>1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</row>
    <row r="397" spans="1:40" x14ac:dyDescent="0.35">
      <c r="A397" s="10">
        <v>39430</v>
      </c>
      <c r="B397" t="s">
        <v>7</v>
      </c>
      <c r="C397" t="s">
        <v>55</v>
      </c>
      <c r="D397" t="s">
        <v>54</v>
      </c>
      <c r="E397">
        <v>0.3</v>
      </c>
      <c r="F397">
        <v>8</v>
      </c>
      <c r="G397" t="s">
        <v>56</v>
      </c>
      <c r="H397">
        <v>110</v>
      </c>
      <c r="I397">
        <v>1</v>
      </c>
      <c r="J397">
        <v>0</v>
      </c>
      <c r="M397" t="s">
        <v>57</v>
      </c>
      <c r="N397" t="s">
        <v>54</v>
      </c>
      <c r="O397" t="s">
        <v>54</v>
      </c>
      <c r="P397">
        <v>39</v>
      </c>
      <c r="Q397">
        <v>1</v>
      </c>
      <c r="R397" s="11">
        <v>2.5600000000000001E-2</v>
      </c>
      <c r="S397">
        <v>0.78</v>
      </c>
      <c r="T397">
        <v>0.78</v>
      </c>
      <c r="U397">
        <v>5.1794871794999997</v>
      </c>
      <c r="V397">
        <v>0</v>
      </c>
      <c r="W397" s="11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 s="11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</row>
    <row r="398" spans="1:40" x14ac:dyDescent="0.35">
      <c r="A398" s="10">
        <v>39430</v>
      </c>
      <c r="B398" t="s">
        <v>58</v>
      </c>
      <c r="C398" t="s">
        <v>55</v>
      </c>
      <c r="D398" t="s">
        <v>54</v>
      </c>
      <c r="E398">
        <v>0.95</v>
      </c>
      <c r="F398">
        <v>8</v>
      </c>
      <c r="G398" t="s">
        <v>56</v>
      </c>
      <c r="H398">
        <v>110</v>
      </c>
      <c r="I398">
        <v>1.2</v>
      </c>
      <c r="J398">
        <v>0</v>
      </c>
      <c r="M398" t="s">
        <v>57</v>
      </c>
      <c r="N398" t="s">
        <v>54</v>
      </c>
      <c r="O398" t="s">
        <v>54</v>
      </c>
      <c r="P398">
        <v>44</v>
      </c>
      <c r="Q398">
        <v>1</v>
      </c>
      <c r="R398" s="11">
        <v>2.2700000000000001E-2</v>
      </c>
      <c r="S398">
        <v>0.95</v>
      </c>
      <c r="T398">
        <v>0.95</v>
      </c>
      <c r="U398">
        <v>6.3409090909000003</v>
      </c>
      <c r="V398">
        <v>0</v>
      </c>
      <c r="W398" s="11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 s="11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</row>
    <row r="399" spans="1:40" x14ac:dyDescent="0.35">
      <c r="A399" s="10">
        <v>39430</v>
      </c>
      <c r="B399" t="s">
        <v>8</v>
      </c>
      <c r="C399" t="s">
        <v>55</v>
      </c>
      <c r="D399" t="s">
        <v>54</v>
      </c>
      <c r="E399">
        <v>0.3</v>
      </c>
      <c r="F399">
        <v>8</v>
      </c>
      <c r="G399" t="s">
        <v>56</v>
      </c>
      <c r="H399">
        <v>110</v>
      </c>
      <c r="I399">
        <v>1.1000000000000001</v>
      </c>
      <c r="J399">
        <v>0</v>
      </c>
      <c r="M399" t="s">
        <v>57</v>
      </c>
      <c r="N399" t="s">
        <v>54</v>
      </c>
      <c r="O399" t="s">
        <v>54</v>
      </c>
      <c r="P399">
        <v>69</v>
      </c>
      <c r="Q399">
        <v>1</v>
      </c>
      <c r="R399" s="11">
        <v>1.4500000000000001E-2</v>
      </c>
      <c r="S399">
        <v>1.03</v>
      </c>
      <c r="T399">
        <v>1.03</v>
      </c>
      <c r="U399">
        <v>5.4347826087</v>
      </c>
      <c r="V399">
        <v>0</v>
      </c>
      <c r="W399" s="11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 s="11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</row>
    <row r="400" spans="1:40" x14ac:dyDescent="0.35">
      <c r="A400" s="10">
        <v>39430</v>
      </c>
      <c r="B400" t="s">
        <v>59</v>
      </c>
      <c r="C400" t="s">
        <v>55</v>
      </c>
      <c r="D400" t="s">
        <v>54</v>
      </c>
      <c r="E400">
        <v>0.25</v>
      </c>
      <c r="F400">
        <v>8</v>
      </c>
      <c r="G400" t="s">
        <v>56</v>
      </c>
      <c r="H400">
        <v>110</v>
      </c>
      <c r="I400">
        <v>1.2</v>
      </c>
      <c r="J400">
        <v>0</v>
      </c>
      <c r="M400" t="s">
        <v>57</v>
      </c>
      <c r="N400" t="s">
        <v>54</v>
      </c>
      <c r="O400" t="s">
        <v>54</v>
      </c>
      <c r="P400">
        <v>47</v>
      </c>
      <c r="Q400">
        <v>1</v>
      </c>
      <c r="R400" s="11">
        <v>2.1299999999999999E-2</v>
      </c>
      <c r="S400">
        <v>1.1499999999999999</v>
      </c>
      <c r="T400">
        <v>1.1499999999999999</v>
      </c>
      <c r="U400">
        <v>4.9361702127999996</v>
      </c>
      <c r="V400">
        <v>0</v>
      </c>
      <c r="W400" s="11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 s="11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</row>
    <row r="401" spans="1:40" x14ac:dyDescent="0.35">
      <c r="A401" s="10">
        <v>39430</v>
      </c>
      <c r="B401" t="s">
        <v>9</v>
      </c>
      <c r="C401" t="s">
        <v>55</v>
      </c>
      <c r="D401" t="s">
        <v>54</v>
      </c>
      <c r="E401">
        <v>0.3</v>
      </c>
      <c r="F401">
        <v>8</v>
      </c>
      <c r="G401" t="s">
        <v>56</v>
      </c>
      <c r="H401">
        <v>110</v>
      </c>
      <c r="I401">
        <v>1</v>
      </c>
      <c r="J401">
        <v>0</v>
      </c>
      <c r="M401" t="s">
        <v>57</v>
      </c>
      <c r="N401" t="s">
        <v>54</v>
      </c>
      <c r="O401" t="s">
        <v>54</v>
      </c>
      <c r="P401">
        <v>170</v>
      </c>
      <c r="Q401">
        <v>4</v>
      </c>
      <c r="R401" s="11">
        <v>2.35E-2</v>
      </c>
      <c r="S401">
        <v>0.73</v>
      </c>
      <c r="T401">
        <v>2.92</v>
      </c>
      <c r="U401">
        <v>4.5705882352999998</v>
      </c>
      <c r="V401">
        <v>0</v>
      </c>
      <c r="W401" s="1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 s="1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</row>
    <row r="402" spans="1:40" x14ac:dyDescent="0.35">
      <c r="A402" s="10">
        <v>39431</v>
      </c>
      <c r="B402" t="s">
        <v>7</v>
      </c>
      <c r="C402" t="s">
        <v>55</v>
      </c>
      <c r="D402" t="s">
        <v>54</v>
      </c>
      <c r="E402">
        <v>0.3</v>
      </c>
      <c r="F402">
        <v>8</v>
      </c>
      <c r="G402" t="s">
        <v>56</v>
      </c>
      <c r="H402">
        <v>110</v>
      </c>
      <c r="I402">
        <v>1</v>
      </c>
      <c r="J402">
        <v>0</v>
      </c>
      <c r="M402" t="s">
        <v>57</v>
      </c>
      <c r="N402" t="s">
        <v>54</v>
      </c>
      <c r="O402" t="s">
        <v>54</v>
      </c>
      <c r="P402">
        <v>36</v>
      </c>
      <c r="Q402">
        <v>1</v>
      </c>
      <c r="R402" s="11">
        <v>2.7799999999999998E-2</v>
      </c>
      <c r="S402">
        <v>0.88</v>
      </c>
      <c r="T402">
        <v>0.88</v>
      </c>
      <c r="U402">
        <v>4.75</v>
      </c>
      <c r="V402">
        <v>0</v>
      </c>
      <c r="W402" s="11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 s="11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</row>
    <row r="403" spans="1:40" x14ac:dyDescent="0.35">
      <c r="A403" s="10">
        <v>39431</v>
      </c>
      <c r="B403" t="s">
        <v>58</v>
      </c>
      <c r="C403" t="s">
        <v>55</v>
      </c>
      <c r="D403" t="s">
        <v>54</v>
      </c>
      <c r="E403">
        <v>0.95</v>
      </c>
      <c r="F403">
        <v>8</v>
      </c>
      <c r="G403" t="s">
        <v>56</v>
      </c>
      <c r="H403">
        <v>110</v>
      </c>
      <c r="I403">
        <v>1.2</v>
      </c>
      <c r="J403">
        <v>0</v>
      </c>
      <c r="M403" t="s">
        <v>57</v>
      </c>
      <c r="N403" t="s">
        <v>54</v>
      </c>
      <c r="O403" t="s">
        <v>54</v>
      </c>
      <c r="P403">
        <v>28</v>
      </c>
      <c r="Q403">
        <v>2</v>
      </c>
      <c r="R403" s="11">
        <v>7.1400000000000005E-2</v>
      </c>
      <c r="S403">
        <v>1.17</v>
      </c>
      <c r="T403">
        <v>2.34</v>
      </c>
      <c r="U403">
        <v>6.2857142857000001</v>
      </c>
      <c r="V403">
        <v>0</v>
      </c>
      <c r="W403" s="11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 s="11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</row>
    <row r="404" spans="1:40" x14ac:dyDescent="0.35">
      <c r="A404" s="10">
        <v>39431</v>
      </c>
      <c r="B404" t="s">
        <v>8</v>
      </c>
      <c r="C404" t="s">
        <v>55</v>
      </c>
      <c r="D404" t="s">
        <v>54</v>
      </c>
      <c r="E404">
        <v>0.3</v>
      </c>
      <c r="F404">
        <v>8</v>
      </c>
      <c r="G404" t="s">
        <v>56</v>
      </c>
      <c r="H404">
        <v>110</v>
      </c>
      <c r="I404">
        <v>1.1000000000000001</v>
      </c>
      <c r="J404">
        <v>0</v>
      </c>
      <c r="M404" t="s">
        <v>57</v>
      </c>
      <c r="N404" t="s">
        <v>54</v>
      </c>
      <c r="O404" t="s">
        <v>54</v>
      </c>
      <c r="P404">
        <v>38</v>
      </c>
      <c r="Q404">
        <v>1</v>
      </c>
      <c r="R404" s="11">
        <v>2.63E-2</v>
      </c>
      <c r="S404">
        <v>0.66</v>
      </c>
      <c r="T404">
        <v>0.66</v>
      </c>
      <c r="U404">
        <v>5.4736842105000001</v>
      </c>
      <c r="V404">
        <v>0</v>
      </c>
      <c r="W404" s="11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 s="11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</row>
    <row r="405" spans="1:40" x14ac:dyDescent="0.35">
      <c r="A405" s="10">
        <v>39431</v>
      </c>
      <c r="B405" t="s">
        <v>59</v>
      </c>
      <c r="C405" t="s">
        <v>55</v>
      </c>
      <c r="D405" t="s">
        <v>54</v>
      </c>
      <c r="E405">
        <v>0.25</v>
      </c>
      <c r="F405">
        <v>8</v>
      </c>
      <c r="G405" t="s">
        <v>56</v>
      </c>
      <c r="H405">
        <v>110</v>
      </c>
      <c r="I405">
        <v>1.2</v>
      </c>
      <c r="J405">
        <v>0</v>
      </c>
      <c r="M405" t="s">
        <v>57</v>
      </c>
      <c r="N405" t="s">
        <v>54</v>
      </c>
      <c r="O405" t="s">
        <v>54</v>
      </c>
      <c r="P405">
        <v>35</v>
      </c>
      <c r="Q405">
        <v>0</v>
      </c>
      <c r="R405" s="11">
        <v>0</v>
      </c>
      <c r="S405">
        <v>0</v>
      </c>
      <c r="T405">
        <v>0</v>
      </c>
      <c r="U405">
        <v>5.5142857142999997</v>
      </c>
      <c r="V405">
        <v>0</v>
      </c>
      <c r="W405" s="11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 s="11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</row>
    <row r="406" spans="1:40" x14ac:dyDescent="0.35">
      <c r="A406" s="10">
        <v>39431</v>
      </c>
      <c r="B406" t="s">
        <v>9</v>
      </c>
      <c r="C406" t="s">
        <v>55</v>
      </c>
      <c r="D406" t="s">
        <v>54</v>
      </c>
      <c r="E406">
        <v>0.3</v>
      </c>
      <c r="F406">
        <v>8</v>
      </c>
      <c r="G406" t="s">
        <v>56</v>
      </c>
      <c r="H406">
        <v>110</v>
      </c>
      <c r="I406">
        <v>1</v>
      </c>
      <c r="J406">
        <v>0</v>
      </c>
      <c r="M406" t="s">
        <v>57</v>
      </c>
      <c r="N406" t="s">
        <v>54</v>
      </c>
      <c r="O406" t="s">
        <v>54</v>
      </c>
      <c r="P406">
        <v>174</v>
      </c>
      <c r="Q406">
        <v>3</v>
      </c>
      <c r="R406" s="11">
        <v>1.72E-2</v>
      </c>
      <c r="S406">
        <v>0.82</v>
      </c>
      <c r="T406">
        <v>2.46</v>
      </c>
      <c r="U406">
        <v>5</v>
      </c>
      <c r="V406">
        <v>0</v>
      </c>
      <c r="W406" s="11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 s="11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</row>
    <row r="407" spans="1:40" x14ac:dyDescent="0.35">
      <c r="A407" s="10">
        <v>39432</v>
      </c>
      <c r="B407" t="s">
        <v>7</v>
      </c>
      <c r="C407" t="s">
        <v>55</v>
      </c>
      <c r="D407" t="s">
        <v>54</v>
      </c>
      <c r="E407">
        <v>0.3</v>
      </c>
      <c r="F407">
        <v>8</v>
      </c>
      <c r="G407" t="s">
        <v>56</v>
      </c>
      <c r="H407">
        <v>110</v>
      </c>
      <c r="I407">
        <v>1</v>
      </c>
      <c r="J407">
        <v>0</v>
      </c>
      <c r="M407" t="s">
        <v>57</v>
      </c>
      <c r="N407" t="s">
        <v>54</v>
      </c>
      <c r="O407" t="s">
        <v>54</v>
      </c>
      <c r="P407">
        <v>32</v>
      </c>
      <c r="Q407">
        <v>0</v>
      </c>
      <c r="R407" s="11">
        <v>0</v>
      </c>
      <c r="S407">
        <v>0</v>
      </c>
      <c r="T407">
        <v>0</v>
      </c>
      <c r="U407">
        <v>5.15625</v>
      </c>
      <c r="V407">
        <v>0</v>
      </c>
      <c r="W407" s="11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 s="11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</row>
    <row r="408" spans="1:40" x14ac:dyDescent="0.35">
      <c r="A408" s="10">
        <v>39432</v>
      </c>
      <c r="B408" t="s">
        <v>58</v>
      </c>
      <c r="C408" t="s">
        <v>55</v>
      </c>
      <c r="D408" t="s">
        <v>54</v>
      </c>
      <c r="E408">
        <v>0.95</v>
      </c>
      <c r="F408">
        <v>8</v>
      </c>
      <c r="G408" t="s">
        <v>56</v>
      </c>
      <c r="H408">
        <v>110</v>
      </c>
      <c r="I408">
        <v>1.2</v>
      </c>
      <c r="J408">
        <v>0</v>
      </c>
      <c r="M408" t="s">
        <v>57</v>
      </c>
      <c r="N408" t="s">
        <v>54</v>
      </c>
      <c r="O408" t="s">
        <v>54</v>
      </c>
      <c r="P408">
        <v>57</v>
      </c>
      <c r="Q408">
        <v>0</v>
      </c>
      <c r="R408" s="11">
        <v>0</v>
      </c>
      <c r="S408">
        <v>0</v>
      </c>
      <c r="T408">
        <v>0</v>
      </c>
      <c r="U408">
        <v>5.4561403509000002</v>
      </c>
      <c r="V408">
        <v>0</v>
      </c>
      <c r="W408" s="11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 s="11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</row>
    <row r="409" spans="1:40" x14ac:dyDescent="0.35">
      <c r="A409" s="10">
        <v>39432</v>
      </c>
      <c r="B409" t="s">
        <v>8</v>
      </c>
      <c r="C409" t="s">
        <v>55</v>
      </c>
      <c r="D409" t="s">
        <v>54</v>
      </c>
      <c r="E409">
        <v>0.3</v>
      </c>
      <c r="F409">
        <v>8</v>
      </c>
      <c r="G409" t="s">
        <v>56</v>
      </c>
      <c r="H409">
        <v>110</v>
      </c>
      <c r="I409">
        <v>1.1000000000000001</v>
      </c>
      <c r="J409">
        <v>0</v>
      </c>
      <c r="M409" t="s">
        <v>57</v>
      </c>
      <c r="N409" t="s">
        <v>54</v>
      </c>
      <c r="O409" t="s">
        <v>54</v>
      </c>
      <c r="P409">
        <v>54</v>
      </c>
      <c r="Q409">
        <v>3</v>
      </c>
      <c r="R409" s="11">
        <v>5.5599999999999997E-2</v>
      </c>
      <c r="S409">
        <v>0.86</v>
      </c>
      <c r="T409">
        <v>2.58</v>
      </c>
      <c r="U409">
        <v>5.1296296296000001</v>
      </c>
      <c r="V409">
        <v>0</v>
      </c>
      <c r="W409" s="11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 s="11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</row>
    <row r="410" spans="1:40" x14ac:dyDescent="0.35">
      <c r="A410" s="10">
        <v>39432</v>
      </c>
      <c r="B410" t="s">
        <v>59</v>
      </c>
      <c r="C410" t="s">
        <v>55</v>
      </c>
      <c r="D410" t="s">
        <v>54</v>
      </c>
      <c r="E410">
        <v>0.25</v>
      </c>
      <c r="F410">
        <v>8</v>
      </c>
      <c r="G410" t="s">
        <v>56</v>
      </c>
      <c r="H410">
        <v>110</v>
      </c>
      <c r="I410">
        <v>1.2</v>
      </c>
      <c r="J410">
        <v>0</v>
      </c>
      <c r="M410" t="s">
        <v>57</v>
      </c>
      <c r="N410" t="s">
        <v>54</v>
      </c>
      <c r="O410" t="s">
        <v>54</v>
      </c>
      <c r="P410">
        <v>37</v>
      </c>
      <c r="Q410">
        <v>0</v>
      </c>
      <c r="R410" s="11">
        <v>0</v>
      </c>
      <c r="S410">
        <v>0</v>
      </c>
      <c r="T410">
        <v>0</v>
      </c>
      <c r="U410">
        <v>4.5135135135000004</v>
      </c>
      <c r="V410">
        <v>0</v>
      </c>
      <c r="W410" s="11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 s="11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</row>
    <row r="411" spans="1:40" x14ac:dyDescent="0.35">
      <c r="A411" s="10">
        <v>39432</v>
      </c>
      <c r="B411" t="s">
        <v>9</v>
      </c>
      <c r="C411" t="s">
        <v>55</v>
      </c>
      <c r="D411" t="s">
        <v>54</v>
      </c>
      <c r="E411">
        <v>0.3</v>
      </c>
      <c r="F411">
        <v>8</v>
      </c>
      <c r="G411" t="s">
        <v>56</v>
      </c>
      <c r="H411">
        <v>110</v>
      </c>
      <c r="I411">
        <v>1</v>
      </c>
      <c r="J411">
        <v>0</v>
      </c>
      <c r="M411" t="s">
        <v>57</v>
      </c>
      <c r="N411" t="s">
        <v>54</v>
      </c>
      <c r="O411" t="s">
        <v>54</v>
      </c>
      <c r="P411">
        <v>78</v>
      </c>
      <c r="Q411">
        <v>4</v>
      </c>
      <c r="R411" s="11">
        <v>5.1299999999999998E-2</v>
      </c>
      <c r="S411">
        <v>0.87</v>
      </c>
      <c r="T411">
        <v>3.49</v>
      </c>
      <c r="U411">
        <v>4.6282051282000003</v>
      </c>
      <c r="V411">
        <v>0</v>
      </c>
      <c r="W411" s="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 s="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</row>
    <row r="412" spans="1:40" x14ac:dyDescent="0.35">
      <c r="A412" s="10">
        <v>39433</v>
      </c>
      <c r="B412" t="s">
        <v>7</v>
      </c>
      <c r="C412" t="s">
        <v>55</v>
      </c>
      <c r="D412" t="s">
        <v>54</v>
      </c>
      <c r="E412">
        <v>0.3</v>
      </c>
      <c r="F412">
        <v>8</v>
      </c>
      <c r="G412" t="s">
        <v>56</v>
      </c>
      <c r="H412">
        <v>110</v>
      </c>
      <c r="I412">
        <v>1</v>
      </c>
      <c r="J412">
        <v>0</v>
      </c>
      <c r="M412" t="s">
        <v>57</v>
      </c>
      <c r="N412" t="s">
        <v>54</v>
      </c>
      <c r="O412" t="s">
        <v>54</v>
      </c>
      <c r="P412">
        <v>45</v>
      </c>
      <c r="Q412">
        <v>0</v>
      </c>
      <c r="R412" s="11">
        <v>0</v>
      </c>
      <c r="S412">
        <v>0</v>
      </c>
      <c r="T412">
        <v>0</v>
      </c>
      <c r="U412">
        <v>4.7111111111000001</v>
      </c>
      <c r="V412">
        <v>0</v>
      </c>
      <c r="W412" s="11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 s="11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</row>
    <row r="413" spans="1:40" x14ac:dyDescent="0.35">
      <c r="A413" s="10">
        <v>39433</v>
      </c>
      <c r="B413" t="s">
        <v>58</v>
      </c>
      <c r="C413" t="s">
        <v>55</v>
      </c>
      <c r="D413" t="s">
        <v>54</v>
      </c>
      <c r="E413">
        <v>0.95</v>
      </c>
      <c r="F413">
        <v>8</v>
      </c>
      <c r="G413" t="s">
        <v>56</v>
      </c>
      <c r="H413">
        <v>110</v>
      </c>
      <c r="I413">
        <v>1.2</v>
      </c>
      <c r="J413">
        <v>0</v>
      </c>
      <c r="M413" t="s">
        <v>57</v>
      </c>
      <c r="N413" t="s">
        <v>54</v>
      </c>
      <c r="O413" t="s">
        <v>54</v>
      </c>
      <c r="P413">
        <v>75</v>
      </c>
      <c r="Q413">
        <v>2</v>
      </c>
      <c r="R413" s="11">
        <v>2.6700000000000002E-2</v>
      </c>
      <c r="S413">
        <v>1.17</v>
      </c>
      <c r="T413">
        <v>2.33</v>
      </c>
      <c r="U413">
        <v>6.8266666667000004</v>
      </c>
      <c r="V413">
        <v>0</v>
      </c>
      <c r="W413" s="11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 s="11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</row>
    <row r="414" spans="1:40" x14ac:dyDescent="0.35">
      <c r="A414" s="10">
        <v>39433</v>
      </c>
      <c r="B414" t="s">
        <v>8</v>
      </c>
      <c r="C414" t="s">
        <v>55</v>
      </c>
      <c r="D414" t="s">
        <v>54</v>
      </c>
      <c r="E414">
        <v>0.3</v>
      </c>
      <c r="F414">
        <v>8</v>
      </c>
      <c r="G414" t="s">
        <v>56</v>
      </c>
      <c r="H414">
        <v>110</v>
      </c>
      <c r="I414">
        <v>1.1000000000000001</v>
      </c>
      <c r="J414">
        <v>0</v>
      </c>
      <c r="M414" t="s">
        <v>57</v>
      </c>
      <c r="N414" t="s">
        <v>54</v>
      </c>
      <c r="O414" t="s">
        <v>54</v>
      </c>
      <c r="P414">
        <v>114</v>
      </c>
      <c r="Q414">
        <v>1</v>
      </c>
      <c r="R414" s="11">
        <v>8.8000000000000005E-3</v>
      </c>
      <c r="S414">
        <v>1.02</v>
      </c>
      <c r="T414">
        <v>1.02</v>
      </c>
      <c r="U414">
        <v>5.6666666667000003</v>
      </c>
      <c r="V414">
        <v>0</v>
      </c>
      <c r="W414" s="11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 s="11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</row>
    <row r="415" spans="1:40" x14ac:dyDescent="0.35">
      <c r="A415" s="10">
        <v>39433</v>
      </c>
      <c r="B415" t="s">
        <v>59</v>
      </c>
      <c r="C415" t="s">
        <v>55</v>
      </c>
      <c r="D415" t="s">
        <v>54</v>
      </c>
      <c r="E415">
        <v>0.25</v>
      </c>
      <c r="F415">
        <v>8</v>
      </c>
      <c r="G415" t="s">
        <v>56</v>
      </c>
      <c r="H415">
        <v>110</v>
      </c>
      <c r="I415">
        <v>1.2</v>
      </c>
      <c r="J415">
        <v>0</v>
      </c>
      <c r="M415" t="s">
        <v>57</v>
      </c>
      <c r="N415" t="s">
        <v>54</v>
      </c>
      <c r="O415" t="s">
        <v>54</v>
      </c>
      <c r="P415">
        <v>69</v>
      </c>
      <c r="Q415">
        <v>2</v>
      </c>
      <c r="R415" s="11">
        <v>2.9000000000000001E-2</v>
      </c>
      <c r="S415">
        <v>0.81</v>
      </c>
      <c r="T415">
        <v>1.62</v>
      </c>
      <c r="U415">
        <v>5.1159420290000002</v>
      </c>
      <c r="V415">
        <v>0</v>
      </c>
      <c r="W415" s="11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 s="11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</row>
    <row r="416" spans="1:40" x14ac:dyDescent="0.35">
      <c r="A416" s="10">
        <v>39433</v>
      </c>
      <c r="B416" t="s">
        <v>9</v>
      </c>
      <c r="C416" t="s">
        <v>55</v>
      </c>
      <c r="D416" t="s">
        <v>54</v>
      </c>
      <c r="E416">
        <v>0.3</v>
      </c>
      <c r="F416">
        <v>8</v>
      </c>
      <c r="G416" t="s">
        <v>56</v>
      </c>
      <c r="H416">
        <v>110</v>
      </c>
      <c r="I416">
        <v>1</v>
      </c>
      <c r="J416">
        <v>0</v>
      </c>
      <c r="M416" t="s">
        <v>57</v>
      </c>
      <c r="N416" t="s">
        <v>54</v>
      </c>
      <c r="O416" t="s">
        <v>54</v>
      </c>
      <c r="P416">
        <v>191</v>
      </c>
      <c r="Q416">
        <v>5</v>
      </c>
      <c r="R416" s="11">
        <v>2.6200000000000001E-2</v>
      </c>
      <c r="S416">
        <v>0.91</v>
      </c>
      <c r="T416">
        <v>4.55</v>
      </c>
      <c r="U416">
        <v>5.0785340314000003</v>
      </c>
      <c r="V416">
        <v>0</v>
      </c>
      <c r="W416" s="11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 s="11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</row>
    <row r="417" spans="1:40" x14ac:dyDescent="0.35">
      <c r="A417" s="10">
        <v>39434</v>
      </c>
      <c r="B417" t="s">
        <v>7</v>
      </c>
      <c r="C417" t="s">
        <v>55</v>
      </c>
      <c r="D417" t="s">
        <v>54</v>
      </c>
      <c r="E417">
        <v>0.3</v>
      </c>
      <c r="F417">
        <v>8</v>
      </c>
      <c r="G417" t="s">
        <v>56</v>
      </c>
      <c r="H417">
        <v>110</v>
      </c>
      <c r="I417">
        <v>1</v>
      </c>
      <c r="J417">
        <v>0</v>
      </c>
      <c r="M417" t="s">
        <v>57</v>
      </c>
      <c r="N417" t="s">
        <v>54</v>
      </c>
      <c r="O417" t="s">
        <v>54</v>
      </c>
      <c r="P417">
        <v>35</v>
      </c>
      <c r="Q417">
        <v>0</v>
      </c>
      <c r="R417" s="11">
        <v>0</v>
      </c>
      <c r="S417">
        <v>0</v>
      </c>
      <c r="T417">
        <v>0</v>
      </c>
      <c r="U417">
        <v>4.8571428571000004</v>
      </c>
      <c r="V417">
        <v>0</v>
      </c>
      <c r="W417" s="11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 s="11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</row>
    <row r="418" spans="1:40" x14ac:dyDescent="0.35">
      <c r="A418" s="10">
        <v>39434</v>
      </c>
      <c r="B418" t="s">
        <v>58</v>
      </c>
      <c r="C418" t="s">
        <v>55</v>
      </c>
      <c r="D418" t="s">
        <v>54</v>
      </c>
      <c r="E418">
        <v>0.95</v>
      </c>
      <c r="F418">
        <v>8</v>
      </c>
      <c r="G418" t="s">
        <v>56</v>
      </c>
      <c r="H418">
        <v>110</v>
      </c>
      <c r="I418">
        <v>1.2</v>
      </c>
      <c r="J418">
        <v>0</v>
      </c>
      <c r="M418" t="s">
        <v>57</v>
      </c>
      <c r="N418" t="s">
        <v>54</v>
      </c>
      <c r="O418" t="s">
        <v>54</v>
      </c>
      <c r="P418">
        <v>59</v>
      </c>
      <c r="Q418">
        <v>0</v>
      </c>
      <c r="R418" s="11">
        <v>0</v>
      </c>
      <c r="S418">
        <v>0</v>
      </c>
      <c r="T418">
        <v>0</v>
      </c>
      <c r="U418">
        <v>5.3050847458000003</v>
      </c>
      <c r="V418">
        <v>0</v>
      </c>
      <c r="W418" s="11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 s="11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</row>
    <row r="419" spans="1:40" x14ac:dyDescent="0.35">
      <c r="A419" s="10">
        <v>39434</v>
      </c>
      <c r="B419" t="s">
        <v>8</v>
      </c>
      <c r="C419" t="s">
        <v>55</v>
      </c>
      <c r="D419" t="s">
        <v>54</v>
      </c>
      <c r="E419">
        <v>0.3</v>
      </c>
      <c r="F419">
        <v>8</v>
      </c>
      <c r="G419" t="s">
        <v>56</v>
      </c>
      <c r="H419">
        <v>110</v>
      </c>
      <c r="I419">
        <v>1.1000000000000001</v>
      </c>
      <c r="J419">
        <v>0</v>
      </c>
      <c r="M419" t="s">
        <v>57</v>
      </c>
      <c r="N419" t="s">
        <v>54</v>
      </c>
      <c r="O419" t="s">
        <v>54</v>
      </c>
      <c r="P419">
        <v>87</v>
      </c>
      <c r="Q419">
        <v>1</v>
      </c>
      <c r="R419" s="11">
        <v>1.15E-2</v>
      </c>
      <c r="S419">
        <v>0.99</v>
      </c>
      <c r="T419">
        <v>0.99</v>
      </c>
      <c r="U419">
        <v>4.8965517241000001</v>
      </c>
      <c r="V419">
        <v>1</v>
      </c>
      <c r="W419" s="11">
        <v>1</v>
      </c>
      <c r="X419">
        <v>0.99</v>
      </c>
      <c r="Y419">
        <v>2</v>
      </c>
      <c r="Z419">
        <v>0.5</v>
      </c>
      <c r="AA419">
        <v>2</v>
      </c>
      <c r="AB419">
        <v>2</v>
      </c>
      <c r="AC419" s="11">
        <v>2.02</v>
      </c>
      <c r="AD419">
        <v>2</v>
      </c>
      <c r="AE419">
        <v>2</v>
      </c>
      <c r="AF419">
        <v>2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</row>
    <row r="420" spans="1:40" x14ac:dyDescent="0.35">
      <c r="A420" s="10">
        <v>39434</v>
      </c>
      <c r="B420" t="s">
        <v>59</v>
      </c>
      <c r="C420" t="s">
        <v>55</v>
      </c>
      <c r="D420" t="s">
        <v>54</v>
      </c>
      <c r="E420">
        <v>0.25</v>
      </c>
      <c r="F420">
        <v>8</v>
      </c>
      <c r="G420" t="s">
        <v>56</v>
      </c>
      <c r="H420">
        <v>110</v>
      </c>
      <c r="I420">
        <v>1.2</v>
      </c>
      <c r="J420">
        <v>0</v>
      </c>
      <c r="M420" t="s">
        <v>57</v>
      </c>
      <c r="N420" t="s">
        <v>54</v>
      </c>
      <c r="O420" t="s">
        <v>54</v>
      </c>
      <c r="P420">
        <v>56</v>
      </c>
      <c r="Q420">
        <v>0</v>
      </c>
      <c r="R420" s="11">
        <v>0</v>
      </c>
      <c r="S420">
        <v>0</v>
      </c>
      <c r="T420">
        <v>0</v>
      </c>
      <c r="U420">
        <v>4.8928571428999996</v>
      </c>
      <c r="V420">
        <v>0</v>
      </c>
      <c r="W420" s="11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 s="11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</row>
    <row r="421" spans="1:40" x14ac:dyDescent="0.35">
      <c r="A421" s="10">
        <v>39434</v>
      </c>
      <c r="B421" t="s">
        <v>9</v>
      </c>
      <c r="C421" t="s">
        <v>55</v>
      </c>
      <c r="D421" t="s">
        <v>54</v>
      </c>
      <c r="E421">
        <v>0.3</v>
      </c>
      <c r="F421">
        <v>8</v>
      </c>
      <c r="G421" t="s">
        <v>56</v>
      </c>
      <c r="H421">
        <v>110</v>
      </c>
      <c r="I421">
        <v>1</v>
      </c>
      <c r="J421">
        <v>0</v>
      </c>
      <c r="M421" t="s">
        <v>57</v>
      </c>
      <c r="N421" t="s">
        <v>54</v>
      </c>
      <c r="O421" t="s">
        <v>54</v>
      </c>
      <c r="P421">
        <v>180</v>
      </c>
      <c r="Q421">
        <v>9</v>
      </c>
      <c r="R421" s="11">
        <v>0.05</v>
      </c>
      <c r="S421">
        <v>0.85</v>
      </c>
      <c r="T421">
        <v>7.61</v>
      </c>
      <c r="U421">
        <v>4.8611111110999996</v>
      </c>
      <c r="V421">
        <v>0</v>
      </c>
      <c r="W421" s="1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 s="1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</row>
    <row r="422" spans="1:40" x14ac:dyDescent="0.35">
      <c r="A422" s="10">
        <v>39435</v>
      </c>
      <c r="B422" t="s">
        <v>7</v>
      </c>
      <c r="C422" t="s">
        <v>55</v>
      </c>
      <c r="D422" t="s">
        <v>54</v>
      </c>
      <c r="E422">
        <v>0.3</v>
      </c>
      <c r="F422">
        <v>8</v>
      </c>
      <c r="G422" t="s">
        <v>56</v>
      </c>
      <c r="H422">
        <v>110</v>
      </c>
      <c r="I422">
        <v>1</v>
      </c>
      <c r="J422">
        <v>0</v>
      </c>
      <c r="M422" t="s">
        <v>57</v>
      </c>
      <c r="N422" t="s">
        <v>54</v>
      </c>
      <c r="O422" t="s">
        <v>54</v>
      </c>
      <c r="P422">
        <v>45</v>
      </c>
      <c r="Q422">
        <v>3</v>
      </c>
      <c r="R422" s="11">
        <v>6.6699999999999995E-2</v>
      </c>
      <c r="S422">
        <v>0.85</v>
      </c>
      <c r="T422">
        <v>2.5499999999999998</v>
      </c>
      <c r="U422">
        <v>5.0222222221999999</v>
      </c>
      <c r="V422">
        <v>0</v>
      </c>
      <c r="W422" s="11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 s="11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</row>
    <row r="423" spans="1:40" x14ac:dyDescent="0.35">
      <c r="A423" s="10">
        <v>39435</v>
      </c>
      <c r="B423" t="s">
        <v>58</v>
      </c>
      <c r="C423" t="s">
        <v>55</v>
      </c>
      <c r="D423" t="s">
        <v>54</v>
      </c>
      <c r="E423">
        <v>0.95</v>
      </c>
      <c r="F423">
        <v>8</v>
      </c>
      <c r="G423" t="s">
        <v>56</v>
      </c>
      <c r="H423">
        <v>110</v>
      </c>
      <c r="I423">
        <v>1.2</v>
      </c>
      <c r="J423">
        <v>0</v>
      </c>
      <c r="M423" t="s">
        <v>57</v>
      </c>
      <c r="N423" t="s">
        <v>54</v>
      </c>
      <c r="O423" t="s">
        <v>54</v>
      </c>
      <c r="P423">
        <v>73</v>
      </c>
      <c r="Q423">
        <v>1</v>
      </c>
      <c r="R423" s="11">
        <v>1.37E-2</v>
      </c>
      <c r="S423">
        <v>1.07</v>
      </c>
      <c r="T423">
        <v>1.07</v>
      </c>
      <c r="U423">
        <v>4.8630136985999997</v>
      </c>
      <c r="V423">
        <v>0</v>
      </c>
      <c r="W423" s="11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 s="11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</row>
    <row r="424" spans="1:40" x14ac:dyDescent="0.35">
      <c r="A424" s="10">
        <v>39435</v>
      </c>
      <c r="B424" t="s">
        <v>8</v>
      </c>
      <c r="C424" t="s">
        <v>55</v>
      </c>
      <c r="D424" t="s">
        <v>54</v>
      </c>
      <c r="E424">
        <v>0.3</v>
      </c>
      <c r="F424">
        <v>8</v>
      </c>
      <c r="G424" t="s">
        <v>56</v>
      </c>
      <c r="H424">
        <v>110</v>
      </c>
      <c r="I424">
        <v>1.1000000000000001</v>
      </c>
      <c r="J424">
        <v>0</v>
      </c>
      <c r="M424" t="s">
        <v>57</v>
      </c>
      <c r="N424" t="s">
        <v>54</v>
      </c>
      <c r="O424" t="s">
        <v>54</v>
      </c>
      <c r="P424">
        <v>86</v>
      </c>
      <c r="Q424">
        <v>5</v>
      </c>
      <c r="R424" s="11">
        <v>5.8099999999999999E-2</v>
      </c>
      <c r="S424">
        <v>0.82</v>
      </c>
      <c r="T424">
        <v>4.08</v>
      </c>
      <c r="U424">
        <v>5.7558139534999997</v>
      </c>
      <c r="V424">
        <v>0</v>
      </c>
      <c r="W424" s="11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 s="11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</row>
    <row r="425" spans="1:40" x14ac:dyDescent="0.35">
      <c r="A425" s="10">
        <v>39435</v>
      </c>
      <c r="B425" t="s">
        <v>59</v>
      </c>
      <c r="C425" t="s">
        <v>55</v>
      </c>
      <c r="D425" t="s">
        <v>54</v>
      </c>
      <c r="E425">
        <v>0.25</v>
      </c>
      <c r="F425">
        <v>8</v>
      </c>
      <c r="G425" t="s">
        <v>56</v>
      </c>
      <c r="H425">
        <v>110</v>
      </c>
      <c r="I425">
        <v>1.2</v>
      </c>
      <c r="J425">
        <v>0</v>
      </c>
      <c r="M425" t="s">
        <v>57</v>
      </c>
      <c r="N425" t="s">
        <v>54</v>
      </c>
      <c r="O425" t="s">
        <v>54</v>
      </c>
      <c r="P425">
        <v>44</v>
      </c>
      <c r="Q425">
        <v>0</v>
      </c>
      <c r="R425" s="11">
        <v>0</v>
      </c>
      <c r="S425">
        <v>0</v>
      </c>
      <c r="T425">
        <v>0</v>
      </c>
      <c r="U425">
        <v>5.1818181817999998</v>
      </c>
      <c r="V425">
        <v>0</v>
      </c>
      <c r="W425" s="11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 s="11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</row>
    <row r="426" spans="1:40" x14ac:dyDescent="0.35">
      <c r="A426" s="10">
        <v>39435</v>
      </c>
      <c r="B426" t="s">
        <v>9</v>
      </c>
      <c r="C426" t="s">
        <v>55</v>
      </c>
      <c r="D426" t="s">
        <v>54</v>
      </c>
      <c r="E426">
        <v>0.3</v>
      </c>
      <c r="F426">
        <v>8</v>
      </c>
      <c r="G426" t="s">
        <v>56</v>
      </c>
      <c r="H426">
        <v>110</v>
      </c>
      <c r="I426">
        <v>1</v>
      </c>
      <c r="J426">
        <v>0</v>
      </c>
      <c r="M426" t="s">
        <v>57</v>
      </c>
      <c r="N426" t="s">
        <v>54</v>
      </c>
      <c r="O426" t="s">
        <v>54</v>
      </c>
      <c r="P426">
        <v>175</v>
      </c>
      <c r="Q426">
        <v>6</v>
      </c>
      <c r="R426" s="11">
        <v>3.4299999999999997E-2</v>
      </c>
      <c r="S426">
        <v>0.94</v>
      </c>
      <c r="T426">
        <v>5.61</v>
      </c>
      <c r="U426">
        <v>4.7314285714000004</v>
      </c>
      <c r="V426">
        <v>0</v>
      </c>
      <c r="W426" s="11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 s="11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</row>
    <row r="427" spans="1:40" x14ac:dyDescent="0.35">
      <c r="A427" s="10">
        <v>39436</v>
      </c>
      <c r="B427" t="s">
        <v>7</v>
      </c>
      <c r="C427" t="s">
        <v>55</v>
      </c>
      <c r="D427" t="s">
        <v>54</v>
      </c>
      <c r="E427">
        <v>0.3</v>
      </c>
      <c r="F427">
        <v>8</v>
      </c>
      <c r="G427" t="s">
        <v>56</v>
      </c>
      <c r="H427">
        <v>110</v>
      </c>
      <c r="I427">
        <v>1</v>
      </c>
      <c r="J427">
        <v>0</v>
      </c>
      <c r="M427" t="s">
        <v>57</v>
      </c>
      <c r="N427" t="s">
        <v>54</v>
      </c>
      <c r="O427" t="s">
        <v>54</v>
      </c>
      <c r="P427">
        <v>61</v>
      </c>
      <c r="Q427">
        <v>3</v>
      </c>
      <c r="R427" s="11">
        <v>4.9200000000000001E-2</v>
      </c>
      <c r="S427">
        <v>0.93</v>
      </c>
      <c r="T427">
        <v>2.78</v>
      </c>
      <c r="U427">
        <v>4.5901639343999996</v>
      </c>
      <c r="V427">
        <v>0</v>
      </c>
      <c r="W427" s="11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 s="11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</row>
    <row r="428" spans="1:40" x14ac:dyDescent="0.35">
      <c r="A428" s="10">
        <v>39436</v>
      </c>
      <c r="B428" t="s">
        <v>58</v>
      </c>
      <c r="C428" t="s">
        <v>55</v>
      </c>
      <c r="D428" t="s">
        <v>54</v>
      </c>
      <c r="E428">
        <v>0.95</v>
      </c>
      <c r="F428">
        <v>8</v>
      </c>
      <c r="G428" t="s">
        <v>56</v>
      </c>
      <c r="H428">
        <v>110</v>
      </c>
      <c r="I428">
        <v>1.2</v>
      </c>
      <c r="J428">
        <v>0</v>
      </c>
      <c r="M428" t="s">
        <v>57</v>
      </c>
      <c r="N428" t="s">
        <v>54</v>
      </c>
      <c r="O428" t="s">
        <v>54</v>
      </c>
      <c r="P428">
        <v>86</v>
      </c>
      <c r="Q428">
        <v>2</v>
      </c>
      <c r="R428" s="11">
        <v>2.3300000000000001E-2</v>
      </c>
      <c r="S428">
        <v>1.1200000000000001</v>
      </c>
      <c r="T428">
        <v>2.23</v>
      </c>
      <c r="U428">
        <v>5.3372093022999998</v>
      </c>
      <c r="V428">
        <v>0</v>
      </c>
      <c r="W428" s="11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 s="11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</row>
    <row r="429" spans="1:40" x14ac:dyDescent="0.35">
      <c r="A429" s="10">
        <v>39436</v>
      </c>
      <c r="B429" t="s">
        <v>8</v>
      </c>
      <c r="C429" t="s">
        <v>55</v>
      </c>
      <c r="D429" t="s">
        <v>54</v>
      </c>
      <c r="E429">
        <v>0.3</v>
      </c>
      <c r="F429">
        <v>8</v>
      </c>
      <c r="G429" t="s">
        <v>56</v>
      </c>
      <c r="H429">
        <v>110</v>
      </c>
      <c r="I429">
        <v>1.1000000000000001</v>
      </c>
      <c r="J429">
        <v>0</v>
      </c>
      <c r="M429" t="s">
        <v>57</v>
      </c>
      <c r="N429" t="s">
        <v>54</v>
      </c>
      <c r="O429" t="s">
        <v>54</v>
      </c>
      <c r="P429">
        <v>74</v>
      </c>
      <c r="Q429">
        <v>4</v>
      </c>
      <c r="R429" s="11">
        <v>5.4100000000000002E-2</v>
      </c>
      <c r="S429">
        <v>0.96</v>
      </c>
      <c r="T429">
        <v>3.83</v>
      </c>
      <c r="U429">
        <v>5.0810810810999998</v>
      </c>
      <c r="V429">
        <v>0</v>
      </c>
      <c r="W429" s="11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 s="11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</row>
    <row r="430" spans="1:40" x14ac:dyDescent="0.35">
      <c r="A430" s="10">
        <v>39436</v>
      </c>
      <c r="B430" t="s">
        <v>59</v>
      </c>
      <c r="C430" t="s">
        <v>55</v>
      </c>
      <c r="D430" t="s">
        <v>54</v>
      </c>
      <c r="E430">
        <v>0.25</v>
      </c>
      <c r="F430">
        <v>8</v>
      </c>
      <c r="G430" t="s">
        <v>56</v>
      </c>
      <c r="H430">
        <v>110</v>
      </c>
      <c r="I430">
        <v>1.2</v>
      </c>
      <c r="J430">
        <v>0</v>
      </c>
      <c r="M430" t="s">
        <v>57</v>
      </c>
      <c r="N430" t="s">
        <v>54</v>
      </c>
      <c r="O430" t="s">
        <v>54</v>
      </c>
      <c r="P430">
        <v>63</v>
      </c>
      <c r="Q430">
        <v>4</v>
      </c>
      <c r="R430" s="11">
        <v>6.3500000000000001E-2</v>
      </c>
      <c r="S430">
        <v>1.1599999999999999</v>
      </c>
      <c r="T430">
        <v>4.63</v>
      </c>
      <c r="U430">
        <v>5.0634920635</v>
      </c>
      <c r="V430">
        <v>0</v>
      </c>
      <c r="W430" s="11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 s="11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</row>
    <row r="431" spans="1:40" x14ac:dyDescent="0.35">
      <c r="A431" s="10">
        <v>39436</v>
      </c>
      <c r="B431" t="s">
        <v>9</v>
      </c>
      <c r="C431" t="s">
        <v>55</v>
      </c>
      <c r="D431" t="s">
        <v>54</v>
      </c>
      <c r="E431">
        <v>0.3</v>
      </c>
      <c r="F431">
        <v>8</v>
      </c>
      <c r="G431" t="s">
        <v>56</v>
      </c>
      <c r="H431">
        <v>110</v>
      </c>
      <c r="I431">
        <v>1</v>
      </c>
      <c r="J431">
        <v>0</v>
      </c>
      <c r="M431" t="s">
        <v>57</v>
      </c>
      <c r="N431" t="s">
        <v>54</v>
      </c>
      <c r="O431" t="s">
        <v>54</v>
      </c>
      <c r="P431">
        <v>219</v>
      </c>
      <c r="Q431">
        <v>11</v>
      </c>
      <c r="R431" s="11">
        <v>5.0200000000000002E-2</v>
      </c>
      <c r="S431">
        <v>0.88</v>
      </c>
      <c r="T431">
        <v>9.7100000000000009</v>
      </c>
      <c r="U431">
        <v>4.4840182648000004</v>
      </c>
      <c r="V431">
        <v>0</v>
      </c>
      <c r="W431" s="1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 s="1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</row>
    <row r="432" spans="1:40" x14ac:dyDescent="0.35">
      <c r="A432" s="10">
        <v>39437</v>
      </c>
      <c r="B432" t="s">
        <v>7</v>
      </c>
      <c r="C432" t="s">
        <v>55</v>
      </c>
      <c r="D432" t="s">
        <v>54</v>
      </c>
      <c r="E432">
        <v>0.3</v>
      </c>
      <c r="F432">
        <v>8</v>
      </c>
      <c r="G432" t="s">
        <v>56</v>
      </c>
      <c r="H432">
        <v>110</v>
      </c>
      <c r="I432">
        <v>1</v>
      </c>
      <c r="J432">
        <v>0</v>
      </c>
      <c r="M432" t="s">
        <v>57</v>
      </c>
      <c r="N432" t="s">
        <v>54</v>
      </c>
      <c r="O432" t="s">
        <v>54</v>
      </c>
      <c r="P432">
        <v>28</v>
      </c>
      <c r="Q432">
        <v>2</v>
      </c>
      <c r="R432" s="11">
        <v>7.1400000000000005E-2</v>
      </c>
      <c r="S432">
        <v>0.89</v>
      </c>
      <c r="T432">
        <v>1.78</v>
      </c>
      <c r="U432">
        <v>4.8214285714000003</v>
      </c>
      <c r="V432">
        <v>0</v>
      </c>
      <c r="W432" s="11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 s="11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</row>
    <row r="433" spans="1:40" x14ac:dyDescent="0.35">
      <c r="A433" s="10">
        <v>39437</v>
      </c>
      <c r="B433" t="s">
        <v>58</v>
      </c>
      <c r="C433" t="s">
        <v>55</v>
      </c>
      <c r="D433" t="s">
        <v>54</v>
      </c>
      <c r="E433">
        <v>0.95</v>
      </c>
      <c r="F433">
        <v>8</v>
      </c>
      <c r="G433" t="s">
        <v>56</v>
      </c>
      <c r="H433">
        <v>110</v>
      </c>
      <c r="I433">
        <v>1.2</v>
      </c>
      <c r="J433">
        <v>0</v>
      </c>
      <c r="M433" t="s">
        <v>57</v>
      </c>
      <c r="N433" t="s">
        <v>54</v>
      </c>
      <c r="O433" t="s">
        <v>54</v>
      </c>
      <c r="P433">
        <v>58</v>
      </c>
      <c r="Q433">
        <v>1</v>
      </c>
      <c r="R433" s="11">
        <v>1.72E-2</v>
      </c>
      <c r="S433">
        <v>1.01</v>
      </c>
      <c r="T433">
        <v>1.01</v>
      </c>
      <c r="U433">
        <v>5.9137931033999998</v>
      </c>
      <c r="V433">
        <v>0</v>
      </c>
      <c r="W433" s="11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 s="11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</row>
    <row r="434" spans="1:40" x14ac:dyDescent="0.35">
      <c r="A434" s="10">
        <v>39437</v>
      </c>
      <c r="B434" t="s">
        <v>8</v>
      </c>
      <c r="C434" t="s">
        <v>55</v>
      </c>
      <c r="D434" t="s">
        <v>54</v>
      </c>
      <c r="E434">
        <v>0.3</v>
      </c>
      <c r="F434">
        <v>8</v>
      </c>
      <c r="G434" t="s">
        <v>56</v>
      </c>
      <c r="H434">
        <v>110</v>
      </c>
      <c r="I434">
        <v>1.1000000000000001</v>
      </c>
      <c r="J434">
        <v>0</v>
      </c>
      <c r="M434" t="s">
        <v>57</v>
      </c>
      <c r="N434" t="s">
        <v>54</v>
      </c>
      <c r="O434" t="s">
        <v>54</v>
      </c>
      <c r="P434">
        <v>96</v>
      </c>
      <c r="Q434">
        <v>4</v>
      </c>
      <c r="R434" s="11">
        <v>4.1700000000000001E-2</v>
      </c>
      <c r="S434">
        <v>0.91</v>
      </c>
      <c r="T434">
        <v>3.65</v>
      </c>
      <c r="U434">
        <v>5.5520833332999997</v>
      </c>
      <c r="V434">
        <v>0</v>
      </c>
      <c r="W434" s="11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 s="11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</row>
    <row r="435" spans="1:40" x14ac:dyDescent="0.35">
      <c r="A435" s="10">
        <v>39437</v>
      </c>
      <c r="B435" t="s">
        <v>59</v>
      </c>
      <c r="C435" t="s">
        <v>55</v>
      </c>
      <c r="D435" t="s">
        <v>54</v>
      </c>
      <c r="E435">
        <v>0.25</v>
      </c>
      <c r="F435">
        <v>8</v>
      </c>
      <c r="G435" t="s">
        <v>56</v>
      </c>
      <c r="H435">
        <v>110</v>
      </c>
      <c r="I435">
        <v>1.2</v>
      </c>
      <c r="J435">
        <v>0</v>
      </c>
      <c r="M435" t="s">
        <v>57</v>
      </c>
      <c r="N435" t="s">
        <v>54</v>
      </c>
      <c r="O435" t="s">
        <v>54</v>
      </c>
      <c r="P435">
        <v>48</v>
      </c>
      <c r="Q435">
        <v>1</v>
      </c>
      <c r="R435" s="11">
        <v>2.0799999999999999E-2</v>
      </c>
      <c r="S435">
        <v>0.94</v>
      </c>
      <c r="T435">
        <v>0.94</v>
      </c>
      <c r="U435">
        <v>4.4791666667000003</v>
      </c>
      <c r="V435">
        <v>0</v>
      </c>
      <c r="W435" s="11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 s="11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</row>
    <row r="436" spans="1:40" x14ac:dyDescent="0.35">
      <c r="A436" s="10">
        <v>39437</v>
      </c>
      <c r="B436" t="s">
        <v>9</v>
      </c>
      <c r="C436" t="s">
        <v>55</v>
      </c>
      <c r="D436" t="s">
        <v>54</v>
      </c>
      <c r="E436">
        <v>0.3</v>
      </c>
      <c r="F436">
        <v>8</v>
      </c>
      <c r="G436" t="s">
        <v>56</v>
      </c>
      <c r="H436">
        <v>110</v>
      </c>
      <c r="I436">
        <v>1</v>
      </c>
      <c r="J436">
        <v>0</v>
      </c>
      <c r="M436" t="s">
        <v>57</v>
      </c>
      <c r="N436" t="s">
        <v>54</v>
      </c>
      <c r="O436" t="s">
        <v>54</v>
      </c>
      <c r="P436">
        <v>156</v>
      </c>
      <c r="Q436">
        <v>4</v>
      </c>
      <c r="R436" s="11">
        <v>2.5600000000000001E-2</v>
      </c>
      <c r="S436">
        <v>0.87</v>
      </c>
      <c r="T436">
        <v>3.47</v>
      </c>
      <c r="U436">
        <v>4.6538461538</v>
      </c>
      <c r="V436">
        <v>0</v>
      </c>
      <c r="W436" s="11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 s="11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</row>
    <row r="437" spans="1:40" x14ac:dyDescent="0.35">
      <c r="A437" s="10">
        <v>39449</v>
      </c>
      <c r="B437" t="s">
        <v>7</v>
      </c>
      <c r="C437" t="s">
        <v>55</v>
      </c>
      <c r="D437" t="s">
        <v>54</v>
      </c>
      <c r="E437">
        <v>0.3</v>
      </c>
      <c r="F437">
        <v>8</v>
      </c>
      <c r="G437" t="s">
        <v>56</v>
      </c>
      <c r="H437">
        <v>110</v>
      </c>
      <c r="I437">
        <v>1</v>
      </c>
      <c r="J437">
        <v>0</v>
      </c>
      <c r="M437" t="s">
        <v>57</v>
      </c>
      <c r="N437" t="s">
        <v>54</v>
      </c>
      <c r="O437" t="s">
        <v>54</v>
      </c>
      <c r="P437">
        <v>3</v>
      </c>
      <c r="Q437">
        <v>0</v>
      </c>
      <c r="R437" s="11">
        <v>0</v>
      </c>
      <c r="S437">
        <v>0</v>
      </c>
      <c r="T437">
        <v>0</v>
      </c>
      <c r="U437">
        <v>2.3333333333000001</v>
      </c>
      <c r="V437">
        <v>0</v>
      </c>
      <c r="W437" s="11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 s="11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</row>
    <row r="438" spans="1:40" x14ac:dyDescent="0.35">
      <c r="A438" s="10">
        <v>39449</v>
      </c>
      <c r="B438" t="s">
        <v>58</v>
      </c>
      <c r="C438" t="s">
        <v>55</v>
      </c>
      <c r="D438" t="s">
        <v>54</v>
      </c>
      <c r="E438">
        <v>0.95</v>
      </c>
      <c r="F438">
        <v>8</v>
      </c>
      <c r="G438" t="s">
        <v>56</v>
      </c>
      <c r="H438">
        <v>110</v>
      </c>
      <c r="I438">
        <v>1.2</v>
      </c>
      <c r="J438">
        <v>0</v>
      </c>
      <c r="M438" t="s">
        <v>57</v>
      </c>
      <c r="N438" t="s">
        <v>54</v>
      </c>
      <c r="O438" t="s">
        <v>54</v>
      </c>
      <c r="P438">
        <v>24</v>
      </c>
      <c r="Q438">
        <v>0</v>
      </c>
      <c r="R438" s="11">
        <v>0</v>
      </c>
      <c r="S438">
        <v>0</v>
      </c>
      <c r="T438">
        <v>0</v>
      </c>
      <c r="U438">
        <v>4</v>
      </c>
      <c r="V438">
        <v>0</v>
      </c>
      <c r="W438" s="11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 s="11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</row>
    <row r="439" spans="1:40" x14ac:dyDescent="0.35">
      <c r="A439" s="10">
        <v>39449</v>
      </c>
      <c r="B439" t="s">
        <v>8</v>
      </c>
      <c r="C439" t="s">
        <v>55</v>
      </c>
      <c r="D439" t="s">
        <v>54</v>
      </c>
      <c r="E439">
        <v>0.3</v>
      </c>
      <c r="F439">
        <v>8</v>
      </c>
      <c r="G439" t="s">
        <v>56</v>
      </c>
      <c r="H439">
        <v>110</v>
      </c>
      <c r="I439">
        <v>1.1000000000000001</v>
      </c>
      <c r="J439">
        <v>0</v>
      </c>
      <c r="M439" t="s">
        <v>57</v>
      </c>
      <c r="N439" t="s">
        <v>54</v>
      </c>
      <c r="O439" t="s">
        <v>54</v>
      </c>
      <c r="P439">
        <v>27</v>
      </c>
      <c r="Q439">
        <v>0</v>
      </c>
      <c r="R439" s="11">
        <v>0</v>
      </c>
      <c r="S439">
        <v>0</v>
      </c>
      <c r="T439">
        <v>0</v>
      </c>
      <c r="U439">
        <v>5.2962962963000004</v>
      </c>
      <c r="V439">
        <v>0</v>
      </c>
      <c r="W439" s="11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 s="11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</row>
    <row r="440" spans="1:40" x14ac:dyDescent="0.35">
      <c r="A440" s="10">
        <v>39449</v>
      </c>
      <c r="B440" t="s">
        <v>59</v>
      </c>
      <c r="C440" t="s">
        <v>55</v>
      </c>
      <c r="D440" t="s">
        <v>54</v>
      </c>
      <c r="E440">
        <v>0.25</v>
      </c>
      <c r="F440">
        <v>8</v>
      </c>
      <c r="G440" t="s">
        <v>56</v>
      </c>
      <c r="H440">
        <v>110</v>
      </c>
      <c r="I440">
        <v>1.2</v>
      </c>
      <c r="J440">
        <v>0</v>
      </c>
      <c r="M440" t="s">
        <v>57</v>
      </c>
      <c r="N440" t="s">
        <v>54</v>
      </c>
      <c r="O440" t="s">
        <v>54</v>
      </c>
      <c r="P440">
        <v>10</v>
      </c>
      <c r="Q440">
        <v>0</v>
      </c>
      <c r="R440" s="11">
        <v>0</v>
      </c>
      <c r="S440">
        <v>0</v>
      </c>
      <c r="T440">
        <v>0</v>
      </c>
      <c r="U440">
        <v>4.2</v>
      </c>
      <c r="V440">
        <v>0</v>
      </c>
      <c r="W440" s="11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 s="11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</row>
    <row r="441" spans="1:40" x14ac:dyDescent="0.35">
      <c r="A441" s="10">
        <v>39449</v>
      </c>
      <c r="B441" t="s">
        <v>9</v>
      </c>
      <c r="C441" t="s">
        <v>55</v>
      </c>
      <c r="D441" t="s">
        <v>54</v>
      </c>
      <c r="E441">
        <v>0.3</v>
      </c>
      <c r="F441">
        <v>8</v>
      </c>
      <c r="G441" t="s">
        <v>56</v>
      </c>
      <c r="H441">
        <v>110</v>
      </c>
      <c r="I441">
        <v>1</v>
      </c>
      <c r="J441">
        <v>0</v>
      </c>
      <c r="M441" t="s">
        <v>57</v>
      </c>
      <c r="N441" t="s">
        <v>54</v>
      </c>
      <c r="O441" t="s">
        <v>54</v>
      </c>
      <c r="P441">
        <v>43</v>
      </c>
      <c r="Q441">
        <v>1</v>
      </c>
      <c r="R441" s="11">
        <v>2.3300000000000001E-2</v>
      </c>
      <c r="S441">
        <v>0.95</v>
      </c>
      <c r="T441">
        <v>0.95</v>
      </c>
      <c r="U441">
        <v>4.4186046511999999</v>
      </c>
      <c r="V441">
        <v>0</v>
      </c>
      <c r="W441" s="1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 s="1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</row>
    <row r="442" spans="1:40" x14ac:dyDescent="0.35">
      <c r="A442" s="10">
        <v>39450</v>
      </c>
      <c r="B442" t="s">
        <v>7</v>
      </c>
      <c r="C442" t="s">
        <v>55</v>
      </c>
      <c r="D442" t="s">
        <v>54</v>
      </c>
      <c r="E442">
        <v>0.3</v>
      </c>
      <c r="F442">
        <v>8</v>
      </c>
      <c r="G442" t="s">
        <v>56</v>
      </c>
      <c r="H442">
        <v>110</v>
      </c>
      <c r="I442">
        <v>1</v>
      </c>
      <c r="J442">
        <v>0</v>
      </c>
      <c r="M442" t="s">
        <v>57</v>
      </c>
      <c r="N442" t="s">
        <v>54</v>
      </c>
      <c r="O442" t="s">
        <v>54</v>
      </c>
      <c r="P442">
        <v>15</v>
      </c>
      <c r="Q442">
        <v>0</v>
      </c>
      <c r="R442" s="11">
        <v>0</v>
      </c>
      <c r="S442">
        <v>0</v>
      </c>
      <c r="T442">
        <v>0</v>
      </c>
      <c r="U442">
        <v>4</v>
      </c>
      <c r="V442">
        <v>0</v>
      </c>
      <c r="W442" s="11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 s="11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</row>
    <row r="443" spans="1:40" x14ac:dyDescent="0.35">
      <c r="A443" s="10">
        <v>39450</v>
      </c>
      <c r="B443" t="s">
        <v>58</v>
      </c>
      <c r="C443" t="s">
        <v>55</v>
      </c>
      <c r="D443" t="s">
        <v>54</v>
      </c>
      <c r="E443">
        <v>0.95</v>
      </c>
      <c r="F443">
        <v>8</v>
      </c>
      <c r="G443" t="s">
        <v>56</v>
      </c>
      <c r="H443">
        <v>110</v>
      </c>
      <c r="I443">
        <v>1.2</v>
      </c>
      <c r="J443">
        <v>0</v>
      </c>
      <c r="M443" t="s">
        <v>57</v>
      </c>
      <c r="N443" t="s">
        <v>54</v>
      </c>
      <c r="O443" t="s">
        <v>54</v>
      </c>
      <c r="P443">
        <v>78</v>
      </c>
      <c r="Q443">
        <v>2</v>
      </c>
      <c r="R443" s="11">
        <v>2.5600000000000001E-2</v>
      </c>
      <c r="S443">
        <v>1.19</v>
      </c>
      <c r="T443">
        <v>2.38</v>
      </c>
      <c r="U443">
        <v>5.5641025640999997</v>
      </c>
      <c r="V443">
        <v>0</v>
      </c>
      <c r="W443" s="11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 s="11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</row>
    <row r="444" spans="1:40" x14ac:dyDescent="0.35">
      <c r="A444" s="10">
        <v>39450</v>
      </c>
      <c r="B444" t="s">
        <v>8</v>
      </c>
      <c r="C444" t="s">
        <v>55</v>
      </c>
      <c r="D444" t="s">
        <v>54</v>
      </c>
      <c r="E444">
        <v>0.3</v>
      </c>
      <c r="F444">
        <v>8</v>
      </c>
      <c r="G444" t="s">
        <v>56</v>
      </c>
      <c r="H444">
        <v>110</v>
      </c>
      <c r="I444">
        <v>1.1000000000000001</v>
      </c>
      <c r="J444">
        <v>0</v>
      </c>
      <c r="M444" t="s">
        <v>57</v>
      </c>
      <c r="N444" t="s">
        <v>54</v>
      </c>
      <c r="O444" t="s">
        <v>54</v>
      </c>
      <c r="P444">
        <v>91</v>
      </c>
      <c r="Q444">
        <v>4</v>
      </c>
      <c r="R444" s="11">
        <v>4.3999999999999997E-2</v>
      </c>
      <c r="S444">
        <v>0.89</v>
      </c>
      <c r="T444">
        <v>3.56</v>
      </c>
      <c r="U444">
        <v>6.3516483515999997</v>
      </c>
      <c r="V444">
        <v>0</v>
      </c>
      <c r="W444" s="11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 s="11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</row>
    <row r="445" spans="1:40" x14ac:dyDescent="0.35">
      <c r="A445" s="10">
        <v>39450</v>
      </c>
      <c r="B445" t="s">
        <v>59</v>
      </c>
      <c r="C445" t="s">
        <v>55</v>
      </c>
      <c r="D445" t="s">
        <v>54</v>
      </c>
      <c r="E445">
        <v>0.25</v>
      </c>
      <c r="F445">
        <v>8</v>
      </c>
      <c r="G445" t="s">
        <v>56</v>
      </c>
      <c r="H445">
        <v>110</v>
      </c>
      <c r="I445">
        <v>1.2</v>
      </c>
      <c r="J445">
        <v>0</v>
      </c>
      <c r="M445" t="s">
        <v>57</v>
      </c>
      <c r="N445" t="s">
        <v>54</v>
      </c>
      <c r="O445" t="s">
        <v>54</v>
      </c>
      <c r="P445">
        <v>30</v>
      </c>
      <c r="Q445">
        <v>0</v>
      </c>
      <c r="R445" s="11">
        <v>0</v>
      </c>
      <c r="S445">
        <v>0</v>
      </c>
      <c r="T445">
        <v>0</v>
      </c>
      <c r="U445">
        <v>5.2666666666999999</v>
      </c>
      <c r="V445">
        <v>0</v>
      </c>
      <c r="W445" s="11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 s="11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</row>
    <row r="446" spans="1:40" x14ac:dyDescent="0.35">
      <c r="A446" s="10">
        <v>39450</v>
      </c>
      <c r="B446" t="s">
        <v>9</v>
      </c>
      <c r="C446" t="s">
        <v>55</v>
      </c>
      <c r="D446" t="s">
        <v>54</v>
      </c>
      <c r="E446">
        <v>0.3</v>
      </c>
      <c r="F446">
        <v>8</v>
      </c>
      <c r="G446" t="s">
        <v>56</v>
      </c>
      <c r="H446">
        <v>110</v>
      </c>
      <c r="I446">
        <v>1</v>
      </c>
      <c r="J446">
        <v>0</v>
      </c>
      <c r="M446" t="s">
        <v>57</v>
      </c>
      <c r="N446" t="s">
        <v>54</v>
      </c>
      <c r="O446" t="s">
        <v>54</v>
      </c>
      <c r="P446">
        <v>112</v>
      </c>
      <c r="Q446">
        <v>5</v>
      </c>
      <c r="R446" s="11">
        <v>4.4600000000000001E-2</v>
      </c>
      <c r="S446">
        <v>0.89</v>
      </c>
      <c r="T446">
        <v>4.4400000000000004</v>
      </c>
      <c r="U446">
        <v>4.7767857142999999</v>
      </c>
      <c r="V446">
        <v>0</v>
      </c>
      <c r="W446" s="11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 s="11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</row>
    <row r="447" spans="1:40" x14ac:dyDescent="0.35">
      <c r="A447" s="10">
        <v>39451</v>
      </c>
      <c r="B447" t="s">
        <v>7</v>
      </c>
      <c r="C447" t="s">
        <v>55</v>
      </c>
      <c r="D447" t="s">
        <v>54</v>
      </c>
      <c r="E447">
        <v>0.3</v>
      </c>
      <c r="F447">
        <v>8</v>
      </c>
      <c r="G447" t="s">
        <v>56</v>
      </c>
      <c r="H447">
        <v>110</v>
      </c>
      <c r="I447">
        <v>1</v>
      </c>
      <c r="J447">
        <v>0</v>
      </c>
      <c r="M447" t="s">
        <v>57</v>
      </c>
      <c r="N447" t="s">
        <v>54</v>
      </c>
      <c r="O447" t="s">
        <v>54</v>
      </c>
      <c r="P447">
        <v>57</v>
      </c>
      <c r="Q447">
        <v>1</v>
      </c>
      <c r="R447" s="11">
        <v>1.7500000000000002E-2</v>
      </c>
      <c r="S447">
        <v>0.93</v>
      </c>
      <c r="T447">
        <v>0.93</v>
      </c>
      <c r="U447">
        <v>4.2105263158000001</v>
      </c>
      <c r="V447">
        <v>0</v>
      </c>
      <c r="W447" s="11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 s="11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</row>
    <row r="448" spans="1:40" x14ac:dyDescent="0.35">
      <c r="A448" s="10">
        <v>39451</v>
      </c>
      <c r="B448" t="s">
        <v>58</v>
      </c>
      <c r="C448" t="s">
        <v>55</v>
      </c>
      <c r="D448" t="s">
        <v>54</v>
      </c>
      <c r="E448">
        <v>0.95</v>
      </c>
      <c r="F448">
        <v>8</v>
      </c>
      <c r="G448" t="s">
        <v>56</v>
      </c>
      <c r="H448">
        <v>110</v>
      </c>
      <c r="I448">
        <v>1.2</v>
      </c>
      <c r="J448">
        <v>0</v>
      </c>
      <c r="M448" t="s">
        <v>57</v>
      </c>
      <c r="N448" t="s">
        <v>54</v>
      </c>
      <c r="O448" t="s">
        <v>54</v>
      </c>
      <c r="P448">
        <v>73</v>
      </c>
      <c r="Q448">
        <v>1</v>
      </c>
      <c r="R448" s="11">
        <v>1.37E-2</v>
      </c>
      <c r="S448">
        <v>1.1000000000000001</v>
      </c>
      <c r="T448">
        <v>1.1000000000000001</v>
      </c>
      <c r="U448">
        <v>5.5753424658000004</v>
      </c>
      <c r="V448">
        <v>0</v>
      </c>
      <c r="W448" s="11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 s="11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</row>
    <row r="449" spans="1:40" x14ac:dyDescent="0.35">
      <c r="A449" s="10">
        <v>39451</v>
      </c>
      <c r="B449" t="s">
        <v>8</v>
      </c>
      <c r="C449" t="s">
        <v>55</v>
      </c>
      <c r="D449" t="s">
        <v>54</v>
      </c>
      <c r="E449">
        <v>0.3</v>
      </c>
      <c r="F449">
        <v>8</v>
      </c>
      <c r="G449" t="s">
        <v>56</v>
      </c>
      <c r="H449">
        <v>110</v>
      </c>
      <c r="I449">
        <v>1.1000000000000001</v>
      </c>
      <c r="J449">
        <v>0</v>
      </c>
      <c r="M449" t="s">
        <v>57</v>
      </c>
      <c r="N449" t="s">
        <v>54</v>
      </c>
      <c r="O449" t="s">
        <v>54</v>
      </c>
      <c r="P449">
        <v>72</v>
      </c>
      <c r="Q449">
        <v>2</v>
      </c>
      <c r="R449" s="11">
        <v>2.7799999999999998E-2</v>
      </c>
      <c r="S449">
        <v>0.96</v>
      </c>
      <c r="T449">
        <v>1.92</v>
      </c>
      <c r="U449">
        <v>4.9305555555999998</v>
      </c>
      <c r="V449">
        <v>0</v>
      </c>
      <c r="W449" s="11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 s="11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</row>
    <row r="450" spans="1:40" x14ac:dyDescent="0.35">
      <c r="A450" s="10">
        <v>39451</v>
      </c>
      <c r="B450" t="s">
        <v>59</v>
      </c>
      <c r="C450" t="s">
        <v>55</v>
      </c>
      <c r="D450" t="s">
        <v>54</v>
      </c>
      <c r="E450">
        <v>0.25</v>
      </c>
      <c r="F450">
        <v>8</v>
      </c>
      <c r="G450" t="s">
        <v>56</v>
      </c>
      <c r="H450">
        <v>110</v>
      </c>
      <c r="I450">
        <v>1.2</v>
      </c>
      <c r="J450">
        <v>0</v>
      </c>
      <c r="M450" t="s">
        <v>57</v>
      </c>
      <c r="N450" t="s">
        <v>54</v>
      </c>
      <c r="O450" t="s">
        <v>54</v>
      </c>
      <c r="P450">
        <v>49</v>
      </c>
      <c r="Q450">
        <v>3</v>
      </c>
      <c r="R450" s="11">
        <v>6.1199999999999997E-2</v>
      </c>
      <c r="S450">
        <v>1.08</v>
      </c>
      <c r="T450">
        <v>3.24</v>
      </c>
      <c r="U450">
        <v>5.4897959183999996</v>
      </c>
      <c r="V450">
        <v>0</v>
      </c>
      <c r="W450" s="11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 s="11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</row>
    <row r="451" spans="1:40" x14ac:dyDescent="0.35">
      <c r="A451" s="10">
        <v>39451</v>
      </c>
      <c r="B451" t="s">
        <v>9</v>
      </c>
      <c r="C451" t="s">
        <v>55</v>
      </c>
      <c r="D451" t="s">
        <v>54</v>
      </c>
      <c r="E451">
        <v>0.3</v>
      </c>
      <c r="F451">
        <v>8</v>
      </c>
      <c r="G451" t="s">
        <v>56</v>
      </c>
      <c r="H451">
        <v>110</v>
      </c>
      <c r="I451">
        <v>1</v>
      </c>
      <c r="J451">
        <v>0</v>
      </c>
      <c r="M451" t="s">
        <v>57</v>
      </c>
      <c r="N451" t="s">
        <v>54</v>
      </c>
      <c r="O451" t="s">
        <v>54</v>
      </c>
      <c r="P451">
        <v>156</v>
      </c>
      <c r="Q451">
        <v>3</v>
      </c>
      <c r="R451" s="11">
        <v>1.9199999999999998E-2</v>
      </c>
      <c r="S451">
        <v>0.91</v>
      </c>
      <c r="T451">
        <v>2.74</v>
      </c>
      <c r="U451">
        <v>4.3461538462</v>
      </c>
      <c r="V451">
        <v>0</v>
      </c>
      <c r="W451" s="1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 s="1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</row>
    <row r="452" spans="1:40" x14ac:dyDescent="0.35">
      <c r="A452" s="10">
        <v>39452</v>
      </c>
      <c r="B452" t="s">
        <v>7</v>
      </c>
      <c r="C452" t="s">
        <v>55</v>
      </c>
      <c r="D452" t="s">
        <v>54</v>
      </c>
      <c r="E452">
        <v>0.3</v>
      </c>
      <c r="F452">
        <v>8</v>
      </c>
      <c r="G452" t="s">
        <v>56</v>
      </c>
      <c r="H452">
        <v>110</v>
      </c>
      <c r="I452">
        <v>1</v>
      </c>
      <c r="J452">
        <v>0</v>
      </c>
      <c r="M452" t="s">
        <v>57</v>
      </c>
      <c r="N452" t="s">
        <v>54</v>
      </c>
      <c r="O452" t="s">
        <v>54</v>
      </c>
      <c r="P452">
        <v>14</v>
      </c>
      <c r="Q452">
        <v>0</v>
      </c>
      <c r="R452" s="11">
        <v>0</v>
      </c>
      <c r="S452">
        <v>0</v>
      </c>
      <c r="T452">
        <v>0</v>
      </c>
      <c r="U452">
        <v>4.0714285714000003</v>
      </c>
      <c r="V452">
        <v>0</v>
      </c>
      <c r="W452" s="11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 s="11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</row>
    <row r="453" spans="1:40" x14ac:dyDescent="0.35">
      <c r="A453" s="10">
        <v>39452</v>
      </c>
      <c r="B453" t="s">
        <v>58</v>
      </c>
      <c r="C453" t="s">
        <v>55</v>
      </c>
      <c r="D453" t="s">
        <v>54</v>
      </c>
      <c r="E453">
        <v>0.95</v>
      </c>
      <c r="F453">
        <v>8</v>
      </c>
      <c r="G453" t="s">
        <v>56</v>
      </c>
      <c r="H453">
        <v>110</v>
      </c>
      <c r="I453">
        <v>1.2</v>
      </c>
      <c r="J453">
        <v>0</v>
      </c>
      <c r="M453" t="s">
        <v>57</v>
      </c>
      <c r="N453" t="s">
        <v>54</v>
      </c>
      <c r="O453" t="s">
        <v>54</v>
      </c>
      <c r="P453">
        <v>45</v>
      </c>
      <c r="Q453">
        <v>1</v>
      </c>
      <c r="R453" s="11">
        <v>2.2200000000000001E-2</v>
      </c>
      <c r="S453">
        <v>1.07</v>
      </c>
      <c r="T453">
        <v>1.07</v>
      </c>
      <c r="U453">
        <v>5.2</v>
      </c>
      <c r="V453">
        <v>0</v>
      </c>
      <c r="W453" s="11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 s="11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</row>
    <row r="454" spans="1:40" x14ac:dyDescent="0.35">
      <c r="A454" s="10">
        <v>39452</v>
      </c>
      <c r="B454" t="s">
        <v>8</v>
      </c>
      <c r="C454" t="s">
        <v>55</v>
      </c>
      <c r="D454" t="s">
        <v>54</v>
      </c>
      <c r="E454">
        <v>0.3</v>
      </c>
      <c r="F454">
        <v>8</v>
      </c>
      <c r="G454" t="s">
        <v>56</v>
      </c>
      <c r="H454">
        <v>110</v>
      </c>
      <c r="I454">
        <v>1.1000000000000001</v>
      </c>
      <c r="J454">
        <v>0</v>
      </c>
      <c r="M454" t="s">
        <v>57</v>
      </c>
      <c r="N454" t="s">
        <v>54</v>
      </c>
      <c r="O454" t="s">
        <v>54</v>
      </c>
      <c r="P454">
        <v>75</v>
      </c>
      <c r="Q454">
        <v>1</v>
      </c>
      <c r="R454" s="11">
        <v>1.3299999999999999E-2</v>
      </c>
      <c r="S454">
        <v>0.99</v>
      </c>
      <c r="T454">
        <v>0.99</v>
      </c>
      <c r="U454">
        <v>4.8133333333000001</v>
      </c>
      <c r="V454">
        <v>0</v>
      </c>
      <c r="W454" s="11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 s="11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</row>
    <row r="455" spans="1:40" x14ac:dyDescent="0.35">
      <c r="A455" s="10">
        <v>39452</v>
      </c>
      <c r="B455" t="s">
        <v>59</v>
      </c>
      <c r="C455" t="s">
        <v>55</v>
      </c>
      <c r="D455" t="s">
        <v>54</v>
      </c>
      <c r="E455">
        <v>0.25</v>
      </c>
      <c r="F455">
        <v>8</v>
      </c>
      <c r="G455" t="s">
        <v>56</v>
      </c>
      <c r="H455">
        <v>110</v>
      </c>
      <c r="I455">
        <v>1.2</v>
      </c>
      <c r="J455">
        <v>0</v>
      </c>
      <c r="M455" t="s">
        <v>57</v>
      </c>
      <c r="N455" t="s">
        <v>54</v>
      </c>
      <c r="O455" t="s">
        <v>54</v>
      </c>
      <c r="P455">
        <v>37</v>
      </c>
      <c r="Q455">
        <v>0</v>
      </c>
      <c r="R455" s="11">
        <v>0</v>
      </c>
      <c r="S455">
        <v>0</v>
      </c>
      <c r="T455">
        <v>0</v>
      </c>
      <c r="U455">
        <v>4</v>
      </c>
      <c r="V455">
        <v>0</v>
      </c>
      <c r="W455" s="11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 s="11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</row>
    <row r="456" spans="1:40" x14ac:dyDescent="0.35">
      <c r="A456" s="10">
        <v>39452</v>
      </c>
      <c r="B456" t="s">
        <v>9</v>
      </c>
      <c r="C456" t="s">
        <v>55</v>
      </c>
      <c r="D456" t="s">
        <v>54</v>
      </c>
      <c r="E456">
        <v>0.3</v>
      </c>
      <c r="F456">
        <v>8</v>
      </c>
      <c r="G456" t="s">
        <v>56</v>
      </c>
      <c r="H456">
        <v>110</v>
      </c>
      <c r="I456">
        <v>1</v>
      </c>
      <c r="J456">
        <v>0</v>
      </c>
      <c r="M456" t="s">
        <v>57</v>
      </c>
      <c r="N456" t="s">
        <v>54</v>
      </c>
      <c r="O456" t="s">
        <v>54</v>
      </c>
      <c r="P456">
        <v>94</v>
      </c>
      <c r="Q456">
        <v>6</v>
      </c>
      <c r="R456" s="11">
        <v>6.3799999999999996E-2</v>
      </c>
      <c r="S456">
        <v>0.94</v>
      </c>
      <c r="T456">
        <v>5.61</v>
      </c>
      <c r="U456">
        <v>4.3510638298000002</v>
      </c>
      <c r="V456">
        <v>0</v>
      </c>
      <c r="W456" s="11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 s="11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</row>
    <row r="457" spans="1:40" x14ac:dyDescent="0.35">
      <c r="A457" s="10">
        <v>39453</v>
      </c>
      <c r="B457" t="s">
        <v>7</v>
      </c>
      <c r="C457" t="s">
        <v>55</v>
      </c>
      <c r="D457" t="s">
        <v>54</v>
      </c>
      <c r="E457">
        <v>0.3</v>
      </c>
      <c r="F457">
        <v>8</v>
      </c>
      <c r="G457" t="s">
        <v>56</v>
      </c>
      <c r="H457">
        <v>110</v>
      </c>
      <c r="I457">
        <v>1</v>
      </c>
      <c r="J457">
        <v>0</v>
      </c>
      <c r="M457" t="s">
        <v>57</v>
      </c>
      <c r="N457" t="s">
        <v>54</v>
      </c>
      <c r="O457" t="s">
        <v>54</v>
      </c>
      <c r="P457">
        <v>21</v>
      </c>
      <c r="Q457">
        <v>0</v>
      </c>
      <c r="R457" s="11">
        <v>0</v>
      </c>
      <c r="S457">
        <v>0</v>
      </c>
      <c r="T457">
        <v>0</v>
      </c>
      <c r="U457">
        <v>5.0476190475999996</v>
      </c>
      <c r="V457">
        <v>0</v>
      </c>
      <c r="W457" s="11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 s="11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</row>
    <row r="458" spans="1:40" x14ac:dyDescent="0.35">
      <c r="A458" s="10">
        <v>39453</v>
      </c>
      <c r="B458" t="s">
        <v>58</v>
      </c>
      <c r="C458" t="s">
        <v>55</v>
      </c>
      <c r="D458" t="s">
        <v>54</v>
      </c>
      <c r="E458">
        <v>0.95</v>
      </c>
      <c r="F458">
        <v>8</v>
      </c>
      <c r="G458" t="s">
        <v>56</v>
      </c>
      <c r="H458">
        <v>110</v>
      </c>
      <c r="I458">
        <v>1.2</v>
      </c>
      <c r="J458">
        <v>0</v>
      </c>
      <c r="M458" t="s">
        <v>57</v>
      </c>
      <c r="N458" t="s">
        <v>54</v>
      </c>
      <c r="O458" t="s">
        <v>54</v>
      </c>
      <c r="P458">
        <v>63</v>
      </c>
      <c r="Q458">
        <v>1</v>
      </c>
      <c r="R458" s="11">
        <v>1.5900000000000001E-2</v>
      </c>
      <c r="S458">
        <v>1.06</v>
      </c>
      <c r="T458">
        <v>1.06</v>
      </c>
      <c r="U458">
        <v>5.4285714285999997</v>
      </c>
      <c r="V458">
        <v>0</v>
      </c>
      <c r="W458" s="11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 s="11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</row>
    <row r="459" spans="1:40" x14ac:dyDescent="0.35">
      <c r="A459" s="10">
        <v>39453</v>
      </c>
      <c r="B459" t="s">
        <v>8</v>
      </c>
      <c r="C459" t="s">
        <v>55</v>
      </c>
      <c r="D459" t="s">
        <v>54</v>
      </c>
      <c r="E459">
        <v>0.3</v>
      </c>
      <c r="F459">
        <v>8</v>
      </c>
      <c r="G459" t="s">
        <v>56</v>
      </c>
      <c r="H459">
        <v>110</v>
      </c>
      <c r="I459">
        <v>1.1000000000000001</v>
      </c>
      <c r="J459">
        <v>0</v>
      </c>
      <c r="M459" t="s">
        <v>57</v>
      </c>
      <c r="N459" t="s">
        <v>54</v>
      </c>
      <c r="O459" t="s">
        <v>54</v>
      </c>
      <c r="P459">
        <v>67</v>
      </c>
      <c r="Q459">
        <v>0</v>
      </c>
      <c r="R459" s="11">
        <v>0</v>
      </c>
      <c r="S459">
        <v>0</v>
      </c>
      <c r="T459">
        <v>0</v>
      </c>
      <c r="U459">
        <v>5.2089552239000003</v>
      </c>
      <c r="V459">
        <v>0</v>
      </c>
      <c r="W459" s="11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 s="11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</row>
    <row r="460" spans="1:40" x14ac:dyDescent="0.35">
      <c r="A460" s="10">
        <v>39453</v>
      </c>
      <c r="B460" t="s">
        <v>59</v>
      </c>
      <c r="C460" t="s">
        <v>55</v>
      </c>
      <c r="D460" t="s">
        <v>54</v>
      </c>
      <c r="E460">
        <v>0.25</v>
      </c>
      <c r="F460">
        <v>8</v>
      </c>
      <c r="G460" t="s">
        <v>56</v>
      </c>
      <c r="H460">
        <v>110</v>
      </c>
      <c r="I460">
        <v>1.2</v>
      </c>
      <c r="J460">
        <v>0</v>
      </c>
      <c r="M460" t="s">
        <v>57</v>
      </c>
      <c r="N460" t="s">
        <v>54</v>
      </c>
      <c r="O460" t="s">
        <v>54</v>
      </c>
      <c r="P460">
        <v>34</v>
      </c>
      <c r="Q460">
        <v>0</v>
      </c>
      <c r="R460" s="11">
        <v>0</v>
      </c>
      <c r="S460">
        <v>0</v>
      </c>
      <c r="T460">
        <v>0</v>
      </c>
      <c r="U460">
        <v>4.4411764706000003</v>
      </c>
      <c r="V460">
        <v>0</v>
      </c>
      <c r="W460" s="11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 s="11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</row>
    <row r="461" spans="1:40" x14ac:dyDescent="0.35">
      <c r="A461" s="10">
        <v>39453</v>
      </c>
      <c r="B461" t="s">
        <v>9</v>
      </c>
      <c r="C461" t="s">
        <v>55</v>
      </c>
      <c r="D461" t="s">
        <v>54</v>
      </c>
      <c r="E461">
        <v>0.3</v>
      </c>
      <c r="F461">
        <v>8</v>
      </c>
      <c r="G461" t="s">
        <v>56</v>
      </c>
      <c r="H461">
        <v>110</v>
      </c>
      <c r="I461">
        <v>1</v>
      </c>
      <c r="J461">
        <v>0</v>
      </c>
      <c r="M461" t="s">
        <v>57</v>
      </c>
      <c r="N461" t="s">
        <v>54</v>
      </c>
      <c r="O461" t="s">
        <v>54</v>
      </c>
      <c r="P461">
        <v>97</v>
      </c>
      <c r="Q461">
        <v>10</v>
      </c>
      <c r="R461" s="11">
        <v>0.1031</v>
      </c>
      <c r="S461">
        <v>0.86</v>
      </c>
      <c r="T461">
        <v>8.5500000000000007</v>
      </c>
      <c r="U461">
        <v>3.7422680412</v>
      </c>
      <c r="V461">
        <v>0</v>
      </c>
      <c r="W461" s="1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 s="1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</row>
    <row r="462" spans="1:40" x14ac:dyDescent="0.35">
      <c r="A462" s="10">
        <v>39454</v>
      </c>
      <c r="B462" t="s">
        <v>7</v>
      </c>
      <c r="C462" t="s">
        <v>55</v>
      </c>
      <c r="D462" t="s">
        <v>54</v>
      </c>
      <c r="E462">
        <v>0.3</v>
      </c>
      <c r="F462">
        <v>8</v>
      </c>
      <c r="G462" t="s">
        <v>56</v>
      </c>
      <c r="H462">
        <v>110</v>
      </c>
      <c r="I462">
        <v>1</v>
      </c>
      <c r="J462">
        <v>0</v>
      </c>
      <c r="M462" t="s">
        <v>57</v>
      </c>
      <c r="N462" t="s">
        <v>54</v>
      </c>
      <c r="O462" t="s">
        <v>54</v>
      </c>
      <c r="P462">
        <v>30</v>
      </c>
      <c r="Q462">
        <v>1</v>
      </c>
      <c r="R462" s="11">
        <v>3.3300000000000003E-2</v>
      </c>
      <c r="S462">
        <v>0.94</v>
      </c>
      <c r="T462">
        <v>0.94</v>
      </c>
      <c r="U462">
        <v>4.1666666667000003</v>
      </c>
      <c r="V462">
        <v>0</v>
      </c>
      <c r="W462" s="11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 s="11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</row>
    <row r="463" spans="1:40" x14ac:dyDescent="0.35">
      <c r="A463" s="10">
        <v>39454</v>
      </c>
      <c r="B463" t="s">
        <v>58</v>
      </c>
      <c r="C463" t="s">
        <v>55</v>
      </c>
      <c r="D463" t="s">
        <v>54</v>
      </c>
      <c r="E463">
        <v>0.95</v>
      </c>
      <c r="F463">
        <v>8</v>
      </c>
      <c r="G463" t="s">
        <v>56</v>
      </c>
      <c r="H463">
        <v>110</v>
      </c>
      <c r="I463">
        <v>1.2</v>
      </c>
      <c r="J463">
        <v>0</v>
      </c>
      <c r="M463" t="s">
        <v>57</v>
      </c>
      <c r="N463" t="s">
        <v>54</v>
      </c>
      <c r="O463" t="s">
        <v>54</v>
      </c>
      <c r="P463">
        <v>77</v>
      </c>
      <c r="Q463">
        <v>2</v>
      </c>
      <c r="R463" s="11">
        <v>2.5999999999999999E-2</v>
      </c>
      <c r="S463">
        <v>1.1200000000000001</v>
      </c>
      <c r="T463">
        <v>2.23</v>
      </c>
      <c r="U463">
        <v>5.3896103895999996</v>
      </c>
      <c r="V463">
        <v>0</v>
      </c>
      <c r="W463" s="11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 s="11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</row>
    <row r="464" spans="1:40" x14ac:dyDescent="0.35">
      <c r="A464" s="10">
        <v>39454</v>
      </c>
      <c r="B464" t="s">
        <v>8</v>
      </c>
      <c r="C464" t="s">
        <v>55</v>
      </c>
      <c r="D464" t="s">
        <v>54</v>
      </c>
      <c r="E464">
        <v>0.3</v>
      </c>
      <c r="F464">
        <v>8</v>
      </c>
      <c r="G464" t="s">
        <v>56</v>
      </c>
      <c r="H464">
        <v>110</v>
      </c>
      <c r="I464">
        <v>1.1000000000000001</v>
      </c>
      <c r="J464">
        <v>0</v>
      </c>
      <c r="M464" t="s">
        <v>57</v>
      </c>
      <c r="N464" t="s">
        <v>54</v>
      </c>
      <c r="O464" t="s">
        <v>54</v>
      </c>
      <c r="P464">
        <v>97</v>
      </c>
      <c r="Q464">
        <v>2</v>
      </c>
      <c r="R464" s="11">
        <v>2.06E-2</v>
      </c>
      <c r="S464">
        <v>0.91</v>
      </c>
      <c r="T464">
        <v>1.82</v>
      </c>
      <c r="U464">
        <v>5.4329896907000004</v>
      </c>
      <c r="V464">
        <v>0</v>
      </c>
      <c r="W464" s="11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 s="11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</row>
    <row r="465" spans="1:40" x14ac:dyDescent="0.35">
      <c r="A465" s="10">
        <v>39454</v>
      </c>
      <c r="B465" t="s">
        <v>59</v>
      </c>
      <c r="C465" t="s">
        <v>55</v>
      </c>
      <c r="D465" t="s">
        <v>54</v>
      </c>
      <c r="E465">
        <v>0.25</v>
      </c>
      <c r="F465">
        <v>8</v>
      </c>
      <c r="G465" t="s">
        <v>56</v>
      </c>
      <c r="H465">
        <v>110</v>
      </c>
      <c r="I465">
        <v>1.2</v>
      </c>
      <c r="J465">
        <v>0</v>
      </c>
      <c r="M465" t="s">
        <v>57</v>
      </c>
      <c r="N465" t="s">
        <v>54</v>
      </c>
      <c r="O465" t="s">
        <v>54</v>
      </c>
      <c r="P465">
        <v>49</v>
      </c>
      <c r="Q465">
        <v>0</v>
      </c>
      <c r="R465" s="11">
        <v>0</v>
      </c>
      <c r="S465">
        <v>0</v>
      </c>
      <c r="T465">
        <v>0</v>
      </c>
      <c r="U465">
        <v>5.2244897959000003</v>
      </c>
      <c r="V465">
        <v>0</v>
      </c>
      <c r="W465" s="11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 s="11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</row>
    <row r="466" spans="1:40" x14ac:dyDescent="0.35">
      <c r="A466" s="10">
        <v>39454</v>
      </c>
      <c r="B466" t="s">
        <v>9</v>
      </c>
      <c r="C466" t="s">
        <v>55</v>
      </c>
      <c r="D466" t="s">
        <v>54</v>
      </c>
      <c r="E466">
        <v>0.3</v>
      </c>
      <c r="F466">
        <v>8</v>
      </c>
      <c r="G466" t="s">
        <v>56</v>
      </c>
      <c r="H466">
        <v>110</v>
      </c>
      <c r="I466">
        <v>1</v>
      </c>
      <c r="J466">
        <v>0</v>
      </c>
      <c r="M466" t="s">
        <v>57</v>
      </c>
      <c r="N466" t="s">
        <v>54</v>
      </c>
      <c r="O466" t="s">
        <v>54</v>
      </c>
      <c r="P466">
        <v>161</v>
      </c>
      <c r="Q466">
        <v>4</v>
      </c>
      <c r="R466" s="11">
        <v>2.4799999999999999E-2</v>
      </c>
      <c r="S466">
        <v>0.93</v>
      </c>
      <c r="T466">
        <v>3.72</v>
      </c>
      <c r="U466">
        <v>4.5776397515999996</v>
      </c>
      <c r="V466">
        <v>0</v>
      </c>
      <c r="W466" s="11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 s="11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</row>
    <row r="467" spans="1:40" x14ac:dyDescent="0.35">
      <c r="A467" s="10">
        <v>39455</v>
      </c>
      <c r="B467" t="s">
        <v>7</v>
      </c>
      <c r="C467" t="s">
        <v>55</v>
      </c>
      <c r="D467" t="s">
        <v>54</v>
      </c>
      <c r="E467">
        <v>0.3</v>
      </c>
      <c r="F467">
        <v>8</v>
      </c>
      <c r="G467" t="s">
        <v>56</v>
      </c>
      <c r="H467">
        <v>110</v>
      </c>
      <c r="I467">
        <v>1</v>
      </c>
      <c r="J467">
        <v>0</v>
      </c>
      <c r="M467" t="s">
        <v>57</v>
      </c>
      <c r="N467" t="s">
        <v>54</v>
      </c>
      <c r="O467" t="s">
        <v>54</v>
      </c>
      <c r="P467">
        <v>21</v>
      </c>
      <c r="Q467">
        <v>0</v>
      </c>
      <c r="R467" s="11">
        <v>0</v>
      </c>
      <c r="S467">
        <v>0</v>
      </c>
      <c r="T467">
        <v>0</v>
      </c>
      <c r="U467">
        <v>4.2857142857000001</v>
      </c>
      <c r="V467">
        <v>0</v>
      </c>
      <c r="W467" s="11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 s="11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</row>
    <row r="468" spans="1:40" x14ac:dyDescent="0.35">
      <c r="A468" s="10">
        <v>39455</v>
      </c>
      <c r="B468" t="s">
        <v>58</v>
      </c>
      <c r="C468" t="s">
        <v>55</v>
      </c>
      <c r="D468" t="s">
        <v>54</v>
      </c>
      <c r="E468">
        <v>0.95</v>
      </c>
      <c r="F468">
        <v>8</v>
      </c>
      <c r="G468" t="s">
        <v>56</v>
      </c>
      <c r="H468">
        <v>110</v>
      </c>
      <c r="I468">
        <v>1.2</v>
      </c>
      <c r="J468">
        <v>0</v>
      </c>
      <c r="M468" t="s">
        <v>57</v>
      </c>
      <c r="N468" t="s">
        <v>54</v>
      </c>
      <c r="O468" t="s">
        <v>54</v>
      </c>
      <c r="P468">
        <v>94</v>
      </c>
      <c r="Q468">
        <v>2</v>
      </c>
      <c r="R468" s="11">
        <v>2.1299999999999999E-2</v>
      </c>
      <c r="S468">
        <v>0.87</v>
      </c>
      <c r="T468">
        <v>1.73</v>
      </c>
      <c r="U468">
        <v>5.7978723403999997</v>
      </c>
      <c r="V468">
        <v>0</v>
      </c>
      <c r="W468" s="11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 s="11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</row>
    <row r="469" spans="1:40" x14ac:dyDescent="0.35">
      <c r="A469" s="10">
        <v>39455</v>
      </c>
      <c r="B469" t="s">
        <v>8</v>
      </c>
      <c r="C469" t="s">
        <v>55</v>
      </c>
      <c r="D469" t="s">
        <v>54</v>
      </c>
      <c r="E469">
        <v>0.3</v>
      </c>
      <c r="F469">
        <v>8</v>
      </c>
      <c r="G469" t="s">
        <v>56</v>
      </c>
      <c r="H469">
        <v>110</v>
      </c>
      <c r="I469">
        <v>1.1000000000000001</v>
      </c>
      <c r="J469">
        <v>0</v>
      </c>
      <c r="M469" t="s">
        <v>57</v>
      </c>
      <c r="N469" t="s">
        <v>54</v>
      </c>
      <c r="O469" t="s">
        <v>54</v>
      </c>
      <c r="P469">
        <v>66</v>
      </c>
      <c r="Q469">
        <v>3</v>
      </c>
      <c r="R469" s="11">
        <v>4.5499999999999999E-2</v>
      </c>
      <c r="S469">
        <v>1.01</v>
      </c>
      <c r="T469">
        <v>3.04</v>
      </c>
      <c r="U469">
        <v>5.3484848485000001</v>
      </c>
      <c r="V469">
        <v>0</v>
      </c>
      <c r="W469" s="11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 s="11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</row>
    <row r="470" spans="1:40" x14ac:dyDescent="0.35">
      <c r="A470" s="10">
        <v>39455</v>
      </c>
      <c r="B470" t="s">
        <v>59</v>
      </c>
      <c r="C470" t="s">
        <v>55</v>
      </c>
      <c r="D470" t="s">
        <v>54</v>
      </c>
      <c r="E470">
        <v>0.25</v>
      </c>
      <c r="F470">
        <v>8</v>
      </c>
      <c r="G470" t="s">
        <v>56</v>
      </c>
      <c r="H470">
        <v>110</v>
      </c>
      <c r="I470">
        <v>1.2</v>
      </c>
      <c r="J470">
        <v>0</v>
      </c>
      <c r="M470" t="s">
        <v>57</v>
      </c>
      <c r="N470" t="s">
        <v>54</v>
      </c>
      <c r="O470" t="s">
        <v>54</v>
      </c>
      <c r="P470">
        <v>64</v>
      </c>
      <c r="Q470">
        <v>2</v>
      </c>
      <c r="R470" s="11">
        <v>3.1199999999999999E-2</v>
      </c>
      <c r="S470">
        <v>1.07</v>
      </c>
      <c r="T470">
        <v>2.13</v>
      </c>
      <c r="U470">
        <v>4.5625</v>
      </c>
      <c r="V470">
        <v>0</v>
      </c>
      <c r="W470" s="11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 s="11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</row>
    <row r="471" spans="1:40" x14ac:dyDescent="0.35">
      <c r="A471" s="10">
        <v>39455</v>
      </c>
      <c r="B471" t="s">
        <v>9</v>
      </c>
      <c r="C471" t="s">
        <v>55</v>
      </c>
      <c r="D471" t="s">
        <v>54</v>
      </c>
      <c r="E471">
        <v>0.3</v>
      </c>
      <c r="F471">
        <v>8</v>
      </c>
      <c r="G471" t="s">
        <v>56</v>
      </c>
      <c r="H471">
        <v>110</v>
      </c>
      <c r="I471">
        <v>1</v>
      </c>
      <c r="J471">
        <v>0</v>
      </c>
      <c r="M471" t="s">
        <v>57</v>
      </c>
      <c r="N471" t="s">
        <v>54</v>
      </c>
      <c r="O471" t="s">
        <v>54</v>
      </c>
      <c r="P471">
        <v>163</v>
      </c>
      <c r="Q471">
        <v>5</v>
      </c>
      <c r="R471" s="11">
        <v>3.0700000000000002E-2</v>
      </c>
      <c r="S471">
        <v>0.83</v>
      </c>
      <c r="T471">
        <v>4.1399999999999997</v>
      </c>
      <c r="U471">
        <v>4.2760736196</v>
      </c>
      <c r="V471">
        <v>0</v>
      </c>
      <c r="W471" s="1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 s="1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</row>
    <row r="472" spans="1:40" x14ac:dyDescent="0.35">
      <c r="A472" s="10">
        <v>39456</v>
      </c>
      <c r="B472" t="s">
        <v>7</v>
      </c>
      <c r="C472" t="s">
        <v>55</v>
      </c>
      <c r="D472" t="s">
        <v>54</v>
      </c>
      <c r="E472">
        <v>0.3</v>
      </c>
      <c r="F472">
        <v>8</v>
      </c>
      <c r="G472" t="s">
        <v>56</v>
      </c>
      <c r="H472">
        <v>110</v>
      </c>
      <c r="I472">
        <v>1</v>
      </c>
      <c r="J472">
        <v>0</v>
      </c>
      <c r="M472" t="s">
        <v>57</v>
      </c>
      <c r="N472" t="s">
        <v>54</v>
      </c>
      <c r="O472" t="s">
        <v>54</v>
      </c>
      <c r="P472">
        <v>27</v>
      </c>
      <c r="Q472">
        <v>1</v>
      </c>
      <c r="R472" s="11">
        <v>3.6999999999999998E-2</v>
      </c>
      <c r="S472">
        <v>0.98</v>
      </c>
      <c r="T472">
        <v>0.98</v>
      </c>
      <c r="U472">
        <v>4</v>
      </c>
      <c r="V472">
        <v>0</v>
      </c>
      <c r="W472" s="11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 s="11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</row>
    <row r="473" spans="1:40" x14ac:dyDescent="0.35">
      <c r="A473" s="10">
        <v>39456</v>
      </c>
      <c r="B473" t="s">
        <v>58</v>
      </c>
      <c r="C473" t="s">
        <v>55</v>
      </c>
      <c r="D473" t="s">
        <v>54</v>
      </c>
      <c r="E473">
        <v>0.95</v>
      </c>
      <c r="F473">
        <v>8</v>
      </c>
      <c r="G473" t="s">
        <v>56</v>
      </c>
      <c r="H473">
        <v>110</v>
      </c>
      <c r="I473">
        <v>1.2</v>
      </c>
      <c r="J473">
        <v>0</v>
      </c>
      <c r="M473" t="s">
        <v>57</v>
      </c>
      <c r="N473" t="s">
        <v>54</v>
      </c>
      <c r="O473" t="s">
        <v>54</v>
      </c>
      <c r="P473">
        <v>79</v>
      </c>
      <c r="Q473">
        <v>1</v>
      </c>
      <c r="R473" s="11">
        <v>1.2699999999999999E-2</v>
      </c>
      <c r="S473">
        <v>1.17</v>
      </c>
      <c r="T473">
        <v>1.17</v>
      </c>
      <c r="U473">
        <v>6.0126582278000003</v>
      </c>
      <c r="V473">
        <v>0</v>
      </c>
      <c r="W473" s="11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 s="11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</row>
    <row r="474" spans="1:40" x14ac:dyDescent="0.35">
      <c r="A474" s="10">
        <v>39456</v>
      </c>
      <c r="B474" t="s">
        <v>8</v>
      </c>
      <c r="C474" t="s">
        <v>55</v>
      </c>
      <c r="D474" t="s">
        <v>54</v>
      </c>
      <c r="E474">
        <v>0.3</v>
      </c>
      <c r="F474">
        <v>8</v>
      </c>
      <c r="G474" t="s">
        <v>56</v>
      </c>
      <c r="H474">
        <v>110</v>
      </c>
      <c r="I474">
        <v>1.1000000000000001</v>
      </c>
      <c r="J474">
        <v>0</v>
      </c>
      <c r="M474" t="s">
        <v>57</v>
      </c>
      <c r="N474" t="s">
        <v>54</v>
      </c>
      <c r="O474" t="s">
        <v>54</v>
      </c>
      <c r="P474">
        <v>81</v>
      </c>
      <c r="Q474">
        <v>2</v>
      </c>
      <c r="R474" s="11">
        <v>2.47E-2</v>
      </c>
      <c r="S474">
        <v>0.98</v>
      </c>
      <c r="T474">
        <v>1.95</v>
      </c>
      <c r="U474">
        <v>5.0246913580000001</v>
      </c>
      <c r="V474">
        <v>0</v>
      </c>
      <c r="W474" s="11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 s="11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</row>
    <row r="475" spans="1:40" x14ac:dyDescent="0.35">
      <c r="A475" s="10">
        <v>39456</v>
      </c>
      <c r="B475" t="s">
        <v>59</v>
      </c>
      <c r="C475" t="s">
        <v>55</v>
      </c>
      <c r="D475" t="s">
        <v>54</v>
      </c>
      <c r="E475">
        <v>0.25</v>
      </c>
      <c r="F475">
        <v>8</v>
      </c>
      <c r="G475" t="s">
        <v>56</v>
      </c>
      <c r="H475">
        <v>110</v>
      </c>
      <c r="I475">
        <v>1.2</v>
      </c>
      <c r="J475">
        <v>0</v>
      </c>
      <c r="M475" t="s">
        <v>57</v>
      </c>
      <c r="N475" t="s">
        <v>54</v>
      </c>
      <c r="O475" t="s">
        <v>54</v>
      </c>
      <c r="P475">
        <v>37</v>
      </c>
      <c r="Q475">
        <v>1</v>
      </c>
      <c r="R475" s="11">
        <v>2.7E-2</v>
      </c>
      <c r="S475">
        <v>1.1200000000000001</v>
      </c>
      <c r="T475">
        <v>1.1200000000000001</v>
      </c>
      <c r="U475">
        <v>5.5405405405000003</v>
      </c>
      <c r="V475">
        <v>0</v>
      </c>
      <c r="W475" s="11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 s="11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</row>
    <row r="476" spans="1:40" x14ac:dyDescent="0.35">
      <c r="A476" s="10">
        <v>39456</v>
      </c>
      <c r="B476" t="s">
        <v>9</v>
      </c>
      <c r="C476" t="s">
        <v>55</v>
      </c>
      <c r="D476" t="s">
        <v>54</v>
      </c>
      <c r="E476">
        <v>0.3</v>
      </c>
      <c r="F476">
        <v>8</v>
      </c>
      <c r="G476" t="s">
        <v>56</v>
      </c>
      <c r="H476">
        <v>110</v>
      </c>
      <c r="I476">
        <v>1</v>
      </c>
      <c r="J476">
        <v>0</v>
      </c>
      <c r="M476" t="s">
        <v>57</v>
      </c>
      <c r="N476" t="s">
        <v>54</v>
      </c>
      <c r="O476" t="s">
        <v>54</v>
      </c>
      <c r="P476">
        <v>150</v>
      </c>
      <c r="Q476">
        <v>7</v>
      </c>
      <c r="R476" s="11">
        <v>4.6699999999999998E-2</v>
      </c>
      <c r="S476">
        <v>0.86</v>
      </c>
      <c r="T476">
        <v>6.02</v>
      </c>
      <c r="U476">
        <v>4.2933333332999997</v>
      </c>
      <c r="V476">
        <v>0</v>
      </c>
      <c r="W476" s="11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 s="11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</row>
    <row r="477" spans="1:40" x14ac:dyDescent="0.35">
      <c r="A477" s="10">
        <v>39457</v>
      </c>
      <c r="B477" t="s">
        <v>7</v>
      </c>
      <c r="C477" t="s">
        <v>55</v>
      </c>
      <c r="D477" t="s">
        <v>54</v>
      </c>
      <c r="E477">
        <v>0.3</v>
      </c>
      <c r="F477">
        <v>8</v>
      </c>
      <c r="G477" t="s">
        <v>56</v>
      </c>
      <c r="H477">
        <v>110</v>
      </c>
      <c r="I477">
        <v>1</v>
      </c>
      <c r="J477">
        <v>0</v>
      </c>
      <c r="M477" t="s">
        <v>57</v>
      </c>
      <c r="N477" t="s">
        <v>54</v>
      </c>
      <c r="O477" t="s">
        <v>54</v>
      </c>
      <c r="P477">
        <v>38</v>
      </c>
      <c r="Q477">
        <v>0</v>
      </c>
      <c r="R477" s="11">
        <v>0</v>
      </c>
      <c r="S477">
        <v>0</v>
      </c>
      <c r="T477">
        <v>0</v>
      </c>
      <c r="U477">
        <v>3.9736842105000001</v>
      </c>
      <c r="V477">
        <v>0</v>
      </c>
      <c r="W477" s="11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 s="11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</row>
    <row r="478" spans="1:40" x14ac:dyDescent="0.35">
      <c r="A478" s="10">
        <v>39457</v>
      </c>
      <c r="B478" t="s">
        <v>58</v>
      </c>
      <c r="C478" t="s">
        <v>55</v>
      </c>
      <c r="D478" t="s">
        <v>54</v>
      </c>
      <c r="E478">
        <v>0.95</v>
      </c>
      <c r="F478">
        <v>8</v>
      </c>
      <c r="G478" t="s">
        <v>56</v>
      </c>
      <c r="H478">
        <v>110</v>
      </c>
      <c r="I478">
        <v>1.2</v>
      </c>
      <c r="J478">
        <v>0</v>
      </c>
      <c r="M478" t="s">
        <v>57</v>
      </c>
      <c r="N478" t="s">
        <v>54</v>
      </c>
      <c r="O478" t="s">
        <v>54</v>
      </c>
      <c r="P478">
        <v>61</v>
      </c>
      <c r="Q478">
        <v>2</v>
      </c>
      <c r="R478" s="11">
        <v>3.2800000000000003E-2</v>
      </c>
      <c r="S478">
        <v>1.19</v>
      </c>
      <c r="T478">
        <v>2.37</v>
      </c>
      <c r="U478">
        <v>5.1311475409999998</v>
      </c>
      <c r="V478">
        <v>0</v>
      </c>
      <c r="W478" s="11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 s="11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</row>
    <row r="479" spans="1:40" x14ac:dyDescent="0.35">
      <c r="A479" s="10">
        <v>39457</v>
      </c>
      <c r="B479" t="s">
        <v>8</v>
      </c>
      <c r="C479" t="s">
        <v>55</v>
      </c>
      <c r="D479" t="s">
        <v>54</v>
      </c>
      <c r="E479">
        <v>0.3</v>
      </c>
      <c r="F479">
        <v>8</v>
      </c>
      <c r="G479" t="s">
        <v>56</v>
      </c>
      <c r="H479">
        <v>110</v>
      </c>
      <c r="I479">
        <v>1.1000000000000001</v>
      </c>
      <c r="J479">
        <v>0</v>
      </c>
      <c r="M479" t="s">
        <v>57</v>
      </c>
      <c r="N479" t="s">
        <v>54</v>
      </c>
      <c r="O479" t="s">
        <v>54</v>
      </c>
      <c r="P479">
        <v>77</v>
      </c>
      <c r="Q479">
        <v>3</v>
      </c>
      <c r="R479" s="11">
        <v>3.9E-2</v>
      </c>
      <c r="S479">
        <v>0.95</v>
      </c>
      <c r="T479">
        <v>2.86</v>
      </c>
      <c r="U479">
        <v>4.8701298701000004</v>
      </c>
      <c r="V479">
        <v>0</v>
      </c>
      <c r="W479" s="11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 s="11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</row>
    <row r="480" spans="1:40" x14ac:dyDescent="0.35">
      <c r="A480" s="10">
        <v>39457</v>
      </c>
      <c r="B480" t="s">
        <v>59</v>
      </c>
      <c r="C480" t="s">
        <v>55</v>
      </c>
      <c r="D480" t="s">
        <v>54</v>
      </c>
      <c r="E480">
        <v>0.25</v>
      </c>
      <c r="F480">
        <v>8</v>
      </c>
      <c r="G480" t="s">
        <v>56</v>
      </c>
      <c r="H480">
        <v>110</v>
      </c>
      <c r="I480">
        <v>1.2</v>
      </c>
      <c r="J480">
        <v>0</v>
      </c>
      <c r="M480" t="s">
        <v>57</v>
      </c>
      <c r="N480" t="s">
        <v>54</v>
      </c>
      <c r="O480" t="s">
        <v>54</v>
      </c>
      <c r="P480">
        <v>32</v>
      </c>
      <c r="Q480">
        <v>0</v>
      </c>
      <c r="R480" s="11">
        <v>0</v>
      </c>
      <c r="S480">
        <v>0</v>
      </c>
      <c r="T480">
        <v>0</v>
      </c>
      <c r="U480">
        <v>5.0625</v>
      </c>
      <c r="V480">
        <v>0</v>
      </c>
      <c r="W480" s="11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 s="11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</row>
    <row r="481" spans="1:40" x14ac:dyDescent="0.35">
      <c r="A481" s="10">
        <v>39457</v>
      </c>
      <c r="B481" t="s">
        <v>9</v>
      </c>
      <c r="C481" t="s">
        <v>55</v>
      </c>
      <c r="D481" t="s">
        <v>54</v>
      </c>
      <c r="E481">
        <v>0.3</v>
      </c>
      <c r="F481">
        <v>8</v>
      </c>
      <c r="G481" t="s">
        <v>56</v>
      </c>
      <c r="H481">
        <v>110</v>
      </c>
      <c r="I481">
        <v>1</v>
      </c>
      <c r="J481">
        <v>0</v>
      </c>
      <c r="M481" t="s">
        <v>57</v>
      </c>
      <c r="N481" t="s">
        <v>54</v>
      </c>
      <c r="O481" t="s">
        <v>54</v>
      </c>
      <c r="P481">
        <v>155</v>
      </c>
      <c r="Q481">
        <v>4</v>
      </c>
      <c r="R481" s="11">
        <v>2.58E-2</v>
      </c>
      <c r="S481">
        <v>0.83</v>
      </c>
      <c r="T481">
        <v>3.33</v>
      </c>
      <c r="U481">
        <v>3.5741935483999998</v>
      </c>
      <c r="V481">
        <v>0</v>
      </c>
      <c r="W481" s="1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 s="1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</row>
    <row r="482" spans="1:40" x14ac:dyDescent="0.35">
      <c r="A482" s="10">
        <v>39458</v>
      </c>
      <c r="B482" t="s">
        <v>7</v>
      </c>
      <c r="C482" t="s">
        <v>55</v>
      </c>
      <c r="D482" t="s">
        <v>54</v>
      </c>
      <c r="E482">
        <v>0.3</v>
      </c>
      <c r="F482">
        <v>8</v>
      </c>
      <c r="G482" t="s">
        <v>56</v>
      </c>
      <c r="H482">
        <v>110</v>
      </c>
      <c r="I482">
        <v>1</v>
      </c>
      <c r="J482">
        <v>0</v>
      </c>
      <c r="M482" t="s">
        <v>57</v>
      </c>
      <c r="N482" t="s">
        <v>54</v>
      </c>
      <c r="O482" t="s">
        <v>54</v>
      </c>
      <c r="P482">
        <v>30</v>
      </c>
      <c r="Q482">
        <v>1</v>
      </c>
      <c r="R482" s="11">
        <v>3.3300000000000003E-2</v>
      </c>
      <c r="S482">
        <v>1</v>
      </c>
      <c r="T482">
        <v>1</v>
      </c>
      <c r="U482">
        <v>4</v>
      </c>
      <c r="V482">
        <v>0</v>
      </c>
      <c r="W482" s="11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 s="11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</row>
    <row r="483" spans="1:40" x14ac:dyDescent="0.35">
      <c r="A483" s="10">
        <v>39458</v>
      </c>
      <c r="B483" t="s">
        <v>58</v>
      </c>
      <c r="C483" t="s">
        <v>55</v>
      </c>
      <c r="D483" t="s">
        <v>54</v>
      </c>
      <c r="E483">
        <v>0.95</v>
      </c>
      <c r="F483">
        <v>8</v>
      </c>
      <c r="G483" t="s">
        <v>56</v>
      </c>
      <c r="H483">
        <v>110</v>
      </c>
      <c r="I483">
        <v>1.2</v>
      </c>
      <c r="J483">
        <v>0</v>
      </c>
      <c r="M483" t="s">
        <v>57</v>
      </c>
      <c r="N483" t="s">
        <v>54</v>
      </c>
      <c r="O483" t="s">
        <v>54</v>
      </c>
      <c r="P483">
        <v>108</v>
      </c>
      <c r="Q483">
        <v>3</v>
      </c>
      <c r="R483" s="11">
        <v>2.7799999999999998E-2</v>
      </c>
      <c r="S483">
        <v>1.1000000000000001</v>
      </c>
      <c r="T483">
        <v>3.29</v>
      </c>
      <c r="U483">
        <v>6.3148148148000001</v>
      </c>
      <c r="V483">
        <v>0</v>
      </c>
      <c r="W483" s="11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 s="11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</row>
    <row r="484" spans="1:40" x14ac:dyDescent="0.35">
      <c r="A484" s="10">
        <v>39458</v>
      </c>
      <c r="B484" t="s">
        <v>8</v>
      </c>
      <c r="C484" t="s">
        <v>55</v>
      </c>
      <c r="D484" t="s">
        <v>54</v>
      </c>
      <c r="E484">
        <v>0.3</v>
      </c>
      <c r="F484">
        <v>8</v>
      </c>
      <c r="G484" t="s">
        <v>56</v>
      </c>
      <c r="H484">
        <v>110</v>
      </c>
      <c r="I484">
        <v>1.1000000000000001</v>
      </c>
      <c r="J484">
        <v>0</v>
      </c>
      <c r="M484" t="s">
        <v>57</v>
      </c>
      <c r="N484" t="s">
        <v>54</v>
      </c>
      <c r="O484" t="s">
        <v>54</v>
      </c>
      <c r="P484">
        <v>67</v>
      </c>
      <c r="Q484">
        <v>3</v>
      </c>
      <c r="R484" s="11">
        <v>4.48E-2</v>
      </c>
      <c r="S484">
        <v>0.96</v>
      </c>
      <c r="T484">
        <v>2.89</v>
      </c>
      <c r="U484">
        <v>5.1791044776000001</v>
      </c>
      <c r="V484">
        <v>0</v>
      </c>
      <c r="W484" s="11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 s="11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</row>
    <row r="485" spans="1:40" x14ac:dyDescent="0.35">
      <c r="A485" s="10">
        <v>39458</v>
      </c>
      <c r="B485" t="s">
        <v>59</v>
      </c>
      <c r="C485" t="s">
        <v>55</v>
      </c>
      <c r="D485" t="s">
        <v>54</v>
      </c>
      <c r="E485">
        <v>0.25</v>
      </c>
      <c r="F485">
        <v>8</v>
      </c>
      <c r="G485" t="s">
        <v>56</v>
      </c>
      <c r="H485">
        <v>110</v>
      </c>
      <c r="I485">
        <v>1.2</v>
      </c>
      <c r="J485">
        <v>0</v>
      </c>
      <c r="M485" t="s">
        <v>57</v>
      </c>
      <c r="N485" t="s">
        <v>54</v>
      </c>
      <c r="O485" t="s">
        <v>54</v>
      </c>
      <c r="P485">
        <v>55</v>
      </c>
      <c r="Q485">
        <v>0</v>
      </c>
      <c r="R485" s="11">
        <v>0</v>
      </c>
      <c r="S485">
        <v>0</v>
      </c>
      <c r="T485">
        <v>0</v>
      </c>
      <c r="U485">
        <v>4.6545454545</v>
      </c>
      <c r="V485">
        <v>0</v>
      </c>
      <c r="W485" s="11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 s="11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</row>
    <row r="486" spans="1:40" x14ac:dyDescent="0.35">
      <c r="A486" s="10">
        <v>39458</v>
      </c>
      <c r="B486" t="s">
        <v>9</v>
      </c>
      <c r="C486" t="s">
        <v>55</v>
      </c>
      <c r="D486" t="s">
        <v>54</v>
      </c>
      <c r="E486">
        <v>0.3</v>
      </c>
      <c r="F486">
        <v>8</v>
      </c>
      <c r="G486" t="s">
        <v>56</v>
      </c>
      <c r="H486">
        <v>110</v>
      </c>
      <c r="I486">
        <v>1</v>
      </c>
      <c r="J486">
        <v>0</v>
      </c>
      <c r="M486" t="s">
        <v>57</v>
      </c>
      <c r="N486" t="s">
        <v>54</v>
      </c>
      <c r="O486" t="s">
        <v>54</v>
      </c>
      <c r="P486">
        <v>212</v>
      </c>
      <c r="Q486">
        <v>18</v>
      </c>
      <c r="R486" s="11">
        <v>8.4900000000000003E-2</v>
      </c>
      <c r="S486">
        <v>0.79</v>
      </c>
      <c r="T486">
        <v>14.14</v>
      </c>
      <c r="U486">
        <v>3.9481132075000001</v>
      </c>
      <c r="V486">
        <v>0</v>
      </c>
      <c r="W486" s="11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 s="11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</row>
    <row r="487" spans="1:40" x14ac:dyDescent="0.35">
      <c r="A487" s="10">
        <v>39459</v>
      </c>
      <c r="B487" t="s">
        <v>7</v>
      </c>
      <c r="C487" t="s">
        <v>55</v>
      </c>
      <c r="D487" t="s">
        <v>54</v>
      </c>
      <c r="E487">
        <v>0.3</v>
      </c>
      <c r="F487">
        <v>8</v>
      </c>
      <c r="G487" t="s">
        <v>56</v>
      </c>
      <c r="H487">
        <v>110</v>
      </c>
      <c r="I487">
        <v>1</v>
      </c>
      <c r="J487">
        <v>0</v>
      </c>
      <c r="M487" t="s">
        <v>57</v>
      </c>
      <c r="N487" t="s">
        <v>54</v>
      </c>
      <c r="O487" t="s">
        <v>54</v>
      </c>
      <c r="P487">
        <v>51</v>
      </c>
      <c r="Q487">
        <v>1</v>
      </c>
      <c r="R487" s="11">
        <v>1.9599999999999999E-2</v>
      </c>
      <c r="S487">
        <v>0.99</v>
      </c>
      <c r="T487">
        <v>0.99</v>
      </c>
      <c r="U487">
        <v>4.1764705881999999</v>
      </c>
      <c r="V487">
        <v>0</v>
      </c>
      <c r="W487" s="11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 s="11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</row>
    <row r="488" spans="1:40" x14ac:dyDescent="0.35">
      <c r="A488" s="10">
        <v>39459</v>
      </c>
      <c r="B488" t="s">
        <v>58</v>
      </c>
      <c r="C488" t="s">
        <v>55</v>
      </c>
      <c r="D488" t="s">
        <v>54</v>
      </c>
      <c r="E488">
        <v>0.95</v>
      </c>
      <c r="F488">
        <v>8</v>
      </c>
      <c r="G488" t="s">
        <v>56</v>
      </c>
      <c r="H488">
        <v>110</v>
      </c>
      <c r="I488">
        <v>1.2</v>
      </c>
      <c r="J488">
        <v>0</v>
      </c>
      <c r="M488" t="s">
        <v>57</v>
      </c>
      <c r="N488" t="s">
        <v>54</v>
      </c>
      <c r="O488" t="s">
        <v>54</v>
      </c>
      <c r="P488">
        <v>122</v>
      </c>
      <c r="Q488">
        <v>3</v>
      </c>
      <c r="R488" s="11">
        <v>2.46E-2</v>
      </c>
      <c r="S488">
        <v>1.06</v>
      </c>
      <c r="T488">
        <v>3.17</v>
      </c>
      <c r="U488">
        <v>5.0901639343999996</v>
      </c>
      <c r="V488">
        <v>0</v>
      </c>
      <c r="W488" s="11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 s="11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</row>
    <row r="489" spans="1:40" x14ac:dyDescent="0.35">
      <c r="A489" s="10">
        <v>39459</v>
      </c>
      <c r="B489" t="s">
        <v>8</v>
      </c>
      <c r="C489" t="s">
        <v>55</v>
      </c>
      <c r="D489" t="s">
        <v>54</v>
      </c>
      <c r="E489">
        <v>0.3</v>
      </c>
      <c r="F489">
        <v>8</v>
      </c>
      <c r="G489" t="s">
        <v>56</v>
      </c>
      <c r="H489">
        <v>110</v>
      </c>
      <c r="I489">
        <v>1.1000000000000001</v>
      </c>
      <c r="J489">
        <v>0</v>
      </c>
      <c r="M489" t="s">
        <v>57</v>
      </c>
      <c r="N489" t="s">
        <v>54</v>
      </c>
      <c r="O489" t="s">
        <v>54</v>
      </c>
      <c r="P489">
        <v>30</v>
      </c>
      <c r="Q489">
        <v>0</v>
      </c>
      <c r="R489" s="11">
        <v>0</v>
      </c>
      <c r="S489">
        <v>0</v>
      </c>
      <c r="T489">
        <v>0</v>
      </c>
      <c r="U489">
        <v>6.8666666666999996</v>
      </c>
      <c r="V489">
        <v>0</v>
      </c>
      <c r="W489" s="11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 s="11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</row>
    <row r="490" spans="1:40" x14ac:dyDescent="0.35">
      <c r="A490" s="10">
        <v>39459</v>
      </c>
      <c r="B490" t="s">
        <v>59</v>
      </c>
      <c r="C490" t="s">
        <v>55</v>
      </c>
      <c r="D490" t="s">
        <v>54</v>
      </c>
      <c r="E490">
        <v>0.25</v>
      </c>
      <c r="F490">
        <v>8</v>
      </c>
      <c r="G490" t="s">
        <v>56</v>
      </c>
      <c r="H490">
        <v>110</v>
      </c>
      <c r="I490">
        <v>1.2</v>
      </c>
      <c r="J490">
        <v>0</v>
      </c>
      <c r="M490" t="s">
        <v>57</v>
      </c>
      <c r="N490" t="s">
        <v>54</v>
      </c>
      <c r="O490" t="s">
        <v>54</v>
      </c>
      <c r="P490">
        <v>45</v>
      </c>
      <c r="Q490">
        <v>3</v>
      </c>
      <c r="R490" s="11">
        <v>6.6699999999999995E-2</v>
      </c>
      <c r="S490">
        <v>1.1299999999999999</v>
      </c>
      <c r="T490">
        <v>3.38</v>
      </c>
      <c r="U490">
        <v>3.8444444444000001</v>
      </c>
      <c r="V490">
        <v>0</v>
      </c>
      <c r="W490" s="11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 s="11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</row>
    <row r="491" spans="1:40" x14ac:dyDescent="0.35">
      <c r="A491" s="10">
        <v>39459</v>
      </c>
      <c r="B491" t="s">
        <v>9</v>
      </c>
      <c r="C491" t="s">
        <v>55</v>
      </c>
      <c r="D491" t="s">
        <v>54</v>
      </c>
      <c r="E491">
        <v>0.3</v>
      </c>
      <c r="F491">
        <v>8</v>
      </c>
      <c r="G491" t="s">
        <v>56</v>
      </c>
      <c r="H491">
        <v>110</v>
      </c>
      <c r="I491">
        <v>1</v>
      </c>
      <c r="J491">
        <v>0</v>
      </c>
      <c r="M491" t="s">
        <v>57</v>
      </c>
      <c r="N491" t="s">
        <v>54</v>
      </c>
      <c r="O491" t="s">
        <v>54</v>
      </c>
      <c r="P491">
        <v>226</v>
      </c>
      <c r="Q491">
        <v>5</v>
      </c>
      <c r="R491" s="11">
        <v>2.2100000000000002E-2</v>
      </c>
      <c r="S491">
        <v>0.76</v>
      </c>
      <c r="T491">
        <v>3.82</v>
      </c>
      <c r="U491">
        <v>4.1017699114999999</v>
      </c>
      <c r="V491">
        <v>0</v>
      </c>
      <c r="W491" s="1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 s="1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</row>
    <row r="492" spans="1:40" x14ac:dyDescent="0.35">
      <c r="A492" s="10">
        <v>39460</v>
      </c>
      <c r="B492" t="s">
        <v>7</v>
      </c>
      <c r="C492" t="s">
        <v>55</v>
      </c>
      <c r="D492" t="s">
        <v>54</v>
      </c>
      <c r="E492">
        <v>0.3</v>
      </c>
      <c r="F492">
        <v>8</v>
      </c>
      <c r="G492" t="s">
        <v>56</v>
      </c>
      <c r="H492">
        <v>110</v>
      </c>
      <c r="I492">
        <v>1</v>
      </c>
      <c r="J492">
        <v>0</v>
      </c>
      <c r="M492" t="s">
        <v>57</v>
      </c>
      <c r="N492" t="s">
        <v>54</v>
      </c>
      <c r="O492" t="s">
        <v>54</v>
      </c>
      <c r="P492">
        <v>31</v>
      </c>
      <c r="Q492">
        <v>3</v>
      </c>
      <c r="R492" s="11">
        <v>9.6799999999999997E-2</v>
      </c>
      <c r="S492">
        <v>0.82</v>
      </c>
      <c r="T492">
        <v>2.4500000000000002</v>
      </c>
      <c r="U492">
        <v>4.0645161290000003</v>
      </c>
      <c r="V492">
        <v>0</v>
      </c>
      <c r="W492" s="11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 s="11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</row>
    <row r="493" spans="1:40" x14ac:dyDescent="0.35">
      <c r="A493" s="10">
        <v>39460</v>
      </c>
      <c r="B493" t="s">
        <v>58</v>
      </c>
      <c r="C493" t="s">
        <v>55</v>
      </c>
      <c r="D493" t="s">
        <v>54</v>
      </c>
      <c r="E493">
        <v>0.95</v>
      </c>
      <c r="F493">
        <v>8</v>
      </c>
      <c r="G493" t="s">
        <v>56</v>
      </c>
      <c r="H493">
        <v>110</v>
      </c>
      <c r="I493">
        <v>1.2</v>
      </c>
      <c r="J493">
        <v>0</v>
      </c>
      <c r="M493" t="s">
        <v>57</v>
      </c>
      <c r="N493" t="s">
        <v>54</v>
      </c>
      <c r="O493" t="s">
        <v>54</v>
      </c>
      <c r="P493">
        <v>101</v>
      </c>
      <c r="Q493">
        <v>2</v>
      </c>
      <c r="R493" s="11">
        <v>1.9800000000000002E-2</v>
      </c>
      <c r="S493">
        <v>1.05</v>
      </c>
      <c r="T493">
        <v>2.1</v>
      </c>
      <c r="U493">
        <v>5.0297029702999998</v>
      </c>
      <c r="V493">
        <v>0</v>
      </c>
      <c r="W493" s="11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 s="11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</row>
    <row r="494" spans="1:40" x14ac:dyDescent="0.35">
      <c r="A494" s="10">
        <v>39460</v>
      </c>
      <c r="B494" t="s">
        <v>8</v>
      </c>
      <c r="C494" t="s">
        <v>55</v>
      </c>
      <c r="D494" t="s">
        <v>54</v>
      </c>
      <c r="E494">
        <v>0.3</v>
      </c>
      <c r="F494">
        <v>8</v>
      </c>
      <c r="G494" t="s">
        <v>56</v>
      </c>
      <c r="H494">
        <v>110</v>
      </c>
      <c r="I494">
        <v>1.1000000000000001</v>
      </c>
      <c r="J494">
        <v>0</v>
      </c>
      <c r="M494" t="s">
        <v>57</v>
      </c>
      <c r="N494" t="s">
        <v>54</v>
      </c>
      <c r="O494" t="s">
        <v>54</v>
      </c>
      <c r="P494">
        <v>33</v>
      </c>
      <c r="Q494">
        <v>1</v>
      </c>
      <c r="R494" s="11">
        <v>3.0300000000000001E-2</v>
      </c>
      <c r="S494">
        <v>1.07</v>
      </c>
      <c r="T494">
        <v>1.07</v>
      </c>
      <c r="U494">
        <v>6.2727272727000001</v>
      </c>
      <c r="V494">
        <v>0</v>
      </c>
      <c r="W494" s="11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 s="11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</row>
    <row r="495" spans="1:40" x14ac:dyDescent="0.35">
      <c r="A495" s="10">
        <v>39460</v>
      </c>
      <c r="B495" t="s">
        <v>59</v>
      </c>
      <c r="C495" t="s">
        <v>55</v>
      </c>
      <c r="D495" t="s">
        <v>54</v>
      </c>
      <c r="E495">
        <v>0.25</v>
      </c>
      <c r="F495">
        <v>8</v>
      </c>
      <c r="G495" t="s">
        <v>56</v>
      </c>
      <c r="H495">
        <v>110</v>
      </c>
      <c r="I495">
        <v>1.2</v>
      </c>
      <c r="J495">
        <v>0</v>
      </c>
      <c r="M495" t="s">
        <v>57</v>
      </c>
      <c r="N495" t="s">
        <v>54</v>
      </c>
      <c r="O495" t="s">
        <v>54</v>
      </c>
      <c r="P495">
        <v>54</v>
      </c>
      <c r="Q495">
        <v>1</v>
      </c>
      <c r="R495" s="11">
        <v>1.8499999999999999E-2</v>
      </c>
      <c r="S495">
        <v>1.07</v>
      </c>
      <c r="T495">
        <v>1.07</v>
      </c>
      <c r="U495">
        <v>4.5925925926</v>
      </c>
      <c r="V495">
        <v>0</v>
      </c>
      <c r="W495" s="11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 s="11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</row>
    <row r="496" spans="1:40" x14ac:dyDescent="0.35">
      <c r="A496" s="10">
        <v>39460</v>
      </c>
      <c r="B496" t="s">
        <v>9</v>
      </c>
      <c r="C496" t="s">
        <v>55</v>
      </c>
      <c r="D496" t="s">
        <v>54</v>
      </c>
      <c r="E496">
        <v>0.3</v>
      </c>
      <c r="F496">
        <v>8</v>
      </c>
      <c r="G496" t="s">
        <v>56</v>
      </c>
      <c r="H496">
        <v>110</v>
      </c>
      <c r="I496">
        <v>1</v>
      </c>
      <c r="J496">
        <v>0</v>
      </c>
      <c r="M496" t="s">
        <v>57</v>
      </c>
      <c r="N496" t="s">
        <v>54</v>
      </c>
      <c r="O496" t="s">
        <v>54</v>
      </c>
      <c r="P496">
        <v>161</v>
      </c>
      <c r="Q496">
        <v>5</v>
      </c>
      <c r="R496" s="11">
        <v>3.1099999999999999E-2</v>
      </c>
      <c r="S496">
        <v>0.83</v>
      </c>
      <c r="T496">
        <v>4.1399999999999997</v>
      </c>
      <c r="U496">
        <v>4.0434782608999997</v>
      </c>
      <c r="V496">
        <v>0</v>
      </c>
      <c r="W496" s="11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 s="11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</row>
    <row r="497" spans="1:40" x14ac:dyDescent="0.35">
      <c r="A497" s="10">
        <v>39461</v>
      </c>
      <c r="B497" t="s">
        <v>7</v>
      </c>
      <c r="C497" t="s">
        <v>55</v>
      </c>
      <c r="D497" t="s">
        <v>54</v>
      </c>
      <c r="E497">
        <v>0.3</v>
      </c>
      <c r="F497">
        <v>8</v>
      </c>
      <c r="G497" t="s">
        <v>56</v>
      </c>
      <c r="H497">
        <v>110</v>
      </c>
      <c r="I497">
        <v>1</v>
      </c>
      <c r="J497">
        <v>0</v>
      </c>
      <c r="M497" t="s">
        <v>57</v>
      </c>
      <c r="N497" t="s">
        <v>54</v>
      </c>
      <c r="O497" t="s">
        <v>54</v>
      </c>
      <c r="P497">
        <v>64</v>
      </c>
      <c r="Q497">
        <v>2</v>
      </c>
      <c r="R497" s="11">
        <v>3.1199999999999999E-2</v>
      </c>
      <c r="S497">
        <v>0.96</v>
      </c>
      <c r="T497">
        <v>1.92</v>
      </c>
      <c r="U497">
        <v>4.609375</v>
      </c>
      <c r="V497">
        <v>0</v>
      </c>
      <c r="W497" s="11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 s="11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</row>
    <row r="498" spans="1:40" x14ac:dyDescent="0.35">
      <c r="A498" s="10">
        <v>39461</v>
      </c>
      <c r="B498" t="s">
        <v>58</v>
      </c>
      <c r="C498" t="s">
        <v>55</v>
      </c>
      <c r="D498" t="s">
        <v>54</v>
      </c>
      <c r="E498">
        <v>0.95</v>
      </c>
      <c r="F498">
        <v>8</v>
      </c>
      <c r="G498" t="s">
        <v>56</v>
      </c>
      <c r="H498">
        <v>110</v>
      </c>
      <c r="I498">
        <v>1.2</v>
      </c>
      <c r="J498">
        <v>0</v>
      </c>
      <c r="M498" t="s">
        <v>57</v>
      </c>
      <c r="N498" t="s">
        <v>54</v>
      </c>
      <c r="O498" t="s">
        <v>54</v>
      </c>
      <c r="P498">
        <v>194</v>
      </c>
      <c r="Q498">
        <v>6</v>
      </c>
      <c r="R498" s="11">
        <v>3.09E-2</v>
      </c>
      <c r="S498">
        <v>1.07</v>
      </c>
      <c r="T498">
        <v>6.44</v>
      </c>
      <c r="U498">
        <v>4.8608247423000002</v>
      </c>
      <c r="V498">
        <v>0</v>
      </c>
      <c r="W498" s="11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 s="11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</row>
    <row r="499" spans="1:40" x14ac:dyDescent="0.35">
      <c r="A499" s="10">
        <v>39461</v>
      </c>
      <c r="B499" t="s">
        <v>8</v>
      </c>
      <c r="C499" t="s">
        <v>55</v>
      </c>
      <c r="D499" t="s">
        <v>54</v>
      </c>
      <c r="E499">
        <v>0.3</v>
      </c>
      <c r="F499">
        <v>8</v>
      </c>
      <c r="G499" t="s">
        <v>56</v>
      </c>
      <c r="H499">
        <v>110</v>
      </c>
      <c r="I499">
        <v>1.1000000000000001</v>
      </c>
      <c r="J499">
        <v>0</v>
      </c>
      <c r="M499" t="s">
        <v>57</v>
      </c>
      <c r="N499" t="s">
        <v>54</v>
      </c>
      <c r="O499" t="s">
        <v>54</v>
      </c>
      <c r="P499">
        <v>68</v>
      </c>
      <c r="Q499">
        <v>0</v>
      </c>
      <c r="R499" s="11">
        <v>0</v>
      </c>
      <c r="S499">
        <v>0</v>
      </c>
      <c r="T499">
        <v>0</v>
      </c>
      <c r="U499">
        <v>6.0294117646999998</v>
      </c>
      <c r="V499">
        <v>0</v>
      </c>
      <c r="W499" s="11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 s="11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</row>
    <row r="500" spans="1:40" x14ac:dyDescent="0.35">
      <c r="A500" s="10">
        <v>39461</v>
      </c>
      <c r="B500" t="s">
        <v>59</v>
      </c>
      <c r="C500" t="s">
        <v>55</v>
      </c>
      <c r="D500" t="s">
        <v>54</v>
      </c>
      <c r="E500">
        <v>0.25</v>
      </c>
      <c r="F500">
        <v>8</v>
      </c>
      <c r="G500" t="s">
        <v>56</v>
      </c>
      <c r="H500">
        <v>110</v>
      </c>
      <c r="I500">
        <v>1.2</v>
      </c>
      <c r="J500">
        <v>0</v>
      </c>
      <c r="M500" t="s">
        <v>57</v>
      </c>
      <c r="N500" t="s">
        <v>54</v>
      </c>
      <c r="O500" t="s">
        <v>54</v>
      </c>
      <c r="P500">
        <v>89</v>
      </c>
      <c r="Q500">
        <v>2</v>
      </c>
      <c r="R500" s="11">
        <v>2.2499999999999999E-2</v>
      </c>
      <c r="S500">
        <v>1.1299999999999999</v>
      </c>
      <c r="T500">
        <v>2.25</v>
      </c>
      <c r="U500">
        <v>4.4157303371000003</v>
      </c>
      <c r="V500">
        <v>0</v>
      </c>
      <c r="W500" s="11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 s="11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</row>
    <row r="501" spans="1:40" x14ac:dyDescent="0.35">
      <c r="A501" s="10">
        <v>39461</v>
      </c>
      <c r="B501" t="s">
        <v>9</v>
      </c>
      <c r="C501" t="s">
        <v>55</v>
      </c>
      <c r="D501" t="s">
        <v>54</v>
      </c>
      <c r="E501">
        <v>0.3</v>
      </c>
      <c r="F501">
        <v>8</v>
      </c>
      <c r="G501" t="s">
        <v>56</v>
      </c>
      <c r="H501">
        <v>110</v>
      </c>
      <c r="I501">
        <v>1</v>
      </c>
      <c r="J501">
        <v>0</v>
      </c>
      <c r="M501" t="s">
        <v>57</v>
      </c>
      <c r="N501" t="s">
        <v>54</v>
      </c>
      <c r="O501" t="s">
        <v>54</v>
      </c>
      <c r="P501">
        <v>231</v>
      </c>
      <c r="Q501">
        <v>5</v>
      </c>
      <c r="R501" s="11">
        <v>2.1600000000000001E-2</v>
      </c>
      <c r="S501">
        <v>0.79</v>
      </c>
      <c r="T501">
        <v>3.93</v>
      </c>
      <c r="U501">
        <v>4.2813852814000004</v>
      </c>
      <c r="V501">
        <v>0</v>
      </c>
      <c r="W501" s="1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 s="1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</row>
    <row r="502" spans="1:40" x14ac:dyDescent="0.35">
      <c r="A502" s="10">
        <v>39462</v>
      </c>
      <c r="B502" t="s">
        <v>7</v>
      </c>
      <c r="C502" t="s">
        <v>55</v>
      </c>
      <c r="D502" t="s">
        <v>54</v>
      </c>
      <c r="E502">
        <v>0.3</v>
      </c>
      <c r="F502">
        <v>8</v>
      </c>
      <c r="G502" t="s">
        <v>56</v>
      </c>
      <c r="H502">
        <v>110</v>
      </c>
      <c r="I502">
        <v>1</v>
      </c>
      <c r="J502">
        <v>0</v>
      </c>
      <c r="M502" t="s">
        <v>57</v>
      </c>
      <c r="N502" t="s">
        <v>54</v>
      </c>
      <c r="O502" t="s">
        <v>54</v>
      </c>
      <c r="P502">
        <v>59</v>
      </c>
      <c r="Q502">
        <v>0</v>
      </c>
      <c r="R502" s="11">
        <v>0</v>
      </c>
      <c r="S502">
        <v>0</v>
      </c>
      <c r="T502">
        <v>0</v>
      </c>
      <c r="U502">
        <v>4.6949152541999997</v>
      </c>
      <c r="V502">
        <v>0</v>
      </c>
      <c r="W502" s="11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 s="11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</row>
    <row r="503" spans="1:40" x14ac:dyDescent="0.35">
      <c r="A503" s="10">
        <v>39462</v>
      </c>
      <c r="B503" t="s">
        <v>58</v>
      </c>
      <c r="C503" t="s">
        <v>55</v>
      </c>
      <c r="D503" t="s">
        <v>54</v>
      </c>
      <c r="E503">
        <v>0.95</v>
      </c>
      <c r="F503">
        <v>8</v>
      </c>
      <c r="G503" t="s">
        <v>56</v>
      </c>
      <c r="H503">
        <v>110</v>
      </c>
      <c r="I503">
        <v>1.2</v>
      </c>
      <c r="J503">
        <v>0</v>
      </c>
      <c r="M503" t="s">
        <v>57</v>
      </c>
      <c r="N503" t="s">
        <v>54</v>
      </c>
      <c r="O503" t="s">
        <v>54</v>
      </c>
      <c r="P503">
        <v>168</v>
      </c>
      <c r="Q503">
        <v>2</v>
      </c>
      <c r="R503" s="11">
        <v>1.1900000000000001E-2</v>
      </c>
      <c r="S503">
        <v>1.1399999999999999</v>
      </c>
      <c r="T503">
        <v>2.2799999999999998</v>
      </c>
      <c r="U503">
        <v>5.6488095237999998</v>
      </c>
      <c r="V503">
        <v>0</v>
      </c>
      <c r="W503" s="11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 s="11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</row>
    <row r="504" spans="1:40" x14ac:dyDescent="0.35">
      <c r="A504" s="10">
        <v>39462</v>
      </c>
      <c r="B504" t="s">
        <v>8</v>
      </c>
      <c r="C504" t="s">
        <v>55</v>
      </c>
      <c r="D504" t="s">
        <v>54</v>
      </c>
      <c r="E504">
        <v>0.3</v>
      </c>
      <c r="F504">
        <v>8</v>
      </c>
      <c r="G504" t="s">
        <v>56</v>
      </c>
      <c r="H504">
        <v>110</v>
      </c>
      <c r="I504">
        <v>1.1000000000000001</v>
      </c>
      <c r="J504">
        <v>0</v>
      </c>
      <c r="M504" t="s">
        <v>57</v>
      </c>
      <c r="N504" t="s">
        <v>54</v>
      </c>
      <c r="O504" t="s">
        <v>54</v>
      </c>
      <c r="P504">
        <v>64</v>
      </c>
      <c r="Q504">
        <v>1</v>
      </c>
      <c r="R504" s="11">
        <v>1.5599999999999999E-2</v>
      </c>
      <c r="S504">
        <v>1.1000000000000001</v>
      </c>
      <c r="T504">
        <v>1.1000000000000001</v>
      </c>
      <c r="U504">
        <v>6.046875</v>
      </c>
      <c r="V504">
        <v>0</v>
      </c>
      <c r="W504" s="11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 s="11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</row>
    <row r="505" spans="1:40" x14ac:dyDescent="0.35">
      <c r="A505" s="10">
        <v>39462</v>
      </c>
      <c r="B505" t="s">
        <v>59</v>
      </c>
      <c r="C505" t="s">
        <v>55</v>
      </c>
      <c r="D505" t="s">
        <v>54</v>
      </c>
      <c r="E505">
        <v>0.25</v>
      </c>
      <c r="F505">
        <v>8</v>
      </c>
      <c r="G505" t="s">
        <v>56</v>
      </c>
      <c r="H505">
        <v>110</v>
      </c>
      <c r="I505">
        <v>1.2</v>
      </c>
      <c r="J505">
        <v>0</v>
      </c>
      <c r="M505" t="s">
        <v>57</v>
      </c>
      <c r="N505" t="s">
        <v>54</v>
      </c>
      <c r="O505" t="s">
        <v>54</v>
      </c>
      <c r="P505">
        <v>65</v>
      </c>
      <c r="Q505">
        <v>1</v>
      </c>
      <c r="R505" s="11">
        <v>1.54E-2</v>
      </c>
      <c r="S505">
        <v>1.19</v>
      </c>
      <c r="T505">
        <v>1.19</v>
      </c>
      <c r="U505">
        <v>4.6615384615000002</v>
      </c>
      <c r="V505">
        <v>0</v>
      </c>
      <c r="W505" s="11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 s="11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</row>
    <row r="506" spans="1:40" x14ac:dyDescent="0.35">
      <c r="A506" s="10">
        <v>39462</v>
      </c>
      <c r="B506" t="s">
        <v>9</v>
      </c>
      <c r="C506" t="s">
        <v>55</v>
      </c>
      <c r="D506" t="s">
        <v>54</v>
      </c>
      <c r="E506">
        <v>0.3</v>
      </c>
      <c r="F506">
        <v>8</v>
      </c>
      <c r="G506" t="s">
        <v>56</v>
      </c>
      <c r="H506">
        <v>110</v>
      </c>
      <c r="I506">
        <v>1</v>
      </c>
      <c r="J506">
        <v>0</v>
      </c>
      <c r="M506" t="s">
        <v>57</v>
      </c>
      <c r="N506" t="s">
        <v>54</v>
      </c>
      <c r="O506" t="s">
        <v>54</v>
      </c>
      <c r="P506">
        <v>227</v>
      </c>
      <c r="Q506">
        <v>7</v>
      </c>
      <c r="R506" s="11">
        <v>3.0800000000000001E-2</v>
      </c>
      <c r="S506">
        <v>0.79</v>
      </c>
      <c r="T506">
        <v>5.52</v>
      </c>
      <c r="U506">
        <v>4.1189427312999998</v>
      </c>
      <c r="V506">
        <v>1</v>
      </c>
      <c r="W506" s="11">
        <v>0.1429</v>
      </c>
      <c r="X506">
        <v>5.52</v>
      </c>
      <c r="Y506">
        <v>1</v>
      </c>
      <c r="Z506">
        <v>5.52</v>
      </c>
      <c r="AA506">
        <v>1</v>
      </c>
      <c r="AB506">
        <v>1</v>
      </c>
      <c r="AC506" s="11">
        <v>0.18099999999999999</v>
      </c>
      <c r="AD506">
        <v>0.14285714290000001</v>
      </c>
      <c r="AE506">
        <v>1</v>
      </c>
      <c r="AF506">
        <v>1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</row>
    <row r="507" spans="1:40" x14ac:dyDescent="0.35">
      <c r="A507" s="10">
        <v>39463</v>
      </c>
      <c r="B507" t="s">
        <v>7</v>
      </c>
      <c r="C507" t="s">
        <v>55</v>
      </c>
      <c r="D507" t="s">
        <v>54</v>
      </c>
      <c r="E507">
        <v>0.3</v>
      </c>
      <c r="F507">
        <v>8</v>
      </c>
      <c r="G507" t="s">
        <v>56</v>
      </c>
      <c r="H507">
        <v>110</v>
      </c>
      <c r="I507">
        <v>1</v>
      </c>
      <c r="J507">
        <v>0</v>
      </c>
      <c r="M507" t="s">
        <v>57</v>
      </c>
      <c r="N507" t="s">
        <v>54</v>
      </c>
      <c r="O507" t="s">
        <v>54</v>
      </c>
      <c r="P507">
        <v>54</v>
      </c>
      <c r="Q507">
        <v>1</v>
      </c>
      <c r="R507" s="11">
        <v>1.8499999999999999E-2</v>
      </c>
      <c r="S507">
        <v>1</v>
      </c>
      <c r="T507">
        <v>1</v>
      </c>
      <c r="U507">
        <v>5.0740740741000003</v>
      </c>
      <c r="V507">
        <v>0</v>
      </c>
      <c r="W507" s="11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 s="11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</row>
    <row r="508" spans="1:40" x14ac:dyDescent="0.35">
      <c r="A508" s="10">
        <v>39463</v>
      </c>
      <c r="B508" t="s">
        <v>58</v>
      </c>
      <c r="C508" t="s">
        <v>55</v>
      </c>
      <c r="D508" t="s">
        <v>54</v>
      </c>
      <c r="E508">
        <v>0.95</v>
      </c>
      <c r="F508">
        <v>8</v>
      </c>
      <c r="G508" t="s">
        <v>56</v>
      </c>
      <c r="H508">
        <v>110</v>
      </c>
      <c r="I508">
        <v>1.2</v>
      </c>
      <c r="J508">
        <v>0</v>
      </c>
      <c r="M508" t="s">
        <v>57</v>
      </c>
      <c r="N508" t="s">
        <v>54</v>
      </c>
      <c r="O508" t="s">
        <v>54</v>
      </c>
      <c r="P508">
        <v>139</v>
      </c>
      <c r="Q508">
        <v>2</v>
      </c>
      <c r="R508" s="11">
        <v>1.44E-2</v>
      </c>
      <c r="S508">
        <v>1.06</v>
      </c>
      <c r="T508">
        <v>2.12</v>
      </c>
      <c r="U508">
        <v>6.2230215827000004</v>
      </c>
      <c r="V508">
        <v>0</v>
      </c>
      <c r="W508" s="11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 s="11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</row>
    <row r="509" spans="1:40" x14ac:dyDescent="0.35">
      <c r="A509" s="10">
        <v>39463</v>
      </c>
      <c r="B509" t="s">
        <v>8</v>
      </c>
      <c r="C509" t="s">
        <v>55</v>
      </c>
      <c r="D509" t="s">
        <v>54</v>
      </c>
      <c r="E509">
        <v>0.3</v>
      </c>
      <c r="F509">
        <v>8</v>
      </c>
      <c r="G509" t="s">
        <v>56</v>
      </c>
      <c r="H509">
        <v>110</v>
      </c>
      <c r="I509">
        <v>1.1000000000000001</v>
      </c>
      <c r="J509">
        <v>0</v>
      </c>
      <c r="M509" t="s">
        <v>57</v>
      </c>
      <c r="N509" t="s">
        <v>54</v>
      </c>
      <c r="O509" t="s">
        <v>54</v>
      </c>
      <c r="P509">
        <v>67</v>
      </c>
      <c r="Q509">
        <v>0</v>
      </c>
      <c r="R509" s="11">
        <v>0</v>
      </c>
      <c r="S509">
        <v>0</v>
      </c>
      <c r="T509">
        <v>0</v>
      </c>
      <c r="U509">
        <v>6.223880597</v>
      </c>
      <c r="V509">
        <v>0</v>
      </c>
      <c r="W509" s="11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 s="11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</row>
    <row r="510" spans="1:40" x14ac:dyDescent="0.35">
      <c r="A510" s="10">
        <v>39463</v>
      </c>
      <c r="B510" t="s">
        <v>59</v>
      </c>
      <c r="C510" t="s">
        <v>55</v>
      </c>
      <c r="D510" t="s">
        <v>54</v>
      </c>
      <c r="E510">
        <v>0.25</v>
      </c>
      <c r="F510">
        <v>8</v>
      </c>
      <c r="G510" t="s">
        <v>56</v>
      </c>
      <c r="H510">
        <v>110</v>
      </c>
      <c r="I510">
        <v>1.2</v>
      </c>
      <c r="J510">
        <v>0</v>
      </c>
      <c r="M510" t="s">
        <v>57</v>
      </c>
      <c r="N510" t="s">
        <v>54</v>
      </c>
      <c r="O510" t="s">
        <v>54</v>
      </c>
      <c r="P510">
        <v>66</v>
      </c>
      <c r="Q510">
        <v>0</v>
      </c>
      <c r="R510" s="11">
        <v>0</v>
      </c>
      <c r="S510">
        <v>0</v>
      </c>
      <c r="T510">
        <v>0</v>
      </c>
      <c r="U510">
        <v>4.3636363636000004</v>
      </c>
      <c r="V510">
        <v>0</v>
      </c>
      <c r="W510" s="11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 s="11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</row>
    <row r="511" spans="1:40" x14ac:dyDescent="0.35">
      <c r="A511" s="10">
        <v>39463</v>
      </c>
      <c r="B511" t="s">
        <v>9</v>
      </c>
      <c r="C511" t="s">
        <v>55</v>
      </c>
      <c r="D511" t="s">
        <v>54</v>
      </c>
      <c r="E511">
        <v>0.3</v>
      </c>
      <c r="F511">
        <v>8</v>
      </c>
      <c r="G511" t="s">
        <v>56</v>
      </c>
      <c r="H511">
        <v>110</v>
      </c>
      <c r="I511">
        <v>1</v>
      </c>
      <c r="J511">
        <v>0</v>
      </c>
      <c r="M511" t="s">
        <v>57</v>
      </c>
      <c r="N511" t="s">
        <v>54</v>
      </c>
      <c r="O511" t="s">
        <v>54</v>
      </c>
      <c r="P511">
        <v>203</v>
      </c>
      <c r="Q511">
        <v>8</v>
      </c>
      <c r="R511" s="11">
        <v>3.9399999999999998E-2</v>
      </c>
      <c r="S511">
        <v>0.88</v>
      </c>
      <c r="T511">
        <v>7.04</v>
      </c>
      <c r="U511">
        <v>4.3201970443000004</v>
      </c>
      <c r="V511">
        <v>0</v>
      </c>
      <c r="W511" s="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 s="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</row>
    <row r="512" spans="1:40" x14ac:dyDescent="0.35">
      <c r="A512" s="10">
        <v>39464</v>
      </c>
      <c r="B512" t="s">
        <v>7</v>
      </c>
      <c r="C512" t="s">
        <v>55</v>
      </c>
      <c r="D512" t="s">
        <v>54</v>
      </c>
      <c r="E512">
        <v>0.3</v>
      </c>
      <c r="F512">
        <v>8</v>
      </c>
      <c r="G512" t="s">
        <v>56</v>
      </c>
      <c r="H512">
        <v>110</v>
      </c>
      <c r="I512">
        <v>1</v>
      </c>
      <c r="J512">
        <v>0</v>
      </c>
      <c r="M512" t="s">
        <v>57</v>
      </c>
      <c r="N512" t="s">
        <v>54</v>
      </c>
      <c r="O512" t="s">
        <v>54</v>
      </c>
      <c r="P512">
        <v>47</v>
      </c>
      <c r="Q512">
        <v>0</v>
      </c>
      <c r="R512" s="11">
        <v>0</v>
      </c>
      <c r="S512">
        <v>0</v>
      </c>
      <c r="T512">
        <v>0</v>
      </c>
      <c r="U512">
        <v>4.0425531914999997</v>
      </c>
      <c r="V512">
        <v>0</v>
      </c>
      <c r="W512" s="11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 s="11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</row>
    <row r="513" spans="1:40" x14ac:dyDescent="0.35">
      <c r="A513" s="10">
        <v>39464</v>
      </c>
      <c r="B513" t="s">
        <v>58</v>
      </c>
      <c r="C513" t="s">
        <v>55</v>
      </c>
      <c r="D513" t="s">
        <v>54</v>
      </c>
      <c r="E513">
        <v>0.95</v>
      </c>
      <c r="F513">
        <v>8</v>
      </c>
      <c r="G513" t="s">
        <v>56</v>
      </c>
      <c r="H513">
        <v>110</v>
      </c>
      <c r="I513">
        <v>1.2</v>
      </c>
      <c r="J513">
        <v>0</v>
      </c>
      <c r="M513" t="s">
        <v>57</v>
      </c>
      <c r="N513" t="s">
        <v>54</v>
      </c>
      <c r="O513" t="s">
        <v>54</v>
      </c>
      <c r="P513">
        <v>132</v>
      </c>
      <c r="Q513">
        <v>0</v>
      </c>
      <c r="R513" s="11">
        <v>0</v>
      </c>
      <c r="S513">
        <v>0</v>
      </c>
      <c r="T513">
        <v>0</v>
      </c>
      <c r="U513">
        <v>5.6818181817999998</v>
      </c>
      <c r="V513">
        <v>0</v>
      </c>
      <c r="W513" s="11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 s="11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</row>
    <row r="514" spans="1:40" x14ac:dyDescent="0.35">
      <c r="A514" s="10">
        <v>39464</v>
      </c>
      <c r="B514" t="s">
        <v>8</v>
      </c>
      <c r="C514" t="s">
        <v>55</v>
      </c>
      <c r="D514" t="s">
        <v>54</v>
      </c>
      <c r="E514">
        <v>0.3</v>
      </c>
      <c r="F514">
        <v>8</v>
      </c>
      <c r="G514" t="s">
        <v>56</v>
      </c>
      <c r="H514">
        <v>110</v>
      </c>
      <c r="I514">
        <v>1.1000000000000001</v>
      </c>
      <c r="J514">
        <v>0</v>
      </c>
      <c r="M514" t="s">
        <v>57</v>
      </c>
      <c r="N514" t="s">
        <v>54</v>
      </c>
      <c r="O514" t="s">
        <v>54</v>
      </c>
      <c r="P514">
        <v>43</v>
      </c>
      <c r="Q514">
        <v>0</v>
      </c>
      <c r="R514" s="11">
        <v>0</v>
      </c>
      <c r="S514">
        <v>0</v>
      </c>
      <c r="T514">
        <v>0</v>
      </c>
      <c r="U514">
        <v>5.1627906977000002</v>
      </c>
      <c r="V514">
        <v>0</v>
      </c>
      <c r="W514" s="11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 s="11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</row>
    <row r="515" spans="1:40" x14ac:dyDescent="0.35">
      <c r="A515" s="10">
        <v>39464</v>
      </c>
      <c r="B515" t="s">
        <v>59</v>
      </c>
      <c r="C515" t="s">
        <v>55</v>
      </c>
      <c r="D515" t="s">
        <v>54</v>
      </c>
      <c r="E515">
        <v>0.25</v>
      </c>
      <c r="F515">
        <v>8</v>
      </c>
      <c r="G515" t="s">
        <v>56</v>
      </c>
      <c r="H515">
        <v>110</v>
      </c>
      <c r="I515">
        <v>1.2</v>
      </c>
      <c r="J515">
        <v>0</v>
      </c>
      <c r="M515" t="s">
        <v>57</v>
      </c>
      <c r="N515" t="s">
        <v>54</v>
      </c>
      <c r="O515" t="s">
        <v>54</v>
      </c>
      <c r="P515">
        <v>65</v>
      </c>
      <c r="Q515">
        <v>1</v>
      </c>
      <c r="R515" s="11">
        <v>1.54E-2</v>
      </c>
      <c r="S515">
        <v>1.1100000000000001</v>
      </c>
      <c r="T515">
        <v>1.1100000000000001</v>
      </c>
      <c r="U515">
        <v>4.3230769231000004</v>
      </c>
      <c r="V515">
        <v>0</v>
      </c>
      <c r="W515" s="11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 s="11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</row>
    <row r="516" spans="1:40" x14ac:dyDescent="0.35">
      <c r="A516" s="10">
        <v>39464</v>
      </c>
      <c r="B516" t="s">
        <v>9</v>
      </c>
      <c r="C516" t="s">
        <v>55</v>
      </c>
      <c r="D516" t="s">
        <v>54</v>
      </c>
      <c r="E516">
        <v>0.3</v>
      </c>
      <c r="F516">
        <v>8</v>
      </c>
      <c r="G516" t="s">
        <v>56</v>
      </c>
      <c r="H516">
        <v>110</v>
      </c>
      <c r="I516">
        <v>1</v>
      </c>
      <c r="J516">
        <v>0</v>
      </c>
      <c r="M516" t="s">
        <v>57</v>
      </c>
      <c r="N516" t="s">
        <v>54</v>
      </c>
      <c r="O516" t="s">
        <v>54</v>
      </c>
      <c r="P516">
        <v>215</v>
      </c>
      <c r="Q516">
        <v>6</v>
      </c>
      <c r="R516" s="11">
        <v>2.7900000000000001E-2</v>
      </c>
      <c r="S516">
        <v>0.91</v>
      </c>
      <c r="T516">
        <v>5.45</v>
      </c>
      <c r="U516">
        <v>4.1488372092999999</v>
      </c>
      <c r="V516">
        <v>0</v>
      </c>
      <c r="W516" s="11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 s="11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</row>
    <row r="517" spans="1:40" x14ac:dyDescent="0.35">
      <c r="A517" s="10">
        <v>39465</v>
      </c>
      <c r="B517" t="s">
        <v>7</v>
      </c>
      <c r="C517" t="s">
        <v>55</v>
      </c>
      <c r="D517" t="s">
        <v>54</v>
      </c>
      <c r="E517">
        <v>0.3</v>
      </c>
      <c r="F517">
        <v>8</v>
      </c>
      <c r="G517" t="s">
        <v>56</v>
      </c>
      <c r="H517">
        <v>110</v>
      </c>
      <c r="I517">
        <v>1</v>
      </c>
      <c r="J517">
        <v>0</v>
      </c>
      <c r="M517" t="s">
        <v>57</v>
      </c>
      <c r="N517" t="s">
        <v>54</v>
      </c>
      <c r="O517" t="s">
        <v>54</v>
      </c>
      <c r="P517">
        <v>46</v>
      </c>
      <c r="Q517">
        <v>0</v>
      </c>
      <c r="R517" s="11">
        <v>0</v>
      </c>
      <c r="S517">
        <v>0</v>
      </c>
      <c r="T517">
        <v>0</v>
      </c>
      <c r="U517">
        <v>4.3478260869999996</v>
      </c>
      <c r="V517">
        <v>0</v>
      </c>
      <c r="W517" s="11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 s="11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</row>
    <row r="518" spans="1:40" x14ac:dyDescent="0.35">
      <c r="A518" s="10">
        <v>39465</v>
      </c>
      <c r="B518" t="s">
        <v>58</v>
      </c>
      <c r="C518" t="s">
        <v>55</v>
      </c>
      <c r="D518" t="s">
        <v>54</v>
      </c>
      <c r="E518">
        <v>0.95</v>
      </c>
      <c r="F518">
        <v>8</v>
      </c>
      <c r="G518" t="s">
        <v>56</v>
      </c>
      <c r="H518">
        <v>110</v>
      </c>
      <c r="I518">
        <v>1.2</v>
      </c>
      <c r="J518">
        <v>0</v>
      </c>
      <c r="M518" t="s">
        <v>57</v>
      </c>
      <c r="N518" t="s">
        <v>54</v>
      </c>
      <c r="O518" t="s">
        <v>54</v>
      </c>
      <c r="P518">
        <v>122</v>
      </c>
      <c r="Q518">
        <v>3</v>
      </c>
      <c r="R518" s="11">
        <v>2.46E-2</v>
      </c>
      <c r="S518">
        <v>1.05</v>
      </c>
      <c r="T518">
        <v>3.16</v>
      </c>
      <c r="U518">
        <v>5.4672131147999998</v>
      </c>
      <c r="V518">
        <v>0</v>
      </c>
      <c r="W518" s="11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 s="11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</row>
    <row r="519" spans="1:40" x14ac:dyDescent="0.35">
      <c r="A519" s="10">
        <v>39465</v>
      </c>
      <c r="B519" t="s">
        <v>8</v>
      </c>
      <c r="C519" t="s">
        <v>55</v>
      </c>
      <c r="D519" t="s">
        <v>54</v>
      </c>
      <c r="E519">
        <v>0.3</v>
      </c>
      <c r="F519">
        <v>8</v>
      </c>
      <c r="G519" t="s">
        <v>56</v>
      </c>
      <c r="H519">
        <v>110</v>
      </c>
      <c r="I519">
        <v>1.1000000000000001</v>
      </c>
      <c r="J519">
        <v>0</v>
      </c>
      <c r="M519" t="s">
        <v>57</v>
      </c>
      <c r="N519" t="s">
        <v>54</v>
      </c>
      <c r="O519" t="s">
        <v>54</v>
      </c>
      <c r="P519">
        <v>71</v>
      </c>
      <c r="Q519">
        <v>1</v>
      </c>
      <c r="R519" s="11">
        <v>1.41E-2</v>
      </c>
      <c r="S519">
        <v>0.76</v>
      </c>
      <c r="T519">
        <v>0.76</v>
      </c>
      <c r="U519">
        <v>5.1126760562999998</v>
      </c>
      <c r="V519">
        <v>0</v>
      </c>
      <c r="W519" s="11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 s="11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</row>
    <row r="520" spans="1:40" x14ac:dyDescent="0.35">
      <c r="A520" s="10">
        <v>39465</v>
      </c>
      <c r="B520" t="s">
        <v>59</v>
      </c>
      <c r="C520" t="s">
        <v>55</v>
      </c>
      <c r="D520" t="s">
        <v>54</v>
      </c>
      <c r="E520">
        <v>0.25</v>
      </c>
      <c r="F520">
        <v>8</v>
      </c>
      <c r="G520" t="s">
        <v>56</v>
      </c>
      <c r="H520">
        <v>110</v>
      </c>
      <c r="I520">
        <v>1.2</v>
      </c>
      <c r="J520">
        <v>0</v>
      </c>
      <c r="M520" t="s">
        <v>57</v>
      </c>
      <c r="N520" t="s">
        <v>54</v>
      </c>
      <c r="O520" t="s">
        <v>54</v>
      </c>
      <c r="P520">
        <v>68</v>
      </c>
      <c r="Q520">
        <v>3</v>
      </c>
      <c r="R520" s="11">
        <v>4.41E-2</v>
      </c>
      <c r="S520">
        <v>1.02</v>
      </c>
      <c r="T520">
        <v>3.05</v>
      </c>
      <c r="U520">
        <v>4.2794117646999998</v>
      </c>
      <c r="V520">
        <v>0</v>
      </c>
      <c r="W520" s="11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 s="11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</row>
    <row r="521" spans="1:40" x14ac:dyDescent="0.35">
      <c r="A521" s="10">
        <v>39465</v>
      </c>
      <c r="B521" t="s">
        <v>9</v>
      </c>
      <c r="C521" t="s">
        <v>55</v>
      </c>
      <c r="D521" t="s">
        <v>54</v>
      </c>
      <c r="E521">
        <v>0.3</v>
      </c>
      <c r="F521">
        <v>8</v>
      </c>
      <c r="G521" t="s">
        <v>56</v>
      </c>
      <c r="H521">
        <v>110</v>
      </c>
      <c r="I521">
        <v>1</v>
      </c>
      <c r="J521">
        <v>0</v>
      </c>
      <c r="M521" t="s">
        <v>57</v>
      </c>
      <c r="N521" t="s">
        <v>54</v>
      </c>
      <c r="O521" t="s">
        <v>54</v>
      </c>
      <c r="P521">
        <v>251</v>
      </c>
      <c r="Q521">
        <v>9</v>
      </c>
      <c r="R521" s="11">
        <v>3.5900000000000001E-2</v>
      </c>
      <c r="S521">
        <v>0.89</v>
      </c>
      <c r="T521">
        <v>8.0299999999999994</v>
      </c>
      <c r="U521">
        <v>4.0876494024000003</v>
      </c>
      <c r="V521">
        <v>0</v>
      </c>
      <c r="W521" s="1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 s="1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</row>
    <row r="522" spans="1:40" x14ac:dyDescent="0.35">
      <c r="A522" s="10">
        <v>39466</v>
      </c>
      <c r="B522" t="s">
        <v>7</v>
      </c>
      <c r="C522" t="s">
        <v>55</v>
      </c>
      <c r="D522" t="s">
        <v>54</v>
      </c>
      <c r="E522">
        <v>0.3</v>
      </c>
      <c r="F522">
        <v>8</v>
      </c>
      <c r="G522" t="s">
        <v>56</v>
      </c>
      <c r="H522">
        <v>110</v>
      </c>
      <c r="I522">
        <v>1</v>
      </c>
      <c r="J522">
        <v>0</v>
      </c>
      <c r="M522" t="s">
        <v>57</v>
      </c>
      <c r="N522" t="s">
        <v>54</v>
      </c>
      <c r="O522" t="s">
        <v>54</v>
      </c>
      <c r="P522">
        <v>24</v>
      </c>
      <c r="Q522">
        <v>1</v>
      </c>
      <c r="R522" s="11">
        <v>4.1700000000000001E-2</v>
      </c>
      <c r="S522">
        <v>0.93</v>
      </c>
      <c r="T522">
        <v>0.93</v>
      </c>
      <c r="U522">
        <v>5.4583333332999997</v>
      </c>
      <c r="V522">
        <v>0</v>
      </c>
      <c r="W522" s="11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 s="11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</row>
    <row r="523" spans="1:40" x14ac:dyDescent="0.35">
      <c r="A523" s="10">
        <v>39466</v>
      </c>
      <c r="B523" t="s">
        <v>58</v>
      </c>
      <c r="C523" t="s">
        <v>55</v>
      </c>
      <c r="D523" t="s">
        <v>54</v>
      </c>
      <c r="E523">
        <v>0.95</v>
      </c>
      <c r="F523">
        <v>8</v>
      </c>
      <c r="G523" t="s">
        <v>56</v>
      </c>
      <c r="H523">
        <v>110</v>
      </c>
      <c r="I523">
        <v>1.2</v>
      </c>
      <c r="J523">
        <v>0</v>
      </c>
      <c r="M523" t="s">
        <v>57</v>
      </c>
      <c r="N523" t="s">
        <v>54</v>
      </c>
      <c r="O523" t="s">
        <v>54</v>
      </c>
      <c r="P523">
        <v>121</v>
      </c>
      <c r="Q523">
        <v>3</v>
      </c>
      <c r="R523" s="11">
        <v>2.4799999999999999E-2</v>
      </c>
      <c r="S523">
        <v>1.07</v>
      </c>
      <c r="T523">
        <v>3.22</v>
      </c>
      <c r="U523">
        <v>4.5041322313999999</v>
      </c>
      <c r="V523">
        <v>0</v>
      </c>
      <c r="W523" s="11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 s="11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</row>
    <row r="524" spans="1:40" x14ac:dyDescent="0.35">
      <c r="A524" s="10">
        <v>39466</v>
      </c>
      <c r="B524" t="s">
        <v>8</v>
      </c>
      <c r="C524" t="s">
        <v>55</v>
      </c>
      <c r="D524" t="s">
        <v>54</v>
      </c>
      <c r="E524">
        <v>0.3</v>
      </c>
      <c r="F524">
        <v>8</v>
      </c>
      <c r="G524" t="s">
        <v>56</v>
      </c>
      <c r="H524">
        <v>110</v>
      </c>
      <c r="I524">
        <v>1.1000000000000001</v>
      </c>
      <c r="J524">
        <v>0</v>
      </c>
      <c r="M524" t="s">
        <v>57</v>
      </c>
      <c r="N524" t="s">
        <v>54</v>
      </c>
      <c r="O524" t="s">
        <v>54</v>
      </c>
      <c r="P524">
        <v>31</v>
      </c>
      <c r="Q524">
        <v>0</v>
      </c>
      <c r="R524" s="11">
        <v>0</v>
      </c>
      <c r="S524">
        <v>0</v>
      </c>
      <c r="T524">
        <v>0</v>
      </c>
      <c r="U524">
        <v>6.5161290323000003</v>
      </c>
      <c r="V524">
        <v>0</v>
      </c>
      <c r="W524" s="11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 s="11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</row>
    <row r="525" spans="1:40" x14ac:dyDescent="0.35">
      <c r="A525" s="10">
        <v>39466</v>
      </c>
      <c r="B525" t="s">
        <v>59</v>
      </c>
      <c r="C525" t="s">
        <v>55</v>
      </c>
      <c r="D525" t="s">
        <v>54</v>
      </c>
      <c r="E525">
        <v>0.25</v>
      </c>
      <c r="F525">
        <v>8</v>
      </c>
      <c r="G525" t="s">
        <v>56</v>
      </c>
      <c r="H525">
        <v>110</v>
      </c>
      <c r="I525">
        <v>1.2</v>
      </c>
      <c r="J525">
        <v>0</v>
      </c>
      <c r="M525" t="s">
        <v>57</v>
      </c>
      <c r="N525" t="s">
        <v>54</v>
      </c>
      <c r="O525" t="s">
        <v>54</v>
      </c>
      <c r="P525">
        <v>46</v>
      </c>
      <c r="Q525">
        <v>2</v>
      </c>
      <c r="R525" s="11">
        <v>4.3499999999999997E-2</v>
      </c>
      <c r="S525">
        <v>1.05</v>
      </c>
      <c r="T525">
        <v>2.09</v>
      </c>
      <c r="U525">
        <v>4.8695652173999999</v>
      </c>
      <c r="V525">
        <v>0</v>
      </c>
      <c r="W525" s="11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 s="11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</row>
    <row r="526" spans="1:40" x14ac:dyDescent="0.35">
      <c r="A526" s="10">
        <v>39466</v>
      </c>
      <c r="B526" t="s">
        <v>9</v>
      </c>
      <c r="C526" t="s">
        <v>55</v>
      </c>
      <c r="D526" t="s">
        <v>54</v>
      </c>
      <c r="E526">
        <v>0.3</v>
      </c>
      <c r="F526">
        <v>8</v>
      </c>
      <c r="G526" t="s">
        <v>56</v>
      </c>
      <c r="H526">
        <v>110</v>
      </c>
      <c r="I526">
        <v>1</v>
      </c>
      <c r="J526">
        <v>0</v>
      </c>
      <c r="M526" t="s">
        <v>57</v>
      </c>
      <c r="N526" t="s">
        <v>54</v>
      </c>
      <c r="O526" t="s">
        <v>54</v>
      </c>
      <c r="P526">
        <v>208</v>
      </c>
      <c r="Q526">
        <v>8</v>
      </c>
      <c r="R526" s="11">
        <v>3.85E-2</v>
      </c>
      <c r="S526">
        <v>0.81</v>
      </c>
      <c r="T526">
        <v>6.44</v>
      </c>
      <c r="U526">
        <v>4.1538461538</v>
      </c>
      <c r="V526">
        <v>0</v>
      </c>
      <c r="W526" s="11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 s="11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</row>
    <row r="527" spans="1:40" x14ac:dyDescent="0.35">
      <c r="A527" s="10">
        <v>39467</v>
      </c>
      <c r="B527" t="s">
        <v>7</v>
      </c>
      <c r="C527" t="s">
        <v>55</v>
      </c>
      <c r="D527" t="s">
        <v>54</v>
      </c>
      <c r="E527">
        <v>0.3</v>
      </c>
      <c r="F527">
        <v>8</v>
      </c>
      <c r="G527" t="s">
        <v>56</v>
      </c>
      <c r="H527">
        <v>110</v>
      </c>
      <c r="I527">
        <v>1</v>
      </c>
      <c r="J527">
        <v>0</v>
      </c>
      <c r="M527" t="s">
        <v>57</v>
      </c>
      <c r="N527" t="s">
        <v>54</v>
      </c>
      <c r="O527" t="s">
        <v>54</v>
      </c>
      <c r="P527">
        <v>130</v>
      </c>
      <c r="Q527">
        <v>1</v>
      </c>
      <c r="R527" s="11">
        <v>7.7000000000000002E-3</v>
      </c>
      <c r="S527">
        <v>0.74</v>
      </c>
      <c r="T527">
        <v>0.74</v>
      </c>
      <c r="U527">
        <v>2.9615384615</v>
      </c>
      <c r="V527">
        <v>0</v>
      </c>
      <c r="W527" s="11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 s="11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</row>
    <row r="528" spans="1:40" x14ac:dyDescent="0.35">
      <c r="A528" s="10">
        <v>39467</v>
      </c>
      <c r="B528" t="s">
        <v>58</v>
      </c>
      <c r="C528" t="s">
        <v>55</v>
      </c>
      <c r="D528" t="s">
        <v>54</v>
      </c>
      <c r="E528">
        <v>0.95</v>
      </c>
      <c r="F528">
        <v>8</v>
      </c>
      <c r="G528" t="s">
        <v>56</v>
      </c>
      <c r="H528">
        <v>110</v>
      </c>
      <c r="I528">
        <v>1.2</v>
      </c>
      <c r="J528">
        <v>0</v>
      </c>
      <c r="M528" t="s">
        <v>57</v>
      </c>
      <c r="N528" t="s">
        <v>54</v>
      </c>
      <c r="O528" t="s">
        <v>54</v>
      </c>
      <c r="P528">
        <v>67</v>
      </c>
      <c r="Q528">
        <v>0</v>
      </c>
      <c r="R528" s="11">
        <v>0</v>
      </c>
      <c r="S528">
        <v>0</v>
      </c>
      <c r="T528">
        <v>0</v>
      </c>
      <c r="U528">
        <v>4.8059701493000002</v>
      </c>
      <c r="V528">
        <v>0</v>
      </c>
      <c r="W528" s="11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 s="11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</row>
    <row r="529" spans="1:40" x14ac:dyDescent="0.35">
      <c r="A529" s="10">
        <v>39467</v>
      </c>
      <c r="B529" t="s">
        <v>8</v>
      </c>
      <c r="C529" t="s">
        <v>55</v>
      </c>
      <c r="D529" t="s">
        <v>54</v>
      </c>
      <c r="E529">
        <v>0.3</v>
      </c>
      <c r="F529">
        <v>8</v>
      </c>
      <c r="G529" t="s">
        <v>56</v>
      </c>
      <c r="H529">
        <v>110</v>
      </c>
      <c r="I529">
        <v>1.1000000000000001</v>
      </c>
      <c r="J529">
        <v>0</v>
      </c>
      <c r="M529" t="s">
        <v>57</v>
      </c>
      <c r="N529" t="s">
        <v>54</v>
      </c>
      <c r="O529" t="s">
        <v>54</v>
      </c>
      <c r="P529">
        <v>64</v>
      </c>
      <c r="Q529">
        <v>0</v>
      </c>
      <c r="R529" s="11">
        <v>0</v>
      </c>
      <c r="S529">
        <v>0</v>
      </c>
      <c r="T529">
        <v>0</v>
      </c>
      <c r="U529">
        <v>5.21875</v>
      </c>
      <c r="V529">
        <v>0</v>
      </c>
      <c r="W529" s="11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 s="11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</row>
    <row r="530" spans="1:40" x14ac:dyDescent="0.35">
      <c r="A530" s="10">
        <v>39467</v>
      </c>
      <c r="B530" t="s">
        <v>59</v>
      </c>
      <c r="C530" t="s">
        <v>55</v>
      </c>
      <c r="D530" t="s">
        <v>54</v>
      </c>
      <c r="E530">
        <v>0.25</v>
      </c>
      <c r="F530">
        <v>8</v>
      </c>
      <c r="G530" t="s">
        <v>56</v>
      </c>
      <c r="H530">
        <v>110</v>
      </c>
      <c r="I530">
        <v>1.2</v>
      </c>
      <c r="J530">
        <v>0</v>
      </c>
      <c r="M530" t="s">
        <v>57</v>
      </c>
      <c r="N530" t="s">
        <v>54</v>
      </c>
      <c r="O530" t="s">
        <v>54</v>
      </c>
      <c r="P530">
        <v>57</v>
      </c>
      <c r="Q530">
        <v>2</v>
      </c>
      <c r="R530" s="11">
        <v>3.5099999999999999E-2</v>
      </c>
      <c r="S530">
        <v>0.98</v>
      </c>
      <c r="T530">
        <v>1.95</v>
      </c>
      <c r="U530">
        <v>4.6666666667000003</v>
      </c>
      <c r="V530">
        <v>0</v>
      </c>
      <c r="W530" s="11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 s="11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</row>
    <row r="531" spans="1:40" x14ac:dyDescent="0.35">
      <c r="A531" s="10">
        <v>39467</v>
      </c>
      <c r="B531" t="s">
        <v>9</v>
      </c>
      <c r="C531" t="s">
        <v>55</v>
      </c>
      <c r="D531" t="s">
        <v>54</v>
      </c>
      <c r="E531">
        <v>0.3</v>
      </c>
      <c r="F531">
        <v>8</v>
      </c>
      <c r="G531" t="s">
        <v>56</v>
      </c>
      <c r="H531">
        <v>110</v>
      </c>
      <c r="I531">
        <v>1</v>
      </c>
      <c r="J531">
        <v>0</v>
      </c>
      <c r="M531" t="s">
        <v>57</v>
      </c>
      <c r="N531" t="s">
        <v>54</v>
      </c>
      <c r="O531" t="s">
        <v>54</v>
      </c>
      <c r="P531">
        <v>131</v>
      </c>
      <c r="Q531">
        <v>12</v>
      </c>
      <c r="R531" s="11">
        <v>9.1600000000000001E-2</v>
      </c>
      <c r="S531">
        <v>0.77</v>
      </c>
      <c r="T531">
        <v>9.2899999999999991</v>
      </c>
      <c r="U531">
        <v>3.7480916030999998</v>
      </c>
      <c r="V531">
        <v>0</v>
      </c>
      <c r="W531" s="1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 s="1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</row>
    <row r="532" spans="1:40" x14ac:dyDescent="0.35">
      <c r="A532" s="10">
        <v>39468</v>
      </c>
      <c r="B532" t="s">
        <v>7</v>
      </c>
      <c r="C532" t="s">
        <v>55</v>
      </c>
      <c r="D532" t="s">
        <v>54</v>
      </c>
      <c r="E532">
        <v>0.3</v>
      </c>
      <c r="F532">
        <v>8</v>
      </c>
      <c r="G532" t="s">
        <v>56</v>
      </c>
      <c r="H532">
        <v>110</v>
      </c>
      <c r="I532">
        <v>1</v>
      </c>
      <c r="J532">
        <v>0</v>
      </c>
      <c r="M532" t="s">
        <v>57</v>
      </c>
      <c r="N532" t="s">
        <v>54</v>
      </c>
      <c r="O532" t="s">
        <v>54</v>
      </c>
      <c r="P532">
        <v>53</v>
      </c>
      <c r="Q532">
        <v>4</v>
      </c>
      <c r="R532" s="11">
        <v>7.5499999999999998E-2</v>
      </c>
      <c r="S532">
        <v>0.84</v>
      </c>
      <c r="T532">
        <v>3.37</v>
      </c>
      <c r="U532">
        <v>4.3584905660000004</v>
      </c>
      <c r="V532">
        <v>0</v>
      </c>
      <c r="W532" s="11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 s="11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</row>
    <row r="533" spans="1:40" x14ac:dyDescent="0.35">
      <c r="A533" s="10">
        <v>39468</v>
      </c>
      <c r="B533" t="s">
        <v>58</v>
      </c>
      <c r="C533" t="s">
        <v>55</v>
      </c>
      <c r="D533" t="s">
        <v>54</v>
      </c>
      <c r="E533">
        <v>0.95</v>
      </c>
      <c r="F533">
        <v>8</v>
      </c>
      <c r="G533" t="s">
        <v>56</v>
      </c>
      <c r="H533">
        <v>110</v>
      </c>
      <c r="I533">
        <v>1.2</v>
      </c>
      <c r="J533">
        <v>0</v>
      </c>
      <c r="M533" t="s">
        <v>57</v>
      </c>
      <c r="N533" t="s">
        <v>54</v>
      </c>
      <c r="O533" t="s">
        <v>54</v>
      </c>
      <c r="P533">
        <v>94</v>
      </c>
      <c r="Q533">
        <v>1</v>
      </c>
      <c r="R533" s="11">
        <v>1.06E-2</v>
      </c>
      <c r="S533">
        <v>1.1499999999999999</v>
      </c>
      <c r="T533">
        <v>1.1499999999999999</v>
      </c>
      <c r="U533">
        <v>5.7234042553000002</v>
      </c>
      <c r="V533">
        <v>0</v>
      </c>
      <c r="W533" s="11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 s="11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</row>
    <row r="534" spans="1:40" x14ac:dyDescent="0.35">
      <c r="A534" s="10">
        <v>39468</v>
      </c>
      <c r="B534" t="s">
        <v>8</v>
      </c>
      <c r="C534" t="s">
        <v>55</v>
      </c>
      <c r="D534" t="s">
        <v>54</v>
      </c>
      <c r="E534">
        <v>0.3</v>
      </c>
      <c r="F534">
        <v>8</v>
      </c>
      <c r="G534" t="s">
        <v>56</v>
      </c>
      <c r="H534">
        <v>110</v>
      </c>
      <c r="I534">
        <v>1.1000000000000001</v>
      </c>
      <c r="J534">
        <v>0</v>
      </c>
      <c r="M534" t="s">
        <v>57</v>
      </c>
      <c r="N534" t="s">
        <v>54</v>
      </c>
      <c r="O534" t="s">
        <v>54</v>
      </c>
      <c r="P534">
        <v>75</v>
      </c>
      <c r="Q534">
        <v>3</v>
      </c>
      <c r="R534" s="11">
        <v>0.04</v>
      </c>
      <c r="S534">
        <v>0.92</v>
      </c>
      <c r="T534">
        <v>2.77</v>
      </c>
      <c r="U534">
        <v>6.84</v>
      </c>
      <c r="V534">
        <v>0</v>
      </c>
      <c r="W534" s="11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 s="11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</row>
    <row r="535" spans="1:40" x14ac:dyDescent="0.35">
      <c r="A535" s="10">
        <v>39468</v>
      </c>
      <c r="B535" t="s">
        <v>59</v>
      </c>
      <c r="C535" t="s">
        <v>55</v>
      </c>
      <c r="D535" t="s">
        <v>54</v>
      </c>
      <c r="E535">
        <v>0.25</v>
      </c>
      <c r="F535">
        <v>8</v>
      </c>
      <c r="G535" t="s">
        <v>56</v>
      </c>
      <c r="H535">
        <v>110</v>
      </c>
      <c r="I535">
        <v>1.2</v>
      </c>
      <c r="J535">
        <v>0</v>
      </c>
      <c r="M535" t="s">
        <v>57</v>
      </c>
      <c r="N535" t="s">
        <v>54</v>
      </c>
      <c r="O535" t="s">
        <v>54</v>
      </c>
      <c r="P535">
        <v>63</v>
      </c>
      <c r="Q535">
        <v>1</v>
      </c>
      <c r="R535" s="11">
        <v>1.5900000000000001E-2</v>
      </c>
      <c r="S535">
        <v>1.03</v>
      </c>
      <c r="T535">
        <v>1.03</v>
      </c>
      <c r="U535">
        <v>4.8253968254000004</v>
      </c>
      <c r="V535">
        <v>0</v>
      </c>
      <c r="W535" s="11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 s="11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</row>
    <row r="536" spans="1:40" x14ac:dyDescent="0.35">
      <c r="A536" s="10">
        <v>39468</v>
      </c>
      <c r="B536" t="s">
        <v>9</v>
      </c>
      <c r="C536" t="s">
        <v>55</v>
      </c>
      <c r="D536" t="s">
        <v>54</v>
      </c>
      <c r="E536">
        <v>0.3</v>
      </c>
      <c r="F536">
        <v>8</v>
      </c>
      <c r="G536" t="s">
        <v>56</v>
      </c>
      <c r="H536">
        <v>110</v>
      </c>
      <c r="I536">
        <v>1</v>
      </c>
      <c r="J536">
        <v>0</v>
      </c>
      <c r="M536" t="s">
        <v>57</v>
      </c>
      <c r="N536" t="s">
        <v>54</v>
      </c>
      <c r="O536" t="s">
        <v>54</v>
      </c>
      <c r="P536">
        <v>223</v>
      </c>
      <c r="Q536">
        <v>5</v>
      </c>
      <c r="R536" s="11">
        <v>2.24E-2</v>
      </c>
      <c r="S536">
        <v>0.71</v>
      </c>
      <c r="T536">
        <v>3.55</v>
      </c>
      <c r="U536">
        <v>4.3946188341000001</v>
      </c>
      <c r="V536">
        <v>0</v>
      </c>
      <c r="W536" s="11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 s="11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</row>
    <row r="537" spans="1:40" x14ac:dyDescent="0.35">
      <c r="A537" s="10">
        <v>39469</v>
      </c>
      <c r="B537" t="s">
        <v>7</v>
      </c>
      <c r="C537" t="s">
        <v>55</v>
      </c>
      <c r="D537" t="s">
        <v>54</v>
      </c>
      <c r="E537">
        <v>0.3</v>
      </c>
      <c r="F537">
        <v>8</v>
      </c>
      <c r="G537" t="s">
        <v>56</v>
      </c>
      <c r="H537">
        <v>110</v>
      </c>
      <c r="I537">
        <v>1</v>
      </c>
      <c r="J537">
        <v>0</v>
      </c>
      <c r="M537" t="s">
        <v>57</v>
      </c>
      <c r="N537" t="s">
        <v>54</v>
      </c>
      <c r="O537" t="s">
        <v>54</v>
      </c>
      <c r="P537">
        <v>53</v>
      </c>
      <c r="Q537">
        <v>2</v>
      </c>
      <c r="R537" s="11">
        <v>3.7699999999999997E-2</v>
      </c>
      <c r="S537">
        <v>0.79</v>
      </c>
      <c r="T537">
        <v>1.58</v>
      </c>
      <c r="U537">
        <v>3.4905660376999998</v>
      </c>
      <c r="V537">
        <v>0</v>
      </c>
      <c r="W537" s="11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 s="11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</row>
    <row r="538" spans="1:40" x14ac:dyDescent="0.35">
      <c r="A538" s="10">
        <v>39469</v>
      </c>
      <c r="B538" t="s">
        <v>58</v>
      </c>
      <c r="C538" t="s">
        <v>55</v>
      </c>
      <c r="D538" t="s">
        <v>54</v>
      </c>
      <c r="E538">
        <v>0.95</v>
      </c>
      <c r="F538">
        <v>8</v>
      </c>
      <c r="G538" t="s">
        <v>56</v>
      </c>
      <c r="H538">
        <v>110</v>
      </c>
      <c r="I538">
        <v>1.2</v>
      </c>
      <c r="J538">
        <v>0</v>
      </c>
      <c r="M538" t="s">
        <v>57</v>
      </c>
      <c r="N538" t="s">
        <v>54</v>
      </c>
      <c r="O538" t="s">
        <v>54</v>
      </c>
      <c r="P538">
        <v>134</v>
      </c>
      <c r="Q538">
        <v>6</v>
      </c>
      <c r="R538" s="11">
        <v>4.48E-2</v>
      </c>
      <c r="S538">
        <v>1.01</v>
      </c>
      <c r="T538">
        <v>6.03</v>
      </c>
      <c r="U538">
        <v>5.8582089552000003</v>
      </c>
      <c r="V538">
        <v>0</v>
      </c>
      <c r="W538" s="11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 s="11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</row>
    <row r="539" spans="1:40" x14ac:dyDescent="0.35">
      <c r="A539" s="10">
        <v>39469</v>
      </c>
      <c r="B539" t="s">
        <v>8</v>
      </c>
      <c r="C539" t="s">
        <v>55</v>
      </c>
      <c r="D539" t="s">
        <v>54</v>
      </c>
      <c r="E539">
        <v>0.3</v>
      </c>
      <c r="F539">
        <v>8</v>
      </c>
      <c r="G539" t="s">
        <v>56</v>
      </c>
      <c r="H539">
        <v>110</v>
      </c>
      <c r="I539">
        <v>1.1000000000000001</v>
      </c>
      <c r="J539">
        <v>0</v>
      </c>
      <c r="M539" t="s">
        <v>57</v>
      </c>
      <c r="N539" t="s">
        <v>54</v>
      </c>
      <c r="O539" t="s">
        <v>54</v>
      </c>
      <c r="P539">
        <v>55</v>
      </c>
      <c r="Q539">
        <v>1</v>
      </c>
      <c r="R539" s="11">
        <v>1.8200000000000001E-2</v>
      </c>
      <c r="S539">
        <v>0.85</v>
      </c>
      <c r="T539">
        <v>0.85</v>
      </c>
      <c r="U539">
        <v>7.0727272726999999</v>
      </c>
      <c r="V539">
        <v>0</v>
      </c>
      <c r="W539" s="11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 s="11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</row>
    <row r="540" spans="1:40" x14ac:dyDescent="0.35">
      <c r="A540" s="10">
        <v>39469</v>
      </c>
      <c r="B540" t="s">
        <v>59</v>
      </c>
      <c r="C540" t="s">
        <v>55</v>
      </c>
      <c r="D540" t="s">
        <v>54</v>
      </c>
      <c r="E540">
        <v>0.25</v>
      </c>
      <c r="F540">
        <v>8</v>
      </c>
      <c r="G540" t="s">
        <v>56</v>
      </c>
      <c r="H540">
        <v>110</v>
      </c>
      <c r="I540">
        <v>1.2</v>
      </c>
      <c r="J540">
        <v>0</v>
      </c>
      <c r="M540" t="s">
        <v>57</v>
      </c>
      <c r="N540" t="s">
        <v>54</v>
      </c>
      <c r="O540" t="s">
        <v>54</v>
      </c>
      <c r="P540">
        <v>65</v>
      </c>
      <c r="Q540">
        <v>0</v>
      </c>
      <c r="R540" s="11">
        <v>0</v>
      </c>
      <c r="S540">
        <v>0</v>
      </c>
      <c r="T540">
        <v>0</v>
      </c>
      <c r="U540">
        <v>5.0153846154000004</v>
      </c>
      <c r="V540">
        <v>0</v>
      </c>
      <c r="W540" s="11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 s="11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</row>
    <row r="541" spans="1:40" x14ac:dyDescent="0.35">
      <c r="A541" s="10">
        <v>39469</v>
      </c>
      <c r="B541" t="s">
        <v>9</v>
      </c>
      <c r="C541" t="s">
        <v>55</v>
      </c>
      <c r="D541" t="s">
        <v>54</v>
      </c>
      <c r="E541">
        <v>0.3</v>
      </c>
      <c r="F541">
        <v>8</v>
      </c>
      <c r="G541" t="s">
        <v>56</v>
      </c>
      <c r="H541">
        <v>110</v>
      </c>
      <c r="I541">
        <v>1</v>
      </c>
      <c r="J541">
        <v>0</v>
      </c>
      <c r="M541" t="s">
        <v>57</v>
      </c>
      <c r="N541" t="s">
        <v>54</v>
      </c>
      <c r="O541" t="s">
        <v>54</v>
      </c>
      <c r="P541">
        <v>253</v>
      </c>
      <c r="Q541">
        <v>4</v>
      </c>
      <c r="R541" s="11">
        <v>1.5800000000000002E-2</v>
      </c>
      <c r="S541">
        <v>0.74</v>
      </c>
      <c r="T541">
        <v>2.95</v>
      </c>
      <c r="U541">
        <v>4.2924901186</v>
      </c>
      <c r="V541">
        <v>0</v>
      </c>
      <c r="W541" s="1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 s="1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</row>
    <row r="542" spans="1:40" x14ac:dyDescent="0.35">
      <c r="A542" s="10">
        <v>39470</v>
      </c>
      <c r="B542" t="s">
        <v>7</v>
      </c>
      <c r="C542" t="s">
        <v>55</v>
      </c>
      <c r="D542" t="s">
        <v>54</v>
      </c>
      <c r="E542">
        <v>0.3</v>
      </c>
      <c r="F542">
        <v>8</v>
      </c>
      <c r="G542" t="s">
        <v>56</v>
      </c>
      <c r="H542">
        <v>110</v>
      </c>
      <c r="I542">
        <v>1</v>
      </c>
      <c r="J542">
        <v>0</v>
      </c>
      <c r="M542" t="s">
        <v>57</v>
      </c>
      <c r="N542" t="s">
        <v>54</v>
      </c>
      <c r="O542" t="s">
        <v>54</v>
      </c>
      <c r="P542">
        <v>45</v>
      </c>
      <c r="Q542">
        <v>0</v>
      </c>
      <c r="R542" s="11">
        <v>0</v>
      </c>
      <c r="S542">
        <v>0</v>
      </c>
      <c r="T542">
        <v>0</v>
      </c>
      <c r="U542">
        <v>4.4666666667000001</v>
      </c>
      <c r="V542">
        <v>0</v>
      </c>
      <c r="W542" s="11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 s="11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</row>
    <row r="543" spans="1:40" x14ac:dyDescent="0.35">
      <c r="A543" s="10">
        <v>39470</v>
      </c>
      <c r="B543" t="s">
        <v>58</v>
      </c>
      <c r="C543" t="s">
        <v>55</v>
      </c>
      <c r="D543" t="s">
        <v>54</v>
      </c>
      <c r="E543">
        <v>0.95</v>
      </c>
      <c r="F543">
        <v>8</v>
      </c>
      <c r="G543" t="s">
        <v>56</v>
      </c>
      <c r="H543">
        <v>110</v>
      </c>
      <c r="I543">
        <v>1.2</v>
      </c>
      <c r="J543">
        <v>0</v>
      </c>
      <c r="M543" t="s">
        <v>57</v>
      </c>
      <c r="N543" t="s">
        <v>54</v>
      </c>
      <c r="O543" t="s">
        <v>54</v>
      </c>
      <c r="P543">
        <v>117</v>
      </c>
      <c r="Q543">
        <v>2</v>
      </c>
      <c r="R543" s="11">
        <v>1.7100000000000001E-2</v>
      </c>
      <c r="S543">
        <v>0.96</v>
      </c>
      <c r="T543">
        <v>1.91</v>
      </c>
      <c r="U543">
        <v>6.1196581197000004</v>
      </c>
      <c r="V543">
        <v>0</v>
      </c>
      <c r="W543" s="11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 s="11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</row>
    <row r="544" spans="1:40" x14ac:dyDescent="0.35">
      <c r="A544" s="10">
        <v>39470</v>
      </c>
      <c r="B544" t="s">
        <v>8</v>
      </c>
      <c r="C544" t="s">
        <v>55</v>
      </c>
      <c r="D544" t="s">
        <v>54</v>
      </c>
      <c r="E544">
        <v>0.3</v>
      </c>
      <c r="F544">
        <v>8</v>
      </c>
      <c r="G544" t="s">
        <v>56</v>
      </c>
      <c r="H544">
        <v>110</v>
      </c>
      <c r="I544">
        <v>1.1000000000000001</v>
      </c>
      <c r="J544">
        <v>0</v>
      </c>
      <c r="M544" t="s">
        <v>57</v>
      </c>
      <c r="N544" t="s">
        <v>54</v>
      </c>
      <c r="O544" t="s">
        <v>54</v>
      </c>
      <c r="P544">
        <v>71</v>
      </c>
      <c r="Q544">
        <v>1</v>
      </c>
      <c r="R544" s="11">
        <v>1.41E-2</v>
      </c>
      <c r="S544">
        <v>0.85</v>
      </c>
      <c r="T544">
        <v>0.85</v>
      </c>
      <c r="U544">
        <v>6.4929577465000001</v>
      </c>
      <c r="V544">
        <v>0</v>
      </c>
      <c r="W544" s="11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 s="11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</row>
    <row r="545" spans="1:40" x14ac:dyDescent="0.35">
      <c r="A545" s="10">
        <v>39470</v>
      </c>
      <c r="B545" t="s">
        <v>59</v>
      </c>
      <c r="C545" t="s">
        <v>55</v>
      </c>
      <c r="D545" t="s">
        <v>54</v>
      </c>
      <c r="E545">
        <v>0.25</v>
      </c>
      <c r="F545">
        <v>8</v>
      </c>
      <c r="G545" t="s">
        <v>56</v>
      </c>
      <c r="H545">
        <v>110</v>
      </c>
      <c r="I545">
        <v>1.2</v>
      </c>
      <c r="J545">
        <v>0</v>
      </c>
      <c r="M545" t="s">
        <v>57</v>
      </c>
      <c r="N545" t="s">
        <v>54</v>
      </c>
      <c r="O545" t="s">
        <v>54</v>
      </c>
      <c r="P545">
        <v>38</v>
      </c>
      <c r="Q545">
        <v>1</v>
      </c>
      <c r="R545" s="11">
        <v>2.63E-2</v>
      </c>
      <c r="S545">
        <v>1.0900000000000001</v>
      </c>
      <c r="T545">
        <v>1.0900000000000001</v>
      </c>
      <c r="U545">
        <v>5.2894736841999999</v>
      </c>
      <c r="V545">
        <v>0</v>
      </c>
      <c r="W545" s="11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 s="11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</row>
    <row r="546" spans="1:40" x14ac:dyDescent="0.35">
      <c r="A546" s="10">
        <v>39470</v>
      </c>
      <c r="B546" t="s">
        <v>9</v>
      </c>
      <c r="C546" t="s">
        <v>55</v>
      </c>
      <c r="D546" t="s">
        <v>54</v>
      </c>
      <c r="E546">
        <v>0.3</v>
      </c>
      <c r="F546">
        <v>8</v>
      </c>
      <c r="G546" t="s">
        <v>56</v>
      </c>
      <c r="H546">
        <v>110</v>
      </c>
      <c r="I546">
        <v>1</v>
      </c>
      <c r="J546">
        <v>0</v>
      </c>
      <c r="M546" t="s">
        <v>57</v>
      </c>
      <c r="N546" t="s">
        <v>54</v>
      </c>
      <c r="O546" t="s">
        <v>54</v>
      </c>
      <c r="P546">
        <v>179</v>
      </c>
      <c r="Q546">
        <v>9</v>
      </c>
      <c r="R546" s="11">
        <v>5.0299999999999997E-2</v>
      </c>
      <c r="S546">
        <v>0.85</v>
      </c>
      <c r="T546">
        <v>7.65</v>
      </c>
      <c r="U546">
        <v>4.5530726256999996</v>
      </c>
      <c r="V546">
        <v>0</v>
      </c>
      <c r="W546" s="11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 s="11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</row>
    <row r="547" spans="1:40" x14ac:dyDescent="0.35">
      <c r="A547" s="10">
        <v>39471</v>
      </c>
      <c r="B547" t="s">
        <v>7</v>
      </c>
      <c r="C547" t="s">
        <v>55</v>
      </c>
      <c r="D547" t="s">
        <v>54</v>
      </c>
      <c r="E547">
        <v>0.3</v>
      </c>
      <c r="F547">
        <v>8</v>
      </c>
      <c r="G547" t="s">
        <v>56</v>
      </c>
      <c r="H547">
        <v>110</v>
      </c>
      <c r="I547">
        <v>1</v>
      </c>
      <c r="J547">
        <v>0</v>
      </c>
      <c r="M547" t="s">
        <v>57</v>
      </c>
      <c r="N547" t="s">
        <v>54</v>
      </c>
      <c r="O547" t="s">
        <v>54</v>
      </c>
      <c r="P547">
        <v>19</v>
      </c>
      <c r="Q547">
        <v>1</v>
      </c>
      <c r="R547" s="11">
        <v>5.2600000000000001E-2</v>
      </c>
      <c r="S547">
        <v>0.97</v>
      </c>
      <c r="T547">
        <v>0.97</v>
      </c>
      <c r="U547">
        <v>4.3684210525999996</v>
      </c>
      <c r="V547">
        <v>0</v>
      </c>
      <c r="W547" s="11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 s="11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</row>
    <row r="548" spans="1:40" x14ac:dyDescent="0.35">
      <c r="A548" s="10">
        <v>39471</v>
      </c>
      <c r="B548" t="s">
        <v>58</v>
      </c>
      <c r="C548" t="s">
        <v>55</v>
      </c>
      <c r="D548" t="s">
        <v>54</v>
      </c>
      <c r="E548">
        <v>0.95</v>
      </c>
      <c r="F548">
        <v>8</v>
      </c>
      <c r="G548" t="s">
        <v>56</v>
      </c>
      <c r="H548">
        <v>110</v>
      </c>
      <c r="I548">
        <v>1.2</v>
      </c>
      <c r="J548">
        <v>0</v>
      </c>
      <c r="M548" t="s">
        <v>57</v>
      </c>
      <c r="N548" t="s">
        <v>54</v>
      </c>
      <c r="O548" t="s">
        <v>54</v>
      </c>
      <c r="P548">
        <v>122</v>
      </c>
      <c r="Q548">
        <v>4</v>
      </c>
      <c r="R548" s="11">
        <v>3.2800000000000003E-2</v>
      </c>
      <c r="S548">
        <v>0.98</v>
      </c>
      <c r="T548">
        <v>3.9</v>
      </c>
      <c r="U548">
        <v>5.5901639343999996</v>
      </c>
      <c r="V548">
        <v>0</v>
      </c>
      <c r="W548" s="11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 s="11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</row>
    <row r="549" spans="1:40" x14ac:dyDescent="0.35">
      <c r="A549" s="10">
        <v>39471</v>
      </c>
      <c r="B549" t="s">
        <v>8</v>
      </c>
      <c r="C549" t="s">
        <v>55</v>
      </c>
      <c r="D549" t="s">
        <v>54</v>
      </c>
      <c r="E549">
        <v>0.3</v>
      </c>
      <c r="F549">
        <v>8</v>
      </c>
      <c r="G549" t="s">
        <v>56</v>
      </c>
      <c r="H549">
        <v>110</v>
      </c>
      <c r="I549">
        <v>1.1000000000000001</v>
      </c>
      <c r="J549">
        <v>0</v>
      </c>
      <c r="M549" t="s">
        <v>57</v>
      </c>
      <c r="N549" t="s">
        <v>54</v>
      </c>
      <c r="O549" t="s">
        <v>54</v>
      </c>
      <c r="P549">
        <v>78</v>
      </c>
      <c r="Q549">
        <v>1</v>
      </c>
      <c r="R549" s="11">
        <v>1.2800000000000001E-2</v>
      </c>
      <c r="S549">
        <v>1.08</v>
      </c>
      <c r="T549">
        <v>1.08</v>
      </c>
      <c r="U549">
        <v>5.6794871794999997</v>
      </c>
      <c r="V549">
        <v>0</v>
      </c>
      <c r="W549" s="11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 s="11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</row>
    <row r="550" spans="1:40" x14ac:dyDescent="0.35">
      <c r="A550" s="10">
        <v>39471</v>
      </c>
      <c r="B550" t="s">
        <v>59</v>
      </c>
      <c r="C550" t="s">
        <v>55</v>
      </c>
      <c r="D550" t="s">
        <v>54</v>
      </c>
      <c r="E550">
        <v>0.25</v>
      </c>
      <c r="F550">
        <v>8</v>
      </c>
      <c r="G550" t="s">
        <v>56</v>
      </c>
      <c r="H550">
        <v>110</v>
      </c>
      <c r="I550">
        <v>1.2</v>
      </c>
      <c r="J550">
        <v>0</v>
      </c>
      <c r="M550" t="s">
        <v>57</v>
      </c>
      <c r="N550" t="s">
        <v>54</v>
      </c>
      <c r="O550" t="s">
        <v>54</v>
      </c>
      <c r="P550">
        <v>55</v>
      </c>
      <c r="Q550">
        <v>0</v>
      </c>
      <c r="R550" s="11">
        <v>0</v>
      </c>
      <c r="S550">
        <v>0</v>
      </c>
      <c r="T550">
        <v>0</v>
      </c>
      <c r="U550">
        <v>4.8</v>
      </c>
      <c r="V550">
        <v>0</v>
      </c>
      <c r="W550" s="11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 s="11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</row>
    <row r="551" spans="1:40" x14ac:dyDescent="0.35">
      <c r="A551" s="10">
        <v>39471</v>
      </c>
      <c r="B551" t="s">
        <v>9</v>
      </c>
      <c r="C551" t="s">
        <v>55</v>
      </c>
      <c r="D551" t="s">
        <v>54</v>
      </c>
      <c r="E551">
        <v>0.3</v>
      </c>
      <c r="F551">
        <v>8</v>
      </c>
      <c r="G551" t="s">
        <v>56</v>
      </c>
      <c r="H551">
        <v>110</v>
      </c>
      <c r="I551">
        <v>1</v>
      </c>
      <c r="J551">
        <v>0</v>
      </c>
      <c r="M551" t="s">
        <v>57</v>
      </c>
      <c r="N551" t="s">
        <v>54</v>
      </c>
      <c r="O551" t="s">
        <v>54</v>
      </c>
      <c r="P551">
        <v>180</v>
      </c>
      <c r="Q551">
        <v>7</v>
      </c>
      <c r="R551" s="11">
        <v>3.8899999999999997E-2</v>
      </c>
      <c r="S551">
        <v>0.77</v>
      </c>
      <c r="T551">
        <v>5.38</v>
      </c>
      <c r="U551">
        <v>4.3444444443999997</v>
      </c>
      <c r="V551">
        <v>0</v>
      </c>
      <c r="W551" s="1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 s="1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</row>
    <row r="552" spans="1:40" x14ac:dyDescent="0.35">
      <c r="A552" s="10">
        <v>39472</v>
      </c>
      <c r="B552" t="s">
        <v>7</v>
      </c>
      <c r="C552" t="s">
        <v>55</v>
      </c>
      <c r="D552" t="s">
        <v>54</v>
      </c>
      <c r="E552">
        <v>0.3</v>
      </c>
      <c r="F552">
        <v>8</v>
      </c>
      <c r="G552" t="s">
        <v>56</v>
      </c>
      <c r="H552">
        <v>110</v>
      </c>
      <c r="I552">
        <v>1</v>
      </c>
      <c r="J552">
        <v>0</v>
      </c>
      <c r="M552" t="s">
        <v>57</v>
      </c>
      <c r="N552" t="s">
        <v>54</v>
      </c>
      <c r="O552" t="s">
        <v>54</v>
      </c>
      <c r="P552">
        <v>65</v>
      </c>
      <c r="Q552">
        <v>2</v>
      </c>
      <c r="R552" s="11">
        <v>3.0800000000000001E-2</v>
      </c>
      <c r="S552">
        <v>0.94</v>
      </c>
      <c r="T552">
        <v>1.87</v>
      </c>
      <c r="U552">
        <v>3.2153846154000001</v>
      </c>
      <c r="V552">
        <v>0</v>
      </c>
      <c r="W552" s="11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 s="11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</row>
    <row r="553" spans="1:40" x14ac:dyDescent="0.35">
      <c r="A553" s="10">
        <v>39472</v>
      </c>
      <c r="B553" t="s">
        <v>58</v>
      </c>
      <c r="C553" t="s">
        <v>55</v>
      </c>
      <c r="D553" t="s">
        <v>54</v>
      </c>
      <c r="E553">
        <v>0.95</v>
      </c>
      <c r="F553">
        <v>8</v>
      </c>
      <c r="G553" t="s">
        <v>56</v>
      </c>
      <c r="H553">
        <v>110</v>
      </c>
      <c r="I553">
        <v>1.2</v>
      </c>
      <c r="J553">
        <v>0</v>
      </c>
      <c r="M553" t="s">
        <v>57</v>
      </c>
      <c r="N553" t="s">
        <v>54</v>
      </c>
      <c r="O553" t="s">
        <v>54</v>
      </c>
      <c r="P553">
        <v>91</v>
      </c>
      <c r="Q553">
        <v>5</v>
      </c>
      <c r="R553" s="11">
        <v>5.4899999999999997E-2</v>
      </c>
      <c r="S553">
        <v>1.0900000000000001</v>
      </c>
      <c r="T553">
        <v>5.45</v>
      </c>
      <c r="U553">
        <v>5.4505494504999996</v>
      </c>
      <c r="V553">
        <v>0</v>
      </c>
      <c r="W553" s="11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 s="11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</row>
    <row r="554" spans="1:40" x14ac:dyDescent="0.35">
      <c r="A554" s="10">
        <v>39472</v>
      </c>
      <c r="B554" t="s">
        <v>8</v>
      </c>
      <c r="C554" t="s">
        <v>55</v>
      </c>
      <c r="D554" t="s">
        <v>54</v>
      </c>
      <c r="E554">
        <v>0.3</v>
      </c>
      <c r="F554">
        <v>8</v>
      </c>
      <c r="G554" t="s">
        <v>56</v>
      </c>
      <c r="H554">
        <v>110</v>
      </c>
      <c r="I554">
        <v>1.1000000000000001</v>
      </c>
      <c r="J554">
        <v>0</v>
      </c>
      <c r="M554" t="s">
        <v>57</v>
      </c>
      <c r="N554" t="s">
        <v>54</v>
      </c>
      <c r="O554" t="s">
        <v>54</v>
      </c>
      <c r="P554">
        <v>56</v>
      </c>
      <c r="Q554">
        <v>0</v>
      </c>
      <c r="R554" s="11">
        <v>0</v>
      </c>
      <c r="S554">
        <v>0</v>
      </c>
      <c r="T554">
        <v>0</v>
      </c>
      <c r="U554">
        <v>5</v>
      </c>
      <c r="V554">
        <v>0</v>
      </c>
      <c r="W554" s="11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 s="11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</row>
    <row r="555" spans="1:40" x14ac:dyDescent="0.35">
      <c r="A555" s="10">
        <v>39472</v>
      </c>
      <c r="B555" t="s">
        <v>59</v>
      </c>
      <c r="C555" t="s">
        <v>55</v>
      </c>
      <c r="D555" t="s">
        <v>54</v>
      </c>
      <c r="E555">
        <v>0.25</v>
      </c>
      <c r="F555">
        <v>8</v>
      </c>
      <c r="G555" t="s">
        <v>56</v>
      </c>
      <c r="H555">
        <v>110</v>
      </c>
      <c r="I555">
        <v>1.2</v>
      </c>
      <c r="J555">
        <v>0</v>
      </c>
      <c r="M555" t="s">
        <v>57</v>
      </c>
      <c r="N555" t="s">
        <v>54</v>
      </c>
      <c r="O555" t="s">
        <v>54</v>
      </c>
      <c r="P555">
        <v>66</v>
      </c>
      <c r="Q555">
        <v>0</v>
      </c>
      <c r="R555" s="11">
        <v>0</v>
      </c>
      <c r="S555">
        <v>0</v>
      </c>
      <c r="T555">
        <v>0</v>
      </c>
      <c r="U555">
        <v>4.6363636363999996</v>
      </c>
      <c r="V555">
        <v>0</v>
      </c>
      <c r="W555" s="11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 s="11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</row>
    <row r="556" spans="1:40" x14ac:dyDescent="0.35">
      <c r="A556" s="10">
        <v>39472</v>
      </c>
      <c r="B556" t="s">
        <v>9</v>
      </c>
      <c r="C556" t="s">
        <v>55</v>
      </c>
      <c r="D556" t="s">
        <v>54</v>
      </c>
      <c r="E556">
        <v>0.3</v>
      </c>
      <c r="F556">
        <v>8</v>
      </c>
      <c r="G556" t="s">
        <v>56</v>
      </c>
      <c r="H556">
        <v>110</v>
      </c>
      <c r="I556">
        <v>1</v>
      </c>
      <c r="J556">
        <v>0</v>
      </c>
      <c r="M556" t="s">
        <v>57</v>
      </c>
      <c r="N556" t="s">
        <v>54</v>
      </c>
      <c r="O556" t="s">
        <v>54</v>
      </c>
      <c r="P556">
        <v>225</v>
      </c>
      <c r="Q556">
        <v>9</v>
      </c>
      <c r="R556" s="11">
        <v>0.04</v>
      </c>
      <c r="S556">
        <v>0.89</v>
      </c>
      <c r="T556">
        <v>8.0500000000000007</v>
      </c>
      <c r="U556">
        <v>4.2222222222000001</v>
      </c>
      <c r="V556">
        <v>0</v>
      </c>
      <c r="W556" s="11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 s="11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</row>
    <row r="557" spans="1:40" x14ac:dyDescent="0.35">
      <c r="A557" s="10">
        <v>39473</v>
      </c>
      <c r="B557" t="s">
        <v>7</v>
      </c>
      <c r="C557" t="s">
        <v>55</v>
      </c>
      <c r="D557" t="s">
        <v>54</v>
      </c>
      <c r="E557">
        <v>0.3</v>
      </c>
      <c r="F557">
        <v>8</v>
      </c>
      <c r="G557" t="s">
        <v>56</v>
      </c>
      <c r="H557">
        <v>110</v>
      </c>
      <c r="I557">
        <v>1</v>
      </c>
      <c r="J557">
        <v>0</v>
      </c>
      <c r="M557" t="s">
        <v>57</v>
      </c>
      <c r="N557" t="s">
        <v>54</v>
      </c>
      <c r="O557" t="s">
        <v>54</v>
      </c>
      <c r="P557">
        <v>23</v>
      </c>
      <c r="Q557">
        <v>0</v>
      </c>
      <c r="R557" s="11">
        <v>0</v>
      </c>
      <c r="S557">
        <v>0</v>
      </c>
      <c r="T557">
        <v>0</v>
      </c>
      <c r="U557">
        <v>4.1304347826000001</v>
      </c>
      <c r="V557">
        <v>0</v>
      </c>
      <c r="W557" s="11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 s="11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</row>
    <row r="558" spans="1:40" x14ac:dyDescent="0.35">
      <c r="A558" s="10">
        <v>39473</v>
      </c>
      <c r="B558" t="s">
        <v>58</v>
      </c>
      <c r="C558" t="s">
        <v>55</v>
      </c>
      <c r="D558" t="s">
        <v>54</v>
      </c>
      <c r="E558">
        <v>0.95</v>
      </c>
      <c r="F558">
        <v>8</v>
      </c>
      <c r="G558" t="s">
        <v>56</v>
      </c>
      <c r="H558">
        <v>110</v>
      </c>
      <c r="I558">
        <v>1.2</v>
      </c>
      <c r="J558">
        <v>0</v>
      </c>
      <c r="M558" t="s">
        <v>57</v>
      </c>
      <c r="N558" t="s">
        <v>54</v>
      </c>
      <c r="O558" t="s">
        <v>54</v>
      </c>
      <c r="P558">
        <v>124</v>
      </c>
      <c r="Q558">
        <v>3</v>
      </c>
      <c r="R558" s="11">
        <v>2.4199999999999999E-2</v>
      </c>
      <c r="S558">
        <v>1.1399999999999999</v>
      </c>
      <c r="T558">
        <v>3.41</v>
      </c>
      <c r="U558">
        <v>5.4193548387000003</v>
      </c>
      <c r="V558">
        <v>0</v>
      </c>
      <c r="W558" s="11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 s="11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</row>
    <row r="559" spans="1:40" x14ac:dyDescent="0.35">
      <c r="A559" s="10">
        <v>39473</v>
      </c>
      <c r="B559" t="s">
        <v>8</v>
      </c>
      <c r="C559" t="s">
        <v>55</v>
      </c>
      <c r="D559" t="s">
        <v>54</v>
      </c>
      <c r="E559">
        <v>0.3</v>
      </c>
      <c r="F559">
        <v>8</v>
      </c>
      <c r="G559" t="s">
        <v>56</v>
      </c>
      <c r="H559">
        <v>110</v>
      </c>
      <c r="I559">
        <v>1.1000000000000001</v>
      </c>
      <c r="J559">
        <v>0</v>
      </c>
      <c r="M559" t="s">
        <v>57</v>
      </c>
      <c r="N559" t="s">
        <v>54</v>
      </c>
      <c r="O559" t="s">
        <v>54</v>
      </c>
      <c r="P559">
        <v>42</v>
      </c>
      <c r="Q559">
        <v>0</v>
      </c>
      <c r="R559" s="11">
        <v>0</v>
      </c>
      <c r="S559">
        <v>0</v>
      </c>
      <c r="T559">
        <v>0</v>
      </c>
      <c r="U559">
        <v>7.2857142857000001</v>
      </c>
      <c r="V559">
        <v>0</v>
      </c>
      <c r="W559" s="11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 s="11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</row>
    <row r="560" spans="1:40" x14ac:dyDescent="0.35">
      <c r="A560" s="10">
        <v>39473</v>
      </c>
      <c r="B560" t="s">
        <v>59</v>
      </c>
      <c r="C560" t="s">
        <v>55</v>
      </c>
      <c r="D560" t="s">
        <v>54</v>
      </c>
      <c r="E560">
        <v>0.25</v>
      </c>
      <c r="F560">
        <v>8</v>
      </c>
      <c r="G560" t="s">
        <v>56</v>
      </c>
      <c r="H560">
        <v>110</v>
      </c>
      <c r="I560">
        <v>1.2</v>
      </c>
      <c r="J560">
        <v>0</v>
      </c>
      <c r="M560" t="s">
        <v>57</v>
      </c>
      <c r="N560" t="s">
        <v>54</v>
      </c>
      <c r="O560" t="s">
        <v>54</v>
      </c>
      <c r="P560">
        <v>41</v>
      </c>
      <c r="Q560">
        <v>0</v>
      </c>
      <c r="R560" s="11">
        <v>0</v>
      </c>
      <c r="S560">
        <v>0</v>
      </c>
      <c r="T560">
        <v>0</v>
      </c>
      <c r="U560">
        <v>3.8292682927000001</v>
      </c>
      <c r="V560">
        <v>0</v>
      </c>
      <c r="W560" s="11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 s="11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</row>
    <row r="561" spans="1:40" x14ac:dyDescent="0.35">
      <c r="A561" s="10">
        <v>39473</v>
      </c>
      <c r="B561" t="s">
        <v>9</v>
      </c>
      <c r="C561" t="s">
        <v>55</v>
      </c>
      <c r="D561" t="s">
        <v>54</v>
      </c>
      <c r="E561">
        <v>0.3</v>
      </c>
      <c r="F561">
        <v>8</v>
      </c>
      <c r="G561" t="s">
        <v>56</v>
      </c>
      <c r="H561">
        <v>110</v>
      </c>
      <c r="I561">
        <v>1</v>
      </c>
      <c r="J561">
        <v>0</v>
      </c>
      <c r="M561" t="s">
        <v>57</v>
      </c>
      <c r="N561" t="s">
        <v>54</v>
      </c>
      <c r="O561" t="s">
        <v>54</v>
      </c>
      <c r="P561">
        <v>155</v>
      </c>
      <c r="Q561">
        <v>8</v>
      </c>
      <c r="R561" s="11">
        <v>5.16E-2</v>
      </c>
      <c r="S561">
        <v>0.78</v>
      </c>
      <c r="T561">
        <v>6.25</v>
      </c>
      <c r="U561">
        <v>4.2903225805999998</v>
      </c>
      <c r="V561">
        <v>0</v>
      </c>
      <c r="W561" s="1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 s="1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</row>
    <row r="562" spans="1:40" x14ac:dyDescent="0.35">
      <c r="A562" s="10">
        <v>39474</v>
      </c>
      <c r="B562" t="s">
        <v>7</v>
      </c>
      <c r="C562" t="s">
        <v>55</v>
      </c>
      <c r="D562" t="s">
        <v>54</v>
      </c>
      <c r="E562">
        <v>0.3</v>
      </c>
      <c r="F562">
        <v>8</v>
      </c>
      <c r="G562" t="s">
        <v>56</v>
      </c>
      <c r="H562">
        <v>110</v>
      </c>
      <c r="I562">
        <v>1</v>
      </c>
      <c r="J562">
        <v>0</v>
      </c>
      <c r="M562" t="s">
        <v>57</v>
      </c>
      <c r="N562" t="s">
        <v>54</v>
      </c>
      <c r="O562" t="s">
        <v>54</v>
      </c>
      <c r="P562">
        <v>36</v>
      </c>
      <c r="Q562">
        <v>0</v>
      </c>
      <c r="R562" s="11">
        <v>0</v>
      </c>
      <c r="S562">
        <v>0</v>
      </c>
      <c r="T562">
        <v>0</v>
      </c>
      <c r="U562">
        <v>3.8611111111</v>
      </c>
      <c r="V562">
        <v>0</v>
      </c>
      <c r="W562" s="11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 s="11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</row>
    <row r="563" spans="1:40" x14ac:dyDescent="0.35">
      <c r="A563" s="10">
        <v>39474</v>
      </c>
      <c r="B563" t="s">
        <v>58</v>
      </c>
      <c r="C563" t="s">
        <v>55</v>
      </c>
      <c r="D563" t="s">
        <v>54</v>
      </c>
      <c r="E563">
        <v>0.95</v>
      </c>
      <c r="F563">
        <v>8</v>
      </c>
      <c r="G563" t="s">
        <v>56</v>
      </c>
      <c r="H563">
        <v>110</v>
      </c>
      <c r="I563">
        <v>1.2</v>
      </c>
      <c r="J563">
        <v>0</v>
      </c>
      <c r="M563" t="s">
        <v>57</v>
      </c>
      <c r="N563" t="s">
        <v>54</v>
      </c>
      <c r="O563" t="s">
        <v>54</v>
      </c>
      <c r="P563">
        <v>107</v>
      </c>
      <c r="Q563">
        <v>1</v>
      </c>
      <c r="R563" s="11">
        <v>9.2999999999999992E-3</v>
      </c>
      <c r="S563">
        <v>0.83</v>
      </c>
      <c r="T563">
        <v>0.83</v>
      </c>
      <c r="U563">
        <v>5.6448598131000001</v>
      </c>
      <c r="V563">
        <v>0</v>
      </c>
      <c r="W563" s="11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 s="11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</row>
    <row r="564" spans="1:40" x14ac:dyDescent="0.35">
      <c r="A564" s="10">
        <v>39474</v>
      </c>
      <c r="B564" t="s">
        <v>8</v>
      </c>
      <c r="C564" t="s">
        <v>55</v>
      </c>
      <c r="D564" t="s">
        <v>54</v>
      </c>
      <c r="E564">
        <v>0.3</v>
      </c>
      <c r="F564">
        <v>8</v>
      </c>
      <c r="G564" t="s">
        <v>56</v>
      </c>
      <c r="H564">
        <v>110</v>
      </c>
      <c r="I564">
        <v>1.1000000000000001</v>
      </c>
      <c r="J564">
        <v>0</v>
      </c>
      <c r="M564" t="s">
        <v>57</v>
      </c>
      <c r="N564" t="s">
        <v>54</v>
      </c>
      <c r="O564" t="s">
        <v>54</v>
      </c>
      <c r="P564">
        <v>57</v>
      </c>
      <c r="Q564">
        <v>1</v>
      </c>
      <c r="R564" s="11">
        <v>1.7500000000000002E-2</v>
      </c>
      <c r="S564">
        <v>0.96</v>
      </c>
      <c r="T564">
        <v>0.96</v>
      </c>
      <c r="U564">
        <v>6.3684210525999996</v>
      </c>
      <c r="V564">
        <v>0</v>
      </c>
      <c r="W564" s="11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 s="11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</row>
    <row r="565" spans="1:40" x14ac:dyDescent="0.35">
      <c r="A565" s="10">
        <v>39474</v>
      </c>
      <c r="B565" t="s">
        <v>59</v>
      </c>
      <c r="C565" t="s">
        <v>55</v>
      </c>
      <c r="D565" t="s">
        <v>54</v>
      </c>
      <c r="E565">
        <v>0.25</v>
      </c>
      <c r="F565">
        <v>8</v>
      </c>
      <c r="G565" t="s">
        <v>56</v>
      </c>
      <c r="H565">
        <v>110</v>
      </c>
      <c r="I565">
        <v>1.2</v>
      </c>
      <c r="J565">
        <v>0</v>
      </c>
      <c r="M565" t="s">
        <v>57</v>
      </c>
      <c r="N565" t="s">
        <v>54</v>
      </c>
      <c r="O565" t="s">
        <v>54</v>
      </c>
      <c r="P565">
        <v>42</v>
      </c>
      <c r="Q565">
        <v>5</v>
      </c>
      <c r="R565" s="11">
        <v>0.11899999999999999</v>
      </c>
      <c r="S565">
        <v>0.88</v>
      </c>
      <c r="T565">
        <v>4.4000000000000004</v>
      </c>
      <c r="U565">
        <v>3.7857142857000001</v>
      </c>
      <c r="V565">
        <v>0</v>
      </c>
      <c r="W565" s="11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 s="11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</row>
    <row r="566" spans="1:40" x14ac:dyDescent="0.35">
      <c r="A566" s="10">
        <v>39474</v>
      </c>
      <c r="B566" t="s">
        <v>9</v>
      </c>
      <c r="C566" t="s">
        <v>55</v>
      </c>
      <c r="D566" t="s">
        <v>54</v>
      </c>
      <c r="E566">
        <v>0.3</v>
      </c>
      <c r="F566">
        <v>8</v>
      </c>
      <c r="G566" t="s">
        <v>56</v>
      </c>
      <c r="H566">
        <v>110</v>
      </c>
      <c r="I566">
        <v>1</v>
      </c>
      <c r="J566">
        <v>0</v>
      </c>
      <c r="M566" t="s">
        <v>57</v>
      </c>
      <c r="N566" t="s">
        <v>54</v>
      </c>
      <c r="O566" t="s">
        <v>54</v>
      </c>
      <c r="P566">
        <v>175</v>
      </c>
      <c r="Q566">
        <v>9</v>
      </c>
      <c r="R566" s="11">
        <v>5.1400000000000001E-2</v>
      </c>
      <c r="S566">
        <v>0.69</v>
      </c>
      <c r="T566">
        <v>6.23</v>
      </c>
      <c r="U566">
        <v>3.9428571428999999</v>
      </c>
      <c r="V566">
        <v>0</v>
      </c>
      <c r="W566" s="11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 s="11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</row>
    <row r="567" spans="1:40" x14ac:dyDescent="0.35">
      <c r="A567" s="10">
        <v>39475</v>
      </c>
      <c r="B567" t="s">
        <v>7</v>
      </c>
      <c r="C567" t="s">
        <v>55</v>
      </c>
      <c r="D567" t="s">
        <v>54</v>
      </c>
      <c r="E567">
        <v>0.3</v>
      </c>
      <c r="F567">
        <v>8</v>
      </c>
      <c r="G567" t="s">
        <v>56</v>
      </c>
      <c r="H567">
        <v>110</v>
      </c>
      <c r="I567">
        <v>1</v>
      </c>
      <c r="J567">
        <v>0</v>
      </c>
      <c r="M567" t="s">
        <v>57</v>
      </c>
      <c r="N567" t="s">
        <v>54</v>
      </c>
      <c r="O567" t="s">
        <v>54</v>
      </c>
      <c r="P567">
        <v>35</v>
      </c>
      <c r="Q567">
        <v>2</v>
      </c>
      <c r="R567" s="11">
        <v>5.7099999999999998E-2</v>
      </c>
      <c r="S567">
        <v>0.65</v>
      </c>
      <c r="T567">
        <v>1.3</v>
      </c>
      <c r="U567">
        <v>4.6285714285999999</v>
      </c>
      <c r="V567">
        <v>0</v>
      </c>
      <c r="W567" s="11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 s="11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</row>
    <row r="568" spans="1:40" x14ac:dyDescent="0.35">
      <c r="A568" s="10">
        <v>39475</v>
      </c>
      <c r="B568" t="s">
        <v>58</v>
      </c>
      <c r="C568" t="s">
        <v>55</v>
      </c>
      <c r="D568" t="s">
        <v>54</v>
      </c>
      <c r="E568">
        <v>0.95</v>
      </c>
      <c r="F568">
        <v>8</v>
      </c>
      <c r="G568" t="s">
        <v>56</v>
      </c>
      <c r="H568">
        <v>110</v>
      </c>
      <c r="I568">
        <v>1.2</v>
      </c>
      <c r="J568">
        <v>0</v>
      </c>
      <c r="M568" t="s">
        <v>57</v>
      </c>
      <c r="N568" t="s">
        <v>54</v>
      </c>
      <c r="O568" t="s">
        <v>54</v>
      </c>
      <c r="P568">
        <v>202</v>
      </c>
      <c r="Q568">
        <v>3</v>
      </c>
      <c r="R568" s="11">
        <v>1.49E-2</v>
      </c>
      <c r="S568">
        <v>1.1200000000000001</v>
      </c>
      <c r="T568">
        <v>3.35</v>
      </c>
      <c r="U568">
        <v>5.6930693069</v>
      </c>
      <c r="V568">
        <v>0</v>
      </c>
      <c r="W568" s="11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 s="11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</row>
    <row r="569" spans="1:40" x14ac:dyDescent="0.35">
      <c r="A569" s="10">
        <v>39475</v>
      </c>
      <c r="B569" t="s">
        <v>8</v>
      </c>
      <c r="C569" t="s">
        <v>55</v>
      </c>
      <c r="D569" t="s">
        <v>54</v>
      </c>
      <c r="E569">
        <v>0.3</v>
      </c>
      <c r="F569">
        <v>8</v>
      </c>
      <c r="G569" t="s">
        <v>56</v>
      </c>
      <c r="H569">
        <v>110</v>
      </c>
      <c r="I569">
        <v>1.1000000000000001</v>
      </c>
      <c r="J569">
        <v>0</v>
      </c>
      <c r="M569" t="s">
        <v>57</v>
      </c>
      <c r="N569" t="s">
        <v>54</v>
      </c>
      <c r="O569" t="s">
        <v>54</v>
      </c>
      <c r="P569">
        <v>68</v>
      </c>
      <c r="Q569">
        <v>3</v>
      </c>
      <c r="R569" s="11">
        <v>4.41E-2</v>
      </c>
      <c r="S569">
        <v>0.76</v>
      </c>
      <c r="T569">
        <v>2.2799999999999998</v>
      </c>
      <c r="U569">
        <v>6.0294117646999998</v>
      </c>
      <c r="V569">
        <v>0</v>
      </c>
      <c r="W569" s="11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 s="11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</row>
    <row r="570" spans="1:40" x14ac:dyDescent="0.35">
      <c r="A570" s="10">
        <v>39475</v>
      </c>
      <c r="B570" t="s">
        <v>59</v>
      </c>
      <c r="C570" t="s">
        <v>55</v>
      </c>
      <c r="D570" t="s">
        <v>54</v>
      </c>
      <c r="E570">
        <v>0.25</v>
      </c>
      <c r="F570">
        <v>8</v>
      </c>
      <c r="G570" t="s">
        <v>56</v>
      </c>
      <c r="H570">
        <v>110</v>
      </c>
      <c r="I570">
        <v>1.2</v>
      </c>
      <c r="J570">
        <v>0</v>
      </c>
      <c r="M570" t="s">
        <v>57</v>
      </c>
      <c r="N570" t="s">
        <v>54</v>
      </c>
      <c r="O570" t="s">
        <v>54</v>
      </c>
      <c r="P570">
        <v>67</v>
      </c>
      <c r="Q570">
        <v>1</v>
      </c>
      <c r="R570" s="11">
        <v>1.49E-2</v>
      </c>
      <c r="S570">
        <v>1.1100000000000001</v>
      </c>
      <c r="T570">
        <v>1.1100000000000001</v>
      </c>
      <c r="U570">
        <v>4.6268656716000001</v>
      </c>
      <c r="V570">
        <v>0</v>
      </c>
      <c r="W570" s="11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 s="11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</row>
    <row r="571" spans="1:40" x14ac:dyDescent="0.35">
      <c r="A571" s="10">
        <v>39475</v>
      </c>
      <c r="B571" t="s">
        <v>9</v>
      </c>
      <c r="C571" t="s">
        <v>55</v>
      </c>
      <c r="D571" t="s">
        <v>54</v>
      </c>
      <c r="E571">
        <v>0.3</v>
      </c>
      <c r="F571">
        <v>8</v>
      </c>
      <c r="G571" t="s">
        <v>56</v>
      </c>
      <c r="H571">
        <v>110</v>
      </c>
      <c r="I571">
        <v>1</v>
      </c>
      <c r="J571">
        <v>0</v>
      </c>
      <c r="M571" t="s">
        <v>57</v>
      </c>
      <c r="N571" t="s">
        <v>54</v>
      </c>
      <c r="O571" t="s">
        <v>54</v>
      </c>
      <c r="P571">
        <v>262</v>
      </c>
      <c r="Q571">
        <v>10</v>
      </c>
      <c r="R571" s="11">
        <v>3.8199999999999998E-2</v>
      </c>
      <c r="S571">
        <v>0.8</v>
      </c>
      <c r="T571">
        <v>7.95</v>
      </c>
      <c r="U571">
        <v>4.4198473282000004</v>
      </c>
      <c r="V571">
        <v>0</v>
      </c>
      <c r="W571" s="1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 s="1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</row>
    <row r="572" spans="1:40" x14ac:dyDescent="0.35">
      <c r="A572" s="10">
        <v>39476</v>
      </c>
      <c r="B572" t="s">
        <v>7</v>
      </c>
      <c r="C572" t="s">
        <v>55</v>
      </c>
      <c r="D572" t="s">
        <v>54</v>
      </c>
      <c r="E572">
        <v>0.3</v>
      </c>
      <c r="F572">
        <v>8</v>
      </c>
      <c r="G572" t="s">
        <v>56</v>
      </c>
      <c r="H572">
        <v>110</v>
      </c>
      <c r="I572">
        <v>1</v>
      </c>
      <c r="J572">
        <v>0</v>
      </c>
      <c r="M572" t="s">
        <v>57</v>
      </c>
      <c r="N572" t="s">
        <v>54</v>
      </c>
      <c r="O572" t="s">
        <v>54</v>
      </c>
      <c r="P572">
        <v>44</v>
      </c>
      <c r="Q572">
        <v>1</v>
      </c>
      <c r="R572" s="11">
        <v>2.2700000000000001E-2</v>
      </c>
      <c r="S572">
        <v>0.67</v>
      </c>
      <c r="T572">
        <v>0.67</v>
      </c>
      <c r="U572">
        <v>4.5909090909000003</v>
      </c>
      <c r="V572">
        <v>0</v>
      </c>
      <c r="W572" s="11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 s="11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</row>
    <row r="573" spans="1:40" x14ac:dyDescent="0.35">
      <c r="A573" s="10">
        <v>39476</v>
      </c>
      <c r="B573" t="s">
        <v>58</v>
      </c>
      <c r="C573" t="s">
        <v>55</v>
      </c>
      <c r="D573" t="s">
        <v>54</v>
      </c>
      <c r="E573">
        <v>0.95</v>
      </c>
      <c r="F573">
        <v>8</v>
      </c>
      <c r="G573" t="s">
        <v>56</v>
      </c>
      <c r="H573">
        <v>110</v>
      </c>
      <c r="I573">
        <v>1.2</v>
      </c>
      <c r="J573">
        <v>0</v>
      </c>
      <c r="M573" t="s">
        <v>57</v>
      </c>
      <c r="N573" t="s">
        <v>54</v>
      </c>
      <c r="O573" t="s">
        <v>54</v>
      </c>
      <c r="P573">
        <v>143</v>
      </c>
      <c r="Q573">
        <v>4</v>
      </c>
      <c r="R573" s="11">
        <v>2.8000000000000001E-2</v>
      </c>
      <c r="S573">
        <v>0.92</v>
      </c>
      <c r="T573">
        <v>3.66</v>
      </c>
      <c r="U573">
        <v>5.7832167832000003</v>
      </c>
      <c r="V573">
        <v>0</v>
      </c>
      <c r="W573" s="11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 s="11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</row>
    <row r="574" spans="1:40" x14ac:dyDescent="0.35">
      <c r="A574" s="10">
        <v>39476</v>
      </c>
      <c r="B574" t="s">
        <v>8</v>
      </c>
      <c r="C574" t="s">
        <v>55</v>
      </c>
      <c r="D574" t="s">
        <v>54</v>
      </c>
      <c r="E574">
        <v>0.3</v>
      </c>
      <c r="F574">
        <v>8</v>
      </c>
      <c r="G574" t="s">
        <v>56</v>
      </c>
      <c r="H574">
        <v>110</v>
      </c>
      <c r="I574">
        <v>1.1000000000000001</v>
      </c>
      <c r="J574">
        <v>0</v>
      </c>
      <c r="M574" t="s">
        <v>57</v>
      </c>
      <c r="N574" t="s">
        <v>54</v>
      </c>
      <c r="O574" t="s">
        <v>54</v>
      </c>
      <c r="P574">
        <v>75</v>
      </c>
      <c r="Q574">
        <v>1</v>
      </c>
      <c r="R574" s="11">
        <v>1.3299999999999999E-2</v>
      </c>
      <c r="S574">
        <v>0.51</v>
      </c>
      <c r="T574">
        <v>0.51</v>
      </c>
      <c r="U574">
        <v>5.7733333333000001</v>
      </c>
      <c r="V574">
        <v>0</v>
      </c>
      <c r="W574" s="11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 s="11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</row>
    <row r="575" spans="1:40" x14ac:dyDescent="0.35">
      <c r="A575" s="10">
        <v>39476</v>
      </c>
      <c r="B575" t="s">
        <v>59</v>
      </c>
      <c r="C575" t="s">
        <v>55</v>
      </c>
      <c r="D575" t="s">
        <v>54</v>
      </c>
      <c r="E575">
        <v>0.25</v>
      </c>
      <c r="F575">
        <v>8</v>
      </c>
      <c r="G575" t="s">
        <v>56</v>
      </c>
      <c r="H575">
        <v>110</v>
      </c>
      <c r="I575">
        <v>1.2</v>
      </c>
      <c r="J575">
        <v>0</v>
      </c>
      <c r="M575" t="s">
        <v>57</v>
      </c>
      <c r="N575" t="s">
        <v>54</v>
      </c>
      <c r="O575" t="s">
        <v>54</v>
      </c>
      <c r="P575">
        <v>80</v>
      </c>
      <c r="Q575">
        <v>1</v>
      </c>
      <c r="R575" s="11">
        <v>1.2500000000000001E-2</v>
      </c>
      <c r="S575">
        <v>0.96</v>
      </c>
      <c r="T575">
        <v>0.96</v>
      </c>
      <c r="U575">
        <v>4.7874999999999996</v>
      </c>
      <c r="V575">
        <v>0</v>
      </c>
      <c r="W575" s="11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 s="11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</row>
    <row r="576" spans="1:40" x14ac:dyDescent="0.35">
      <c r="A576" s="10">
        <v>39476</v>
      </c>
      <c r="B576" t="s">
        <v>9</v>
      </c>
      <c r="C576" t="s">
        <v>55</v>
      </c>
      <c r="D576" t="s">
        <v>54</v>
      </c>
      <c r="E576">
        <v>0.3</v>
      </c>
      <c r="F576">
        <v>8</v>
      </c>
      <c r="G576" t="s">
        <v>56</v>
      </c>
      <c r="H576">
        <v>110</v>
      </c>
      <c r="I576">
        <v>1</v>
      </c>
      <c r="J576">
        <v>0</v>
      </c>
      <c r="M576" t="s">
        <v>57</v>
      </c>
      <c r="N576" t="s">
        <v>54</v>
      </c>
      <c r="O576" t="s">
        <v>54</v>
      </c>
      <c r="P576">
        <v>228</v>
      </c>
      <c r="Q576">
        <v>7</v>
      </c>
      <c r="R576" s="11">
        <v>3.0700000000000002E-2</v>
      </c>
      <c r="S576">
        <v>0.73</v>
      </c>
      <c r="T576">
        <v>5.14</v>
      </c>
      <c r="U576">
        <v>4.4780701754000001</v>
      </c>
      <c r="V576">
        <v>1</v>
      </c>
      <c r="W576" s="11">
        <v>0.1429</v>
      </c>
      <c r="X576">
        <v>5.14</v>
      </c>
      <c r="Y576">
        <v>1</v>
      </c>
      <c r="Z576">
        <v>5.14</v>
      </c>
      <c r="AA576">
        <v>1</v>
      </c>
      <c r="AB576">
        <v>1</v>
      </c>
      <c r="AC576" s="11">
        <v>0.19500000000000001</v>
      </c>
      <c r="AD576">
        <v>0.14285714290000001</v>
      </c>
      <c r="AE576">
        <v>1</v>
      </c>
      <c r="AF576">
        <v>1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</row>
    <row r="577" spans="1:40" x14ac:dyDescent="0.35">
      <c r="A577" s="10">
        <v>39477</v>
      </c>
      <c r="B577" t="s">
        <v>7</v>
      </c>
      <c r="C577" t="s">
        <v>55</v>
      </c>
      <c r="D577" t="s">
        <v>54</v>
      </c>
      <c r="E577">
        <v>0.3</v>
      </c>
      <c r="F577">
        <v>8</v>
      </c>
      <c r="G577" t="s">
        <v>56</v>
      </c>
      <c r="H577">
        <v>110</v>
      </c>
      <c r="I577">
        <v>1</v>
      </c>
      <c r="J577">
        <v>0</v>
      </c>
      <c r="M577" t="s">
        <v>57</v>
      </c>
      <c r="N577" t="s">
        <v>54</v>
      </c>
      <c r="O577" t="s">
        <v>54</v>
      </c>
      <c r="P577">
        <v>52</v>
      </c>
      <c r="Q577">
        <v>1</v>
      </c>
      <c r="R577" s="11">
        <v>1.9199999999999998E-2</v>
      </c>
      <c r="S577">
        <v>0.95</v>
      </c>
      <c r="T577">
        <v>0.95</v>
      </c>
      <c r="U577">
        <v>4.3846153846</v>
      </c>
      <c r="V577">
        <v>0</v>
      </c>
      <c r="W577" s="11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 s="11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</row>
    <row r="578" spans="1:40" x14ac:dyDescent="0.35">
      <c r="A578" s="10">
        <v>39477</v>
      </c>
      <c r="B578" t="s">
        <v>58</v>
      </c>
      <c r="C578" t="s">
        <v>55</v>
      </c>
      <c r="D578" t="s">
        <v>54</v>
      </c>
      <c r="E578">
        <v>0.95</v>
      </c>
      <c r="F578">
        <v>8</v>
      </c>
      <c r="G578" t="s">
        <v>56</v>
      </c>
      <c r="H578">
        <v>110</v>
      </c>
      <c r="I578">
        <v>1.2</v>
      </c>
      <c r="J578">
        <v>0</v>
      </c>
      <c r="M578" t="s">
        <v>57</v>
      </c>
      <c r="N578" t="s">
        <v>54</v>
      </c>
      <c r="O578" t="s">
        <v>54</v>
      </c>
      <c r="P578">
        <v>144</v>
      </c>
      <c r="Q578">
        <v>3</v>
      </c>
      <c r="R578" s="11">
        <v>2.0799999999999999E-2</v>
      </c>
      <c r="S578">
        <v>1.06</v>
      </c>
      <c r="T578">
        <v>3.19</v>
      </c>
      <c r="U578">
        <v>5.2569444444000002</v>
      </c>
      <c r="V578">
        <v>0</v>
      </c>
      <c r="W578" s="11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 s="11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</row>
    <row r="579" spans="1:40" x14ac:dyDescent="0.35">
      <c r="A579" s="10">
        <v>39477</v>
      </c>
      <c r="B579" t="s">
        <v>8</v>
      </c>
      <c r="C579" t="s">
        <v>55</v>
      </c>
      <c r="D579" t="s">
        <v>54</v>
      </c>
      <c r="E579">
        <v>0.3</v>
      </c>
      <c r="F579">
        <v>8</v>
      </c>
      <c r="G579" t="s">
        <v>56</v>
      </c>
      <c r="H579">
        <v>110</v>
      </c>
      <c r="I579">
        <v>1.1000000000000001</v>
      </c>
      <c r="J579">
        <v>0</v>
      </c>
      <c r="M579" t="s">
        <v>57</v>
      </c>
      <c r="N579" t="s">
        <v>54</v>
      </c>
      <c r="O579" t="s">
        <v>54</v>
      </c>
      <c r="P579">
        <v>71</v>
      </c>
      <c r="Q579">
        <v>5</v>
      </c>
      <c r="R579" s="11">
        <v>7.0400000000000004E-2</v>
      </c>
      <c r="S579">
        <v>0.94</v>
      </c>
      <c r="T579">
        <v>4.7</v>
      </c>
      <c r="U579">
        <v>6.3098591548999998</v>
      </c>
      <c r="V579">
        <v>0</v>
      </c>
      <c r="W579" s="11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 s="11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</row>
    <row r="580" spans="1:40" x14ac:dyDescent="0.35">
      <c r="A580" s="10">
        <v>39477</v>
      </c>
      <c r="B580" t="s">
        <v>59</v>
      </c>
      <c r="C580" t="s">
        <v>55</v>
      </c>
      <c r="D580" t="s">
        <v>54</v>
      </c>
      <c r="E580">
        <v>0.25</v>
      </c>
      <c r="F580">
        <v>8</v>
      </c>
      <c r="G580" t="s">
        <v>56</v>
      </c>
      <c r="H580">
        <v>110</v>
      </c>
      <c r="I580">
        <v>1.2</v>
      </c>
      <c r="J580">
        <v>0</v>
      </c>
      <c r="M580" t="s">
        <v>57</v>
      </c>
      <c r="N580" t="s">
        <v>54</v>
      </c>
      <c r="O580" t="s">
        <v>54</v>
      </c>
      <c r="P580">
        <v>51</v>
      </c>
      <c r="Q580">
        <v>2</v>
      </c>
      <c r="R580" s="11">
        <v>3.9199999999999999E-2</v>
      </c>
      <c r="S580">
        <v>1.1000000000000001</v>
      </c>
      <c r="T580">
        <v>2.2000000000000002</v>
      </c>
      <c r="U580">
        <v>4.3137254902000004</v>
      </c>
      <c r="V580">
        <v>0</v>
      </c>
      <c r="W580" s="11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 s="11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</row>
    <row r="581" spans="1:40" x14ac:dyDescent="0.35">
      <c r="A581" s="10">
        <v>39477</v>
      </c>
      <c r="B581" t="s">
        <v>9</v>
      </c>
      <c r="C581" t="s">
        <v>55</v>
      </c>
      <c r="D581" t="s">
        <v>54</v>
      </c>
      <c r="E581">
        <v>0.3</v>
      </c>
      <c r="F581">
        <v>8</v>
      </c>
      <c r="G581" t="s">
        <v>56</v>
      </c>
      <c r="H581">
        <v>110</v>
      </c>
      <c r="I581">
        <v>1</v>
      </c>
      <c r="J581">
        <v>0</v>
      </c>
      <c r="M581" t="s">
        <v>57</v>
      </c>
      <c r="N581" t="s">
        <v>54</v>
      </c>
      <c r="O581" t="s">
        <v>54</v>
      </c>
      <c r="P581">
        <v>254</v>
      </c>
      <c r="Q581">
        <v>5</v>
      </c>
      <c r="R581" s="11">
        <v>1.9699999999999999E-2</v>
      </c>
      <c r="S581">
        <v>0.74</v>
      </c>
      <c r="T581">
        <v>3.69</v>
      </c>
      <c r="U581">
        <v>3.7440944882</v>
      </c>
      <c r="V581">
        <v>0</v>
      </c>
      <c r="W581" s="1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 s="1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</row>
    <row r="582" spans="1:40" x14ac:dyDescent="0.35">
      <c r="A582" s="10">
        <v>39478</v>
      </c>
      <c r="B582" t="s">
        <v>7</v>
      </c>
      <c r="C582" t="s">
        <v>55</v>
      </c>
      <c r="D582" t="s">
        <v>54</v>
      </c>
      <c r="E582">
        <v>0.3</v>
      </c>
      <c r="F582">
        <v>8</v>
      </c>
      <c r="G582" t="s">
        <v>56</v>
      </c>
      <c r="H582">
        <v>110</v>
      </c>
      <c r="I582">
        <v>1</v>
      </c>
      <c r="J582">
        <v>0</v>
      </c>
      <c r="M582" t="s">
        <v>57</v>
      </c>
      <c r="N582" t="s">
        <v>54</v>
      </c>
      <c r="O582" t="s">
        <v>54</v>
      </c>
      <c r="P582">
        <v>35</v>
      </c>
      <c r="Q582">
        <v>1</v>
      </c>
      <c r="R582" s="11">
        <v>2.86E-2</v>
      </c>
      <c r="S582">
        <v>0.57999999999999996</v>
      </c>
      <c r="T582">
        <v>0.57999999999999996</v>
      </c>
      <c r="U582">
        <v>3.9428571428999999</v>
      </c>
      <c r="V582">
        <v>0</v>
      </c>
      <c r="W582" s="11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 s="11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</row>
    <row r="583" spans="1:40" x14ac:dyDescent="0.35">
      <c r="A583" s="10">
        <v>39478</v>
      </c>
      <c r="B583" t="s">
        <v>58</v>
      </c>
      <c r="C583" t="s">
        <v>55</v>
      </c>
      <c r="D583" t="s">
        <v>54</v>
      </c>
      <c r="E583">
        <v>0.95</v>
      </c>
      <c r="F583">
        <v>8</v>
      </c>
      <c r="G583" t="s">
        <v>56</v>
      </c>
      <c r="H583">
        <v>110</v>
      </c>
      <c r="I583">
        <v>1.2</v>
      </c>
      <c r="J583">
        <v>0</v>
      </c>
      <c r="M583" t="s">
        <v>57</v>
      </c>
      <c r="N583" t="s">
        <v>54</v>
      </c>
      <c r="O583" t="s">
        <v>54</v>
      </c>
      <c r="P583">
        <v>185</v>
      </c>
      <c r="Q583">
        <v>7</v>
      </c>
      <c r="R583" s="11">
        <v>3.78E-2</v>
      </c>
      <c r="S583">
        <v>0.91</v>
      </c>
      <c r="T583">
        <v>6.36</v>
      </c>
      <c r="U583">
        <v>5.4054054053999998</v>
      </c>
      <c r="V583">
        <v>0</v>
      </c>
      <c r="W583" s="11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 s="11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</row>
    <row r="584" spans="1:40" x14ac:dyDescent="0.35">
      <c r="A584" s="10">
        <v>39478</v>
      </c>
      <c r="B584" t="s">
        <v>8</v>
      </c>
      <c r="C584" t="s">
        <v>55</v>
      </c>
      <c r="D584" t="s">
        <v>54</v>
      </c>
      <c r="E584">
        <v>0.3</v>
      </c>
      <c r="F584">
        <v>8</v>
      </c>
      <c r="G584" t="s">
        <v>56</v>
      </c>
      <c r="H584">
        <v>110</v>
      </c>
      <c r="I584">
        <v>1.1000000000000001</v>
      </c>
      <c r="J584">
        <v>0</v>
      </c>
      <c r="M584" t="s">
        <v>57</v>
      </c>
      <c r="N584" t="s">
        <v>54</v>
      </c>
      <c r="O584" t="s">
        <v>54</v>
      </c>
      <c r="P584">
        <v>44</v>
      </c>
      <c r="Q584">
        <v>1</v>
      </c>
      <c r="R584" s="11">
        <v>2.2700000000000001E-2</v>
      </c>
      <c r="S584">
        <v>1.07</v>
      </c>
      <c r="T584">
        <v>1.07</v>
      </c>
      <c r="U584">
        <v>5.8181818182000002</v>
      </c>
      <c r="V584">
        <v>0</v>
      </c>
      <c r="W584" s="11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 s="11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</row>
    <row r="585" spans="1:40" x14ac:dyDescent="0.35">
      <c r="A585" s="10">
        <v>39478</v>
      </c>
      <c r="B585" t="s">
        <v>59</v>
      </c>
      <c r="C585" t="s">
        <v>55</v>
      </c>
      <c r="D585" t="s">
        <v>54</v>
      </c>
      <c r="E585">
        <v>0.25</v>
      </c>
      <c r="F585">
        <v>8</v>
      </c>
      <c r="G585" t="s">
        <v>56</v>
      </c>
      <c r="H585">
        <v>110</v>
      </c>
      <c r="I585">
        <v>1.2</v>
      </c>
      <c r="J585">
        <v>0</v>
      </c>
      <c r="M585" t="s">
        <v>57</v>
      </c>
      <c r="N585" t="s">
        <v>54</v>
      </c>
      <c r="O585" t="s">
        <v>54</v>
      </c>
      <c r="P585">
        <v>65</v>
      </c>
      <c r="Q585">
        <v>3</v>
      </c>
      <c r="R585" s="11">
        <v>4.6199999999999998E-2</v>
      </c>
      <c r="S585">
        <v>1.04</v>
      </c>
      <c r="T585">
        <v>3.11</v>
      </c>
      <c r="U585">
        <v>4.5999999999999996</v>
      </c>
      <c r="V585">
        <v>0</v>
      </c>
      <c r="W585" s="11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 s="11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</row>
    <row r="586" spans="1:40" x14ac:dyDescent="0.35">
      <c r="A586" s="10">
        <v>39478</v>
      </c>
      <c r="B586" t="s">
        <v>9</v>
      </c>
      <c r="C586" t="s">
        <v>55</v>
      </c>
      <c r="D586" t="s">
        <v>54</v>
      </c>
      <c r="E586">
        <v>0.3</v>
      </c>
      <c r="F586">
        <v>8</v>
      </c>
      <c r="G586" t="s">
        <v>56</v>
      </c>
      <c r="H586">
        <v>110</v>
      </c>
      <c r="I586">
        <v>1</v>
      </c>
      <c r="J586">
        <v>0</v>
      </c>
      <c r="M586" t="s">
        <v>57</v>
      </c>
      <c r="N586" t="s">
        <v>54</v>
      </c>
      <c r="O586" t="s">
        <v>54</v>
      </c>
      <c r="P586">
        <v>233</v>
      </c>
      <c r="Q586">
        <v>6</v>
      </c>
      <c r="R586" s="11">
        <v>2.58E-2</v>
      </c>
      <c r="S586">
        <v>0.86</v>
      </c>
      <c r="T586">
        <v>5.15</v>
      </c>
      <c r="U586">
        <v>4.2918454936000003</v>
      </c>
      <c r="V586">
        <v>0</v>
      </c>
      <c r="W586" s="11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 s="11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</row>
    <row r="587" spans="1:40" x14ac:dyDescent="0.35">
      <c r="A587" s="10">
        <v>39479</v>
      </c>
      <c r="B587" t="s">
        <v>7</v>
      </c>
      <c r="C587" t="s">
        <v>55</v>
      </c>
      <c r="D587" t="s">
        <v>54</v>
      </c>
      <c r="E587">
        <v>0.3</v>
      </c>
      <c r="F587">
        <v>8</v>
      </c>
      <c r="G587" t="s">
        <v>56</v>
      </c>
      <c r="H587">
        <v>110</v>
      </c>
      <c r="I587">
        <v>1</v>
      </c>
      <c r="J587">
        <v>0</v>
      </c>
      <c r="M587" t="s">
        <v>57</v>
      </c>
      <c r="N587" t="s">
        <v>54</v>
      </c>
      <c r="O587" t="s">
        <v>54</v>
      </c>
      <c r="P587">
        <v>47</v>
      </c>
      <c r="Q587">
        <v>1</v>
      </c>
      <c r="R587" s="11">
        <v>2.1299999999999999E-2</v>
      </c>
      <c r="S587">
        <v>0.79</v>
      </c>
      <c r="T587">
        <v>0.79</v>
      </c>
      <c r="U587">
        <v>6.8297872340000003</v>
      </c>
      <c r="V587">
        <v>0</v>
      </c>
      <c r="W587" s="11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 s="11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</row>
    <row r="588" spans="1:40" x14ac:dyDescent="0.35">
      <c r="A588" s="10">
        <v>39479</v>
      </c>
      <c r="B588" t="s">
        <v>58</v>
      </c>
      <c r="C588" t="s">
        <v>55</v>
      </c>
      <c r="D588" t="s">
        <v>54</v>
      </c>
      <c r="E588">
        <v>0.95</v>
      </c>
      <c r="F588">
        <v>8</v>
      </c>
      <c r="G588" t="s">
        <v>56</v>
      </c>
      <c r="H588">
        <v>110</v>
      </c>
      <c r="I588">
        <v>1.2</v>
      </c>
      <c r="J588">
        <v>0</v>
      </c>
      <c r="M588" t="s">
        <v>57</v>
      </c>
      <c r="N588" t="s">
        <v>54</v>
      </c>
      <c r="O588" t="s">
        <v>54</v>
      </c>
      <c r="P588">
        <v>177</v>
      </c>
      <c r="Q588">
        <v>4</v>
      </c>
      <c r="R588" s="11">
        <v>2.2599999999999999E-2</v>
      </c>
      <c r="S588">
        <v>1.06</v>
      </c>
      <c r="T588">
        <v>4.25</v>
      </c>
      <c r="U588">
        <v>6.0564971750999996</v>
      </c>
      <c r="V588">
        <v>0</v>
      </c>
      <c r="W588" s="11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 s="11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</row>
    <row r="589" spans="1:40" x14ac:dyDescent="0.35">
      <c r="A589" s="10">
        <v>39479</v>
      </c>
      <c r="B589" t="s">
        <v>8</v>
      </c>
      <c r="C589" t="s">
        <v>55</v>
      </c>
      <c r="D589" t="s">
        <v>54</v>
      </c>
      <c r="E589">
        <v>0.3</v>
      </c>
      <c r="F589">
        <v>8</v>
      </c>
      <c r="G589" t="s">
        <v>56</v>
      </c>
      <c r="H589">
        <v>110</v>
      </c>
      <c r="I589">
        <v>1.1000000000000001</v>
      </c>
      <c r="J589">
        <v>0</v>
      </c>
      <c r="M589" t="s">
        <v>57</v>
      </c>
      <c r="N589" t="s">
        <v>54</v>
      </c>
      <c r="O589" t="s">
        <v>54</v>
      </c>
      <c r="P589">
        <v>46</v>
      </c>
      <c r="Q589">
        <v>0</v>
      </c>
      <c r="R589" s="11">
        <v>0</v>
      </c>
      <c r="S589">
        <v>0</v>
      </c>
      <c r="T589">
        <v>0</v>
      </c>
      <c r="U589">
        <v>5.5652173913</v>
      </c>
      <c r="V589">
        <v>0</v>
      </c>
      <c r="W589" s="11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 s="11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</row>
    <row r="590" spans="1:40" x14ac:dyDescent="0.35">
      <c r="A590" s="10">
        <v>39479</v>
      </c>
      <c r="B590" t="s">
        <v>59</v>
      </c>
      <c r="C590" t="s">
        <v>55</v>
      </c>
      <c r="D590" t="s">
        <v>54</v>
      </c>
      <c r="E590">
        <v>0.25</v>
      </c>
      <c r="F590">
        <v>8</v>
      </c>
      <c r="G590" t="s">
        <v>56</v>
      </c>
      <c r="H590">
        <v>110</v>
      </c>
      <c r="I590">
        <v>1.2</v>
      </c>
      <c r="J590">
        <v>0</v>
      </c>
      <c r="M590" t="s">
        <v>57</v>
      </c>
      <c r="N590" t="s">
        <v>54</v>
      </c>
      <c r="O590" t="s">
        <v>54</v>
      </c>
      <c r="P590">
        <v>59</v>
      </c>
      <c r="Q590">
        <v>3</v>
      </c>
      <c r="R590" s="11">
        <v>5.0799999999999998E-2</v>
      </c>
      <c r="S590">
        <v>1.05</v>
      </c>
      <c r="T590">
        <v>3.16</v>
      </c>
      <c r="U590">
        <v>4.2881355931999998</v>
      </c>
      <c r="V590">
        <v>0</v>
      </c>
      <c r="W590" s="11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 s="11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</row>
    <row r="591" spans="1:40" x14ac:dyDescent="0.35">
      <c r="A591" s="10">
        <v>39479</v>
      </c>
      <c r="B591" t="s">
        <v>9</v>
      </c>
      <c r="C591" t="s">
        <v>55</v>
      </c>
      <c r="D591" t="s">
        <v>54</v>
      </c>
      <c r="E591">
        <v>0.3</v>
      </c>
      <c r="F591">
        <v>8</v>
      </c>
      <c r="G591" t="s">
        <v>56</v>
      </c>
      <c r="H591">
        <v>110</v>
      </c>
      <c r="I591">
        <v>1</v>
      </c>
      <c r="J591">
        <v>0</v>
      </c>
      <c r="M591" t="s">
        <v>57</v>
      </c>
      <c r="N591" t="s">
        <v>54</v>
      </c>
      <c r="O591" t="s">
        <v>54</v>
      </c>
      <c r="P591">
        <v>200</v>
      </c>
      <c r="Q591">
        <v>9</v>
      </c>
      <c r="R591" s="11">
        <v>4.4999999999999998E-2</v>
      </c>
      <c r="S591">
        <v>0.88</v>
      </c>
      <c r="T591">
        <v>7.94</v>
      </c>
      <c r="U591">
        <v>4.4249999999999998</v>
      </c>
      <c r="V591">
        <v>1</v>
      </c>
      <c r="W591" s="11">
        <v>0.1111</v>
      </c>
      <c r="X591">
        <v>7.94</v>
      </c>
      <c r="Y591">
        <v>2</v>
      </c>
      <c r="Z591">
        <v>3.97</v>
      </c>
      <c r="AA591">
        <v>2</v>
      </c>
      <c r="AB591">
        <v>2</v>
      </c>
      <c r="AC591" s="11">
        <v>0.252</v>
      </c>
      <c r="AD591">
        <v>0.22222222220000001</v>
      </c>
      <c r="AE591">
        <v>2</v>
      </c>
      <c r="AF591">
        <v>2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</row>
    <row r="592" spans="1:40" x14ac:dyDescent="0.35">
      <c r="A592" s="10">
        <v>39480</v>
      </c>
      <c r="B592" t="s">
        <v>7</v>
      </c>
      <c r="C592" t="s">
        <v>55</v>
      </c>
      <c r="D592" t="s">
        <v>54</v>
      </c>
      <c r="E592">
        <v>0.3</v>
      </c>
      <c r="F592">
        <v>8</v>
      </c>
      <c r="G592" t="s">
        <v>56</v>
      </c>
      <c r="H592">
        <v>110</v>
      </c>
      <c r="I592">
        <v>1</v>
      </c>
      <c r="J592">
        <v>0</v>
      </c>
      <c r="M592" t="s">
        <v>57</v>
      </c>
      <c r="N592" t="s">
        <v>54</v>
      </c>
      <c r="O592" t="s">
        <v>54</v>
      </c>
      <c r="P592">
        <v>38</v>
      </c>
      <c r="Q592">
        <v>0</v>
      </c>
      <c r="R592" s="11">
        <v>0</v>
      </c>
      <c r="S592">
        <v>0</v>
      </c>
      <c r="T592">
        <v>0</v>
      </c>
      <c r="U592">
        <v>4.6315789474000004</v>
      </c>
      <c r="V592">
        <v>0</v>
      </c>
      <c r="W592" s="11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 s="11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</row>
    <row r="593" spans="1:40" x14ac:dyDescent="0.35">
      <c r="A593" s="10">
        <v>39480</v>
      </c>
      <c r="B593" t="s">
        <v>58</v>
      </c>
      <c r="C593" t="s">
        <v>55</v>
      </c>
      <c r="D593" t="s">
        <v>54</v>
      </c>
      <c r="E593">
        <v>0.95</v>
      </c>
      <c r="F593">
        <v>8</v>
      </c>
      <c r="G593" t="s">
        <v>56</v>
      </c>
      <c r="H593">
        <v>110</v>
      </c>
      <c r="I593">
        <v>1.2</v>
      </c>
      <c r="J593">
        <v>0</v>
      </c>
      <c r="M593" t="s">
        <v>57</v>
      </c>
      <c r="N593" t="s">
        <v>54</v>
      </c>
      <c r="O593" t="s">
        <v>54</v>
      </c>
      <c r="P593">
        <v>158</v>
      </c>
      <c r="Q593">
        <v>3</v>
      </c>
      <c r="R593" s="11">
        <v>1.9E-2</v>
      </c>
      <c r="S593">
        <v>1.01</v>
      </c>
      <c r="T593">
        <v>3.03</v>
      </c>
      <c r="U593">
        <v>5.8797468353999998</v>
      </c>
      <c r="V593">
        <v>0</v>
      </c>
      <c r="W593" s="11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 s="11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</row>
    <row r="594" spans="1:40" x14ac:dyDescent="0.35">
      <c r="A594" s="10">
        <v>39480</v>
      </c>
      <c r="B594" t="s">
        <v>8</v>
      </c>
      <c r="C594" t="s">
        <v>55</v>
      </c>
      <c r="D594" t="s">
        <v>54</v>
      </c>
      <c r="E594">
        <v>0.3</v>
      </c>
      <c r="F594">
        <v>8</v>
      </c>
      <c r="G594" t="s">
        <v>56</v>
      </c>
      <c r="H594">
        <v>110</v>
      </c>
      <c r="I594">
        <v>1.1000000000000001</v>
      </c>
      <c r="J594">
        <v>0</v>
      </c>
      <c r="M594" t="s">
        <v>57</v>
      </c>
      <c r="N594" t="s">
        <v>54</v>
      </c>
      <c r="O594" t="s">
        <v>54</v>
      </c>
      <c r="P594">
        <v>30</v>
      </c>
      <c r="Q594">
        <v>0</v>
      </c>
      <c r="R594" s="11">
        <v>0</v>
      </c>
      <c r="S594">
        <v>0</v>
      </c>
      <c r="T594">
        <v>0</v>
      </c>
      <c r="U594">
        <v>6.8333333332999997</v>
      </c>
      <c r="V594">
        <v>0</v>
      </c>
      <c r="W594" s="11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 s="11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</row>
    <row r="595" spans="1:40" x14ac:dyDescent="0.35">
      <c r="A595" s="10">
        <v>39480</v>
      </c>
      <c r="B595" t="s">
        <v>59</v>
      </c>
      <c r="C595" t="s">
        <v>55</v>
      </c>
      <c r="D595" t="s">
        <v>54</v>
      </c>
      <c r="E595">
        <v>0.25</v>
      </c>
      <c r="F595">
        <v>8</v>
      </c>
      <c r="G595" t="s">
        <v>56</v>
      </c>
      <c r="H595">
        <v>110</v>
      </c>
      <c r="I595">
        <v>1.2</v>
      </c>
      <c r="J595">
        <v>0</v>
      </c>
      <c r="M595" t="s">
        <v>57</v>
      </c>
      <c r="N595" t="s">
        <v>54</v>
      </c>
      <c r="O595" t="s">
        <v>54</v>
      </c>
      <c r="P595">
        <v>56</v>
      </c>
      <c r="Q595">
        <v>3</v>
      </c>
      <c r="R595" s="11">
        <v>5.3600000000000002E-2</v>
      </c>
      <c r="S595">
        <v>1.01</v>
      </c>
      <c r="T595">
        <v>3.04</v>
      </c>
      <c r="U595">
        <v>4.0357142857000001</v>
      </c>
      <c r="V595">
        <v>0</v>
      </c>
      <c r="W595" s="11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 s="11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</row>
    <row r="596" spans="1:40" x14ac:dyDescent="0.35">
      <c r="A596" s="10">
        <v>39480</v>
      </c>
      <c r="B596" t="s">
        <v>9</v>
      </c>
      <c r="C596" t="s">
        <v>55</v>
      </c>
      <c r="D596" t="s">
        <v>54</v>
      </c>
      <c r="E596">
        <v>0.3</v>
      </c>
      <c r="F596">
        <v>8</v>
      </c>
      <c r="G596" t="s">
        <v>56</v>
      </c>
      <c r="H596">
        <v>110</v>
      </c>
      <c r="I596">
        <v>1</v>
      </c>
      <c r="J596">
        <v>0</v>
      </c>
      <c r="M596" t="s">
        <v>57</v>
      </c>
      <c r="N596" t="s">
        <v>54</v>
      </c>
      <c r="O596" t="s">
        <v>54</v>
      </c>
      <c r="P596">
        <v>228</v>
      </c>
      <c r="Q596">
        <v>8</v>
      </c>
      <c r="R596" s="11">
        <v>3.5099999999999999E-2</v>
      </c>
      <c r="S596">
        <v>0.82</v>
      </c>
      <c r="T596">
        <v>6.55</v>
      </c>
      <c r="U596">
        <v>4.1885964912000002</v>
      </c>
      <c r="V596">
        <v>0</v>
      </c>
      <c r="W596" s="11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 s="11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</row>
    <row r="597" spans="1:40" x14ac:dyDescent="0.35">
      <c r="A597" s="10">
        <v>39481</v>
      </c>
      <c r="B597" t="s">
        <v>7</v>
      </c>
      <c r="C597" t="s">
        <v>55</v>
      </c>
      <c r="D597" t="s">
        <v>54</v>
      </c>
      <c r="E597">
        <v>0.3</v>
      </c>
      <c r="F597">
        <v>8</v>
      </c>
      <c r="G597" t="s">
        <v>56</v>
      </c>
      <c r="H597">
        <v>110</v>
      </c>
      <c r="I597">
        <v>1</v>
      </c>
      <c r="J597">
        <v>0</v>
      </c>
      <c r="M597" t="s">
        <v>57</v>
      </c>
      <c r="N597" t="s">
        <v>54</v>
      </c>
      <c r="O597" t="s">
        <v>54</v>
      </c>
      <c r="P597">
        <v>38</v>
      </c>
      <c r="Q597">
        <v>2</v>
      </c>
      <c r="R597" s="11">
        <v>5.2600000000000001E-2</v>
      </c>
      <c r="S597">
        <v>0.93</v>
      </c>
      <c r="T597">
        <v>1.85</v>
      </c>
      <c r="U597">
        <v>3.6842105262999998</v>
      </c>
      <c r="V597">
        <v>0</v>
      </c>
      <c r="W597" s="11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 s="11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</row>
    <row r="598" spans="1:40" x14ac:dyDescent="0.35">
      <c r="A598" s="10">
        <v>39481</v>
      </c>
      <c r="B598" t="s">
        <v>58</v>
      </c>
      <c r="C598" t="s">
        <v>55</v>
      </c>
      <c r="D598" t="s">
        <v>54</v>
      </c>
      <c r="E598">
        <v>0.95</v>
      </c>
      <c r="F598">
        <v>8</v>
      </c>
      <c r="G598" t="s">
        <v>56</v>
      </c>
      <c r="H598">
        <v>110</v>
      </c>
      <c r="I598">
        <v>1.2</v>
      </c>
      <c r="J598">
        <v>0</v>
      </c>
      <c r="M598" t="s">
        <v>57</v>
      </c>
      <c r="N598" t="s">
        <v>54</v>
      </c>
      <c r="O598" t="s">
        <v>54</v>
      </c>
      <c r="P598">
        <v>102</v>
      </c>
      <c r="Q598">
        <v>4</v>
      </c>
      <c r="R598" s="11">
        <v>3.9199999999999999E-2</v>
      </c>
      <c r="S598">
        <v>1.06</v>
      </c>
      <c r="T598">
        <v>4.25</v>
      </c>
      <c r="U598">
        <v>5.8333333332999997</v>
      </c>
      <c r="V598">
        <v>0</v>
      </c>
      <c r="W598" s="11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 s="11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</row>
    <row r="599" spans="1:40" x14ac:dyDescent="0.35">
      <c r="A599" s="10">
        <v>39481</v>
      </c>
      <c r="B599" t="s">
        <v>8</v>
      </c>
      <c r="C599" t="s">
        <v>55</v>
      </c>
      <c r="D599" t="s">
        <v>54</v>
      </c>
      <c r="E599">
        <v>0.3</v>
      </c>
      <c r="F599">
        <v>8</v>
      </c>
      <c r="G599" t="s">
        <v>56</v>
      </c>
      <c r="H599">
        <v>110</v>
      </c>
      <c r="I599">
        <v>1.1000000000000001</v>
      </c>
      <c r="J599">
        <v>0</v>
      </c>
      <c r="M599" t="s">
        <v>57</v>
      </c>
      <c r="N599" t="s">
        <v>54</v>
      </c>
      <c r="O599" t="s">
        <v>54</v>
      </c>
      <c r="P599">
        <v>21</v>
      </c>
      <c r="Q599">
        <v>1</v>
      </c>
      <c r="R599" s="11">
        <v>4.7600000000000003E-2</v>
      </c>
      <c r="S599">
        <v>0.34</v>
      </c>
      <c r="T599">
        <v>0.34</v>
      </c>
      <c r="U599">
        <v>4.4761904762000002</v>
      </c>
      <c r="V599">
        <v>0</v>
      </c>
      <c r="W599" s="11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 s="11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</row>
    <row r="600" spans="1:40" x14ac:dyDescent="0.35">
      <c r="A600" s="10">
        <v>39481</v>
      </c>
      <c r="B600" t="s">
        <v>59</v>
      </c>
      <c r="C600" t="s">
        <v>55</v>
      </c>
      <c r="D600" t="s">
        <v>54</v>
      </c>
      <c r="E600">
        <v>0.25</v>
      </c>
      <c r="F600">
        <v>8</v>
      </c>
      <c r="G600" t="s">
        <v>56</v>
      </c>
      <c r="H600">
        <v>110</v>
      </c>
      <c r="I600">
        <v>1.2</v>
      </c>
      <c r="J600">
        <v>0</v>
      </c>
      <c r="M600" t="s">
        <v>57</v>
      </c>
      <c r="N600" t="s">
        <v>54</v>
      </c>
      <c r="O600" t="s">
        <v>54</v>
      </c>
      <c r="P600">
        <v>55</v>
      </c>
      <c r="Q600">
        <v>1</v>
      </c>
      <c r="R600" s="11">
        <v>1.8200000000000001E-2</v>
      </c>
      <c r="S600">
        <v>0.8</v>
      </c>
      <c r="T600">
        <v>0.8</v>
      </c>
      <c r="U600">
        <v>4.0909090909000003</v>
      </c>
      <c r="V600">
        <v>0</v>
      </c>
      <c r="W600" s="11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 s="11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</row>
    <row r="601" spans="1:40" x14ac:dyDescent="0.35">
      <c r="A601" s="10">
        <v>39481</v>
      </c>
      <c r="B601" t="s">
        <v>9</v>
      </c>
      <c r="C601" t="s">
        <v>55</v>
      </c>
      <c r="D601" t="s">
        <v>54</v>
      </c>
      <c r="E601">
        <v>0.3</v>
      </c>
      <c r="F601">
        <v>8</v>
      </c>
      <c r="G601" t="s">
        <v>56</v>
      </c>
      <c r="H601">
        <v>110</v>
      </c>
      <c r="I601">
        <v>1</v>
      </c>
      <c r="J601">
        <v>0</v>
      </c>
      <c r="M601" t="s">
        <v>57</v>
      </c>
      <c r="N601" t="s">
        <v>54</v>
      </c>
      <c r="O601" t="s">
        <v>54</v>
      </c>
      <c r="P601">
        <v>167</v>
      </c>
      <c r="Q601">
        <v>6</v>
      </c>
      <c r="R601" s="11">
        <v>3.5900000000000001E-2</v>
      </c>
      <c r="S601">
        <v>0.86</v>
      </c>
      <c r="T601">
        <v>5.13</v>
      </c>
      <c r="U601">
        <v>4.3592814370999999</v>
      </c>
      <c r="V601">
        <v>0</v>
      </c>
      <c r="W601" s="1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 s="1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</row>
    <row r="602" spans="1:40" x14ac:dyDescent="0.35">
      <c r="A602" s="10">
        <v>39482</v>
      </c>
      <c r="B602" t="s">
        <v>7</v>
      </c>
      <c r="C602" t="s">
        <v>55</v>
      </c>
      <c r="D602" t="s">
        <v>54</v>
      </c>
      <c r="E602">
        <v>0.3</v>
      </c>
      <c r="F602">
        <v>8</v>
      </c>
      <c r="G602" t="s">
        <v>56</v>
      </c>
      <c r="H602">
        <v>110</v>
      </c>
      <c r="I602">
        <v>1</v>
      </c>
      <c r="J602">
        <v>0</v>
      </c>
      <c r="M602" t="s">
        <v>57</v>
      </c>
      <c r="N602" t="s">
        <v>54</v>
      </c>
      <c r="O602" t="s">
        <v>54</v>
      </c>
      <c r="P602">
        <v>56</v>
      </c>
      <c r="Q602">
        <v>2</v>
      </c>
      <c r="R602" s="11">
        <v>3.5700000000000003E-2</v>
      </c>
      <c r="S602">
        <v>0.76</v>
      </c>
      <c r="T602">
        <v>1.52</v>
      </c>
      <c r="U602">
        <v>4.875</v>
      </c>
      <c r="V602">
        <v>0</v>
      </c>
      <c r="W602" s="11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 s="11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</row>
    <row r="603" spans="1:40" x14ac:dyDescent="0.35">
      <c r="A603" s="10">
        <v>39482</v>
      </c>
      <c r="B603" t="s">
        <v>58</v>
      </c>
      <c r="C603" t="s">
        <v>55</v>
      </c>
      <c r="D603" t="s">
        <v>54</v>
      </c>
      <c r="E603">
        <v>0.95</v>
      </c>
      <c r="F603">
        <v>8</v>
      </c>
      <c r="G603" t="s">
        <v>56</v>
      </c>
      <c r="H603">
        <v>110</v>
      </c>
      <c r="I603">
        <v>1.2</v>
      </c>
      <c r="J603">
        <v>0</v>
      </c>
      <c r="M603" t="s">
        <v>57</v>
      </c>
      <c r="N603" t="s">
        <v>54</v>
      </c>
      <c r="O603" t="s">
        <v>54</v>
      </c>
      <c r="P603">
        <v>181</v>
      </c>
      <c r="Q603">
        <v>6</v>
      </c>
      <c r="R603" s="11">
        <v>3.3099999999999997E-2</v>
      </c>
      <c r="S603">
        <v>1.08</v>
      </c>
      <c r="T603">
        <v>6.45</v>
      </c>
      <c r="U603">
        <v>5.8729281768000003</v>
      </c>
      <c r="V603">
        <v>0</v>
      </c>
      <c r="W603" s="11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 s="11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</row>
    <row r="604" spans="1:40" x14ac:dyDescent="0.35">
      <c r="A604" s="10">
        <v>39482</v>
      </c>
      <c r="B604" t="s">
        <v>8</v>
      </c>
      <c r="C604" t="s">
        <v>55</v>
      </c>
      <c r="D604" t="s">
        <v>54</v>
      </c>
      <c r="E604">
        <v>0.3</v>
      </c>
      <c r="F604">
        <v>8</v>
      </c>
      <c r="G604" t="s">
        <v>56</v>
      </c>
      <c r="H604">
        <v>110</v>
      </c>
      <c r="I604">
        <v>1.1000000000000001</v>
      </c>
      <c r="J604">
        <v>0</v>
      </c>
      <c r="M604" t="s">
        <v>57</v>
      </c>
      <c r="N604" t="s">
        <v>54</v>
      </c>
      <c r="O604" t="s">
        <v>54</v>
      </c>
      <c r="P604">
        <v>58</v>
      </c>
      <c r="Q604">
        <v>2</v>
      </c>
      <c r="R604" s="11">
        <v>3.4500000000000003E-2</v>
      </c>
      <c r="S604">
        <v>0.9</v>
      </c>
      <c r="T604">
        <v>1.79</v>
      </c>
      <c r="U604">
        <v>6.0517241379</v>
      </c>
      <c r="V604">
        <v>0</v>
      </c>
      <c r="W604" s="11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 s="11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</row>
    <row r="605" spans="1:40" x14ac:dyDescent="0.35">
      <c r="A605" s="10">
        <v>39482</v>
      </c>
      <c r="B605" t="s">
        <v>59</v>
      </c>
      <c r="C605" t="s">
        <v>55</v>
      </c>
      <c r="D605" t="s">
        <v>54</v>
      </c>
      <c r="E605">
        <v>0.25</v>
      </c>
      <c r="F605">
        <v>8</v>
      </c>
      <c r="G605" t="s">
        <v>56</v>
      </c>
      <c r="H605">
        <v>110</v>
      </c>
      <c r="I605">
        <v>1.2</v>
      </c>
      <c r="J605">
        <v>0</v>
      </c>
      <c r="M605" t="s">
        <v>57</v>
      </c>
      <c r="N605" t="s">
        <v>54</v>
      </c>
      <c r="O605" t="s">
        <v>54</v>
      </c>
      <c r="P605">
        <v>80</v>
      </c>
      <c r="Q605">
        <v>3</v>
      </c>
      <c r="R605" s="11">
        <v>3.7499999999999999E-2</v>
      </c>
      <c r="S605">
        <v>0.91</v>
      </c>
      <c r="T605">
        <v>2.72</v>
      </c>
      <c r="U605">
        <v>4.4749999999999996</v>
      </c>
      <c r="V605">
        <v>0</v>
      </c>
      <c r="W605" s="11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 s="11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</row>
    <row r="606" spans="1:40" x14ac:dyDescent="0.35">
      <c r="A606" s="10">
        <v>39482</v>
      </c>
      <c r="B606" t="s">
        <v>9</v>
      </c>
      <c r="C606" t="s">
        <v>55</v>
      </c>
      <c r="D606" t="s">
        <v>54</v>
      </c>
      <c r="E606">
        <v>0.3</v>
      </c>
      <c r="F606">
        <v>8</v>
      </c>
      <c r="G606" t="s">
        <v>56</v>
      </c>
      <c r="H606">
        <v>110</v>
      </c>
      <c r="I606">
        <v>1</v>
      </c>
      <c r="J606">
        <v>0</v>
      </c>
      <c r="M606" t="s">
        <v>57</v>
      </c>
      <c r="N606" t="s">
        <v>54</v>
      </c>
      <c r="O606" t="s">
        <v>54</v>
      </c>
      <c r="P606">
        <v>252</v>
      </c>
      <c r="Q606">
        <v>10</v>
      </c>
      <c r="R606" s="11">
        <v>3.9699999999999999E-2</v>
      </c>
      <c r="S606">
        <v>0.94</v>
      </c>
      <c r="T606">
        <v>9.42</v>
      </c>
      <c r="U606">
        <v>4.4087301587000001</v>
      </c>
      <c r="V606">
        <v>0</v>
      </c>
      <c r="W606" s="11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 s="11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</row>
    <row r="607" spans="1:40" x14ac:dyDescent="0.35">
      <c r="A607" s="10">
        <v>39483</v>
      </c>
      <c r="B607" t="s">
        <v>7</v>
      </c>
      <c r="C607" t="s">
        <v>55</v>
      </c>
      <c r="D607" t="s">
        <v>54</v>
      </c>
      <c r="E607">
        <v>0.3</v>
      </c>
      <c r="F607">
        <v>8</v>
      </c>
      <c r="G607" t="s">
        <v>56</v>
      </c>
      <c r="H607">
        <v>110</v>
      </c>
      <c r="I607">
        <v>1</v>
      </c>
      <c r="J607">
        <v>0</v>
      </c>
      <c r="M607" t="s">
        <v>57</v>
      </c>
      <c r="N607" t="s">
        <v>54</v>
      </c>
      <c r="O607" t="s">
        <v>54</v>
      </c>
      <c r="P607">
        <v>41</v>
      </c>
      <c r="Q607">
        <v>0</v>
      </c>
      <c r="R607" s="11">
        <v>0</v>
      </c>
      <c r="S607">
        <v>0</v>
      </c>
      <c r="T607">
        <v>0</v>
      </c>
      <c r="U607">
        <v>4.3658536584999998</v>
      </c>
      <c r="V607">
        <v>0</v>
      </c>
      <c r="W607" s="11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 s="11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</row>
    <row r="608" spans="1:40" x14ac:dyDescent="0.35">
      <c r="A608" s="10">
        <v>39483</v>
      </c>
      <c r="B608" t="s">
        <v>58</v>
      </c>
      <c r="C608" t="s">
        <v>55</v>
      </c>
      <c r="D608" t="s">
        <v>54</v>
      </c>
      <c r="E608">
        <v>0.95</v>
      </c>
      <c r="F608">
        <v>8</v>
      </c>
      <c r="G608" t="s">
        <v>56</v>
      </c>
      <c r="H608">
        <v>110</v>
      </c>
      <c r="I608">
        <v>1.2</v>
      </c>
      <c r="J608">
        <v>0</v>
      </c>
      <c r="M608" t="s">
        <v>57</v>
      </c>
      <c r="N608" t="s">
        <v>54</v>
      </c>
      <c r="O608" t="s">
        <v>54</v>
      </c>
      <c r="P608">
        <v>162</v>
      </c>
      <c r="Q608">
        <v>3</v>
      </c>
      <c r="R608" s="11">
        <v>1.8499999999999999E-2</v>
      </c>
      <c r="S608">
        <v>0.97</v>
      </c>
      <c r="T608">
        <v>2.9</v>
      </c>
      <c r="U608">
        <v>5.8271604938000001</v>
      </c>
      <c r="V608">
        <v>0</v>
      </c>
      <c r="W608" s="11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 s="11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</row>
    <row r="609" spans="1:40" x14ac:dyDescent="0.35">
      <c r="A609" s="10">
        <v>39483</v>
      </c>
      <c r="B609" t="s">
        <v>8</v>
      </c>
      <c r="C609" t="s">
        <v>55</v>
      </c>
      <c r="D609" t="s">
        <v>54</v>
      </c>
      <c r="E609">
        <v>0.3</v>
      </c>
      <c r="F609">
        <v>8</v>
      </c>
      <c r="G609" t="s">
        <v>56</v>
      </c>
      <c r="H609">
        <v>110</v>
      </c>
      <c r="I609">
        <v>1.1000000000000001</v>
      </c>
      <c r="J609">
        <v>0</v>
      </c>
      <c r="M609" t="s">
        <v>57</v>
      </c>
      <c r="N609" t="s">
        <v>54</v>
      </c>
      <c r="O609" t="s">
        <v>54</v>
      </c>
      <c r="P609">
        <v>55</v>
      </c>
      <c r="Q609">
        <v>0</v>
      </c>
      <c r="R609" s="11">
        <v>0</v>
      </c>
      <c r="S609">
        <v>0</v>
      </c>
      <c r="T609">
        <v>0</v>
      </c>
      <c r="U609">
        <v>6.5636363635999997</v>
      </c>
      <c r="V609">
        <v>0</v>
      </c>
      <c r="W609" s="11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 s="11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</row>
    <row r="610" spans="1:40" x14ac:dyDescent="0.35">
      <c r="A610" s="10">
        <v>39483</v>
      </c>
      <c r="B610" t="s">
        <v>59</v>
      </c>
      <c r="C610" t="s">
        <v>55</v>
      </c>
      <c r="D610" t="s">
        <v>54</v>
      </c>
      <c r="E610">
        <v>0.25</v>
      </c>
      <c r="F610">
        <v>8</v>
      </c>
      <c r="G610" t="s">
        <v>56</v>
      </c>
      <c r="H610">
        <v>110</v>
      </c>
      <c r="I610">
        <v>1.2</v>
      </c>
      <c r="J610">
        <v>0</v>
      </c>
      <c r="M610" t="s">
        <v>57</v>
      </c>
      <c r="N610" t="s">
        <v>54</v>
      </c>
      <c r="O610" t="s">
        <v>54</v>
      </c>
      <c r="P610">
        <v>78</v>
      </c>
      <c r="Q610">
        <v>2</v>
      </c>
      <c r="R610" s="11">
        <v>2.5600000000000001E-2</v>
      </c>
      <c r="S610">
        <v>1.1200000000000001</v>
      </c>
      <c r="T610">
        <v>2.2400000000000002</v>
      </c>
      <c r="U610">
        <v>4.7820512821000003</v>
      </c>
      <c r="V610">
        <v>0</v>
      </c>
      <c r="W610" s="11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 s="11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</row>
    <row r="611" spans="1:40" x14ac:dyDescent="0.35">
      <c r="A611" s="10">
        <v>39483</v>
      </c>
      <c r="B611" t="s">
        <v>9</v>
      </c>
      <c r="C611" t="s">
        <v>55</v>
      </c>
      <c r="D611" t="s">
        <v>54</v>
      </c>
      <c r="E611">
        <v>0.3</v>
      </c>
      <c r="F611">
        <v>8</v>
      </c>
      <c r="G611" t="s">
        <v>56</v>
      </c>
      <c r="H611">
        <v>110</v>
      </c>
      <c r="I611">
        <v>1</v>
      </c>
      <c r="J611">
        <v>0</v>
      </c>
      <c r="M611" t="s">
        <v>57</v>
      </c>
      <c r="N611" t="s">
        <v>54</v>
      </c>
      <c r="O611" t="s">
        <v>54</v>
      </c>
      <c r="P611">
        <v>244</v>
      </c>
      <c r="Q611">
        <v>11</v>
      </c>
      <c r="R611" s="11">
        <v>4.5100000000000001E-2</v>
      </c>
      <c r="S611">
        <v>0.71</v>
      </c>
      <c r="T611">
        <v>7.78</v>
      </c>
      <c r="U611">
        <v>4.4344262294999996</v>
      </c>
      <c r="V611">
        <v>1</v>
      </c>
      <c r="W611" s="11">
        <v>9.0899999999999995E-2</v>
      </c>
      <c r="X611">
        <v>7.78</v>
      </c>
      <c r="Y611">
        <v>2</v>
      </c>
      <c r="Z611">
        <v>3.89</v>
      </c>
      <c r="AA611">
        <v>2</v>
      </c>
      <c r="AB611">
        <v>2</v>
      </c>
      <c r="AC611" s="11">
        <v>0.25700000000000001</v>
      </c>
      <c r="AD611">
        <v>0.18181818180000001</v>
      </c>
      <c r="AE611">
        <v>2</v>
      </c>
      <c r="AF611">
        <v>2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</row>
    <row r="612" spans="1:40" x14ac:dyDescent="0.35">
      <c r="A612" s="10">
        <v>39484</v>
      </c>
      <c r="B612" t="s">
        <v>7</v>
      </c>
      <c r="C612" t="s">
        <v>55</v>
      </c>
      <c r="D612" t="s">
        <v>54</v>
      </c>
      <c r="E612">
        <v>0.3</v>
      </c>
      <c r="F612">
        <v>8</v>
      </c>
      <c r="G612" t="s">
        <v>56</v>
      </c>
      <c r="H612">
        <v>110</v>
      </c>
      <c r="I612">
        <v>1</v>
      </c>
      <c r="J612">
        <v>0</v>
      </c>
      <c r="M612" t="s">
        <v>57</v>
      </c>
      <c r="N612" t="s">
        <v>54</v>
      </c>
      <c r="O612" t="s">
        <v>54</v>
      </c>
      <c r="P612">
        <v>69</v>
      </c>
      <c r="Q612">
        <v>2</v>
      </c>
      <c r="R612" s="11">
        <v>2.9000000000000001E-2</v>
      </c>
      <c r="S612">
        <v>0.68</v>
      </c>
      <c r="T612">
        <v>1.35</v>
      </c>
      <c r="U612">
        <v>4.7681159419999997</v>
      </c>
      <c r="V612">
        <v>0</v>
      </c>
      <c r="W612" s="11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 s="11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</row>
    <row r="613" spans="1:40" x14ac:dyDescent="0.35">
      <c r="A613" s="10">
        <v>39484</v>
      </c>
      <c r="B613" t="s">
        <v>58</v>
      </c>
      <c r="C613" t="s">
        <v>55</v>
      </c>
      <c r="D613" t="s">
        <v>54</v>
      </c>
      <c r="E613">
        <v>0.95</v>
      </c>
      <c r="F613">
        <v>8</v>
      </c>
      <c r="G613" t="s">
        <v>56</v>
      </c>
      <c r="H613">
        <v>110</v>
      </c>
      <c r="I613">
        <v>1.2</v>
      </c>
      <c r="J613">
        <v>0</v>
      </c>
      <c r="M613" t="s">
        <v>57</v>
      </c>
      <c r="N613" t="s">
        <v>54</v>
      </c>
      <c r="O613" t="s">
        <v>54</v>
      </c>
      <c r="P613">
        <v>176</v>
      </c>
      <c r="Q613">
        <v>4</v>
      </c>
      <c r="R613" s="11">
        <v>2.2700000000000001E-2</v>
      </c>
      <c r="S613">
        <v>0.89</v>
      </c>
      <c r="T613">
        <v>3.54</v>
      </c>
      <c r="U613">
        <v>5.7613636363999996</v>
      </c>
      <c r="V613">
        <v>0</v>
      </c>
      <c r="W613" s="11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 s="11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</row>
    <row r="614" spans="1:40" x14ac:dyDescent="0.35">
      <c r="A614" s="10">
        <v>39484</v>
      </c>
      <c r="B614" t="s">
        <v>8</v>
      </c>
      <c r="C614" t="s">
        <v>55</v>
      </c>
      <c r="D614" t="s">
        <v>54</v>
      </c>
      <c r="E614">
        <v>0.3</v>
      </c>
      <c r="F614">
        <v>8</v>
      </c>
      <c r="G614" t="s">
        <v>56</v>
      </c>
      <c r="H614">
        <v>110</v>
      </c>
      <c r="I614">
        <v>1.1000000000000001</v>
      </c>
      <c r="J614">
        <v>0</v>
      </c>
      <c r="M614" t="s">
        <v>57</v>
      </c>
      <c r="N614" t="s">
        <v>54</v>
      </c>
      <c r="O614" t="s">
        <v>54</v>
      </c>
      <c r="P614">
        <v>63</v>
      </c>
      <c r="Q614">
        <v>2</v>
      </c>
      <c r="R614" s="11">
        <v>3.1699999999999999E-2</v>
      </c>
      <c r="S614">
        <v>0.95</v>
      </c>
      <c r="T614">
        <v>1.9</v>
      </c>
      <c r="U614">
        <v>6.2539682540000001</v>
      </c>
      <c r="V614">
        <v>0</v>
      </c>
      <c r="W614" s="11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 s="11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</row>
    <row r="615" spans="1:40" x14ac:dyDescent="0.35">
      <c r="A615" s="10">
        <v>39484</v>
      </c>
      <c r="B615" t="s">
        <v>59</v>
      </c>
      <c r="C615" t="s">
        <v>55</v>
      </c>
      <c r="D615" t="s">
        <v>54</v>
      </c>
      <c r="E615">
        <v>0.25</v>
      </c>
      <c r="F615">
        <v>8</v>
      </c>
      <c r="G615" t="s">
        <v>56</v>
      </c>
      <c r="H615">
        <v>110</v>
      </c>
      <c r="I615">
        <v>1.2</v>
      </c>
      <c r="J615">
        <v>0</v>
      </c>
      <c r="M615" t="s">
        <v>57</v>
      </c>
      <c r="N615" t="s">
        <v>54</v>
      </c>
      <c r="O615" t="s">
        <v>54</v>
      </c>
      <c r="P615">
        <v>66</v>
      </c>
      <c r="Q615">
        <v>0</v>
      </c>
      <c r="R615" s="11">
        <v>0</v>
      </c>
      <c r="S615">
        <v>0</v>
      </c>
      <c r="T615">
        <v>0</v>
      </c>
      <c r="U615">
        <v>4.9242424242</v>
      </c>
      <c r="V615">
        <v>0</v>
      </c>
      <c r="W615" s="11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 s="11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</row>
    <row r="616" spans="1:40" x14ac:dyDescent="0.35">
      <c r="A616" s="10">
        <v>39484</v>
      </c>
      <c r="B616" t="s">
        <v>9</v>
      </c>
      <c r="C616" t="s">
        <v>55</v>
      </c>
      <c r="D616" t="s">
        <v>54</v>
      </c>
      <c r="E616">
        <v>0.3</v>
      </c>
      <c r="F616">
        <v>8</v>
      </c>
      <c r="G616" t="s">
        <v>56</v>
      </c>
      <c r="H616">
        <v>110</v>
      </c>
      <c r="I616">
        <v>1</v>
      </c>
      <c r="J616">
        <v>0</v>
      </c>
      <c r="M616" t="s">
        <v>57</v>
      </c>
      <c r="N616" t="s">
        <v>54</v>
      </c>
      <c r="O616" t="s">
        <v>54</v>
      </c>
      <c r="P616">
        <v>282</v>
      </c>
      <c r="Q616">
        <v>6</v>
      </c>
      <c r="R616" s="11">
        <v>2.1299999999999999E-2</v>
      </c>
      <c r="S616">
        <v>0.84</v>
      </c>
      <c r="T616">
        <v>5.0199999999999996</v>
      </c>
      <c r="U616">
        <v>4.3404255319000002</v>
      </c>
      <c r="V616">
        <v>0</v>
      </c>
      <c r="W616" s="11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 s="11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</row>
    <row r="617" spans="1:40" x14ac:dyDescent="0.35">
      <c r="A617" s="10">
        <v>39485</v>
      </c>
      <c r="B617" t="s">
        <v>7</v>
      </c>
      <c r="C617" t="s">
        <v>55</v>
      </c>
      <c r="D617" t="s">
        <v>54</v>
      </c>
      <c r="E617">
        <v>0.3</v>
      </c>
      <c r="F617">
        <v>8</v>
      </c>
      <c r="G617" t="s">
        <v>56</v>
      </c>
      <c r="H617">
        <v>110</v>
      </c>
      <c r="I617">
        <v>1</v>
      </c>
      <c r="J617">
        <v>0</v>
      </c>
      <c r="M617" t="s">
        <v>57</v>
      </c>
      <c r="N617" t="s">
        <v>54</v>
      </c>
      <c r="O617" t="s">
        <v>54</v>
      </c>
      <c r="P617">
        <v>42</v>
      </c>
      <c r="Q617">
        <v>1</v>
      </c>
      <c r="R617" s="11">
        <v>2.3800000000000002E-2</v>
      </c>
      <c r="S617">
        <v>0.81</v>
      </c>
      <c r="T617">
        <v>0.81</v>
      </c>
      <c r="U617">
        <v>4.7380952380999997</v>
      </c>
      <c r="V617">
        <v>0</v>
      </c>
      <c r="W617" s="11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 s="11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</row>
    <row r="618" spans="1:40" x14ac:dyDescent="0.35">
      <c r="A618" s="10">
        <v>39485</v>
      </c>
      <c r="B618" t="s">
        <v>58</v>
      </c>
      <c r="C618" t="s">
        <v>55</v>
      </c>
      <c r="D618" t="s">
        <v>54</v>
      </c>
      <c r="E618">
        <v>0.95</v>
      </c>
      <c r="F618">
        <v>8</v>
      </c>
      <c r="G618" t="s">
        <v>56</v>
      </c>
      <c r="H618">
        <v>110</v>
      </c>
      <c r="I618">
        <v>1.2</v>
      </c>
      <c r="J618">
        <v>0</v>
      </c>
      <c r="M618" t="s">
        <v>57</v>
      </c>
      <c r="N618" t="s">
        <v>54</v>
      </c>
      <c r="O618" t="s">
        <v>54</v>
      </c>
      <c r="P618">
        <v>187</v>
      </c>
      <c r="Q618">
        <v>5</v>
      </c>
      <c r="R618" s="11">
        <v>2.6700000000000002E-2</v>
      </c>
      <c r="S618">
        <v>0.99</v>
      </c>
      <c r="T618">
        <v>4.9400000000000004</v>
      </c>
      <c r="U618">
        <v>5.7754010695</v>
      </c>
      <c r="V618">
        <v>0</v>
      </c>
      <c r="W618" s="11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 s="11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</row>
    <row r="619" spans="1:40" x14ac:dyDescent="0.35">
      <c r="A619" s="10">
        <v>39485</v>
      </c>
      <c r="B619" t="s">
        <v>8</v>
      </c>
      <c r="C619" t="s">
        <v>55</v>
      </c>
      <c r="D619" t="s">
        <v>54</v>
      </c>
      <c r="E619">
        <v>0.3</v>
      </c>
      <c r="F619">
        <v>8</v>
      </c>
      <c r="G619" t="s">
        <v>56</v>
      </c>
      <c r="H619">
        <v>110</v>
      </c>
      <c r="I619">
        <v>1.1000000000000001</v>
      </c>
      <c r="J619">
        <v>0</v>
      </c>
      <c r="M619" t="s">
        <v>57</v>
      </c>
      <c r="N619" t="s">
        <v>54</v>
      </c>
      <c r="O619" t="s">
        <v>54</v>
      </c>
      <c r="P619">
        <v>53</v>
      </c>
      <c r="Q619">
        <v>1</v>
      </c>
      <c r="R619" s="11">
        <v>1.89E-2</v>
      </c>
      <c r="S619">
        <v>1.08</v>
      </c>
      <c r="T619">
        <v>1.08</v>
      </c>
      <c r="U619">
        <v>6.6226415094000002</v>
      </c>
      <c r="V619">
        <v>0</v>
      </c>
      <c r="W619" s="11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 s="11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</row>
    <row r="620" spans="1:40" x14ac:dyDescent="0.35">
      <c r="A620" s="10">
        <v>39485</v>
      </c>
      <c r="B620" t="s">
        <v>59</v>
      </c>
      <c r="C620" t="s">
        <v>55</v>
      </c>
      <c r="D620" t="s">
        <v>54</v>
      </c>
      <c r="E620">
        <v>0.25</v>
      </c>
      <c r="F620">
        <v>8</v>
      </c>
      <c r="G620" t="s">
        <v>56</v>
      </c>
      <c r="H620">
        <v>110</v>
      </c>
      <c r="I620">
        <v>1.2</v>
      </c>
      <c r="J620">
        <v>0</v>
      </c>
      <c r="M620" t="s">
        <v>57</v>
      </c>
      <c r="N620" t="s">
        <v>54</v>
      </c>
      <c r="O620" t="s">
        <v>54</v>
      </c>
      <c r="P620">
        <v>83</v>
      </c>
      <c r="Q620">
        <v>2</v>
      </c>
      <c r="R620" s="11">
        <v>2.41E-2</v>
      </c>
      <c r="S620">
        <v>1.1399999999999999</v>
      </c>
      <c r="T620">
        <v>2.27</v>
      </c>
      <c r="U620">
        <v>4.7108433735000004</v>
      </c>
      <c r="V620">
        <v>0</v>
      </c>
      <c r="W620" s="11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 s="11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</row>
    <row r="621" spans="1:40" x14ac:dyDescent="0.35">
      <c r="A621" s="10">
        <v>39485</v>
      </c>
      <c r="B621" t="s">
        <v>9</v>
      </c>
      <c r="C621" t="s">
        <v>55</v>
      </c>
      <c r="D621" t="s">
        <v>54</v>
      </c>
      <c r="E621">
        <v>0.3</v>
      </c>
      <c r="F621">
        <v>8</v>
      </c>
      <c r="G621" t="s">
        <v>56</v>
      </c>
      <c r="H621">
        <v>110</v>
      </c>
      <c r="I621">
        <v>1</v>
      </c>
      <c r="J621">
        <v>0</v>
      </c>
      <c r="M621" t="s">
        <v>57</v>
      </c>
      <c r="N621" t="s">
        <v>54</v>
      </c>
      <c r="O621" t="s">
        <v>54</v>
      </c>
      <c r="P621">
        <v>243</v>
      </c>
      <c r="Q621">
        <v>7</v>
      </c>
      <c r="R621" s="11">
        <v>2.8799999999999999E-2</v>
      </c>
      <c r="S621">
        <v>0.75</v>
      </c>
      <c r="T621">
        <v>5.26</v>
      </c>
      <c r="U621">
        <v>4.5473251029000004</v>
      </c>
      <c r="V621">
        <v>0</v>
      </c>
      <c r="W621" s="1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 s="1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</row>
    <row r="622" spans="1:40" x14ac:dyDescent="0.35">
      <c r="A622" s="10">
        <v>39486</v>
      </c>
      <c r="B622" t="s">
        <v>7</v>
      </c>
      <c r="C622" t="s">
        <v>55</v>
      </c>
      <c r="D622" t="s">
        <v>54</v>
      </c>
      <c r="E622">
        <v>0.3</v>
      </c>
      <c r="F622">
        <v>8</v>
      </c>
      <c r="G622" t="s">
        <v>56</v>
      </c>
      <c r="H622">
        <v>110</v>
      </c>
      <c r="I622">
        <v>1</v>
      </c>
      <c r="J622">
        <v>0</v>
      </c>
      <c r="M622" t="s">
        <v>57</v>
      </c>
      <c r="N622" t="s">
        <v>54</v>
      </c>
      <c r="O622" t="s">
        <v>54</v>
      </c>
      <c r="P622">
        <v>58</v>
      </c>
      <c r="Q622">
        <v>2</v>
      </c>
      <c r="R622" s="11">
        <v>3.4500000000000003E-2</v>
      </c>
      <c r="S622">
        <v>0.7</v>
      </c>
      <c r="T622">
        <v>1.39</v>
      </c>
      <c r="U622">
        <v>4.2586206896999999</v>
      </c>
      <c r="V622">
        <v>0</v>
      </c>
      <c r="W622" s="11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 s="11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</row>
    <row r="623" spans="1:40" x14ac:dyDescent="0.35">
      <c r="A623" s="10">
        <v>39486</v>
      </c>
      <c r="B623" t="s">
        <v>58</v>
      </c>
      <c r="C623" t="s">
        <v>55</v>
      </c>
      <c r="D623" t="s">
        <v>54</v>
      </c>
      <c r="E623">
        <v>0.95</v>
      </c>
      <c r="F623">
        <v>8</v>
      </c>
      <c r="G623" t="s">
        <v>56</v>
      </c>
      <c r="H623">
        <v>110</v>
      </c>
      <c r="I623">
        <v>1.2</v>
      </c>
      <c r="J623">
        <v>0</v>
      </c>
      <c r="M623" t="s">
        <v>57</v>
      </c>
      <c r="N623" t="s">
        <v>54</v>
      </c>
      <c r="O623" t="s">
        <v>54</v>
      </c>
      <c r="P623">
        <v>207</v>
      </c>
      <c r="Q623">
        <v>6</v>
      </c>
      <c r="R623" s="11">
        <v>2.9000000000000001E-2</v>
      </c>
      <c r="S623">
        <v>0.95</v>
      </c>
      <c r="T623">
        <v>5.69</v>
      </c>
      <c r="U623">
        <v>5.5893719807000002</v>
      </c>
      <c r="V623">
        <v>0</v>
      </c>
      <c r="W623" s="11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 s="11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</row>
    <row r="624" spans="1:40" x14ac:dyDescent="0.35">
      <c r="A624" s="10">
        <v>39486</v>
      </c>
      <c r="B624" t="s">
        <v>8</v>
      </c>
      <c r="C624" t="s">
        <v>55</v>
      </c>
      <c r="D624" t="s">
        <v>54</v>
      </c>
      <c r="E624">
        <v>0.3</v>
      </c>
      <c r="F624">
        <v>8</v>
      </c>
      <c r="G624" t="s">
        <v>56</v>
      </c>
      <c r="H624">
        <v>110</v>
      </c>
      <c r="I624">
        <v>1.1000000000000001</v>
      </c>
      <c r="J624">
        <v>0</v>
      </c>
      <c r="M624" t="s">
        <v>57</v>
      </c>
      <c r="N624" t="s">
        <v>54</v>
      </c>
      <c r="O624" t="s">
        <v>54</v>
      </c>
      <c r="P624">
        <v>60</v>
      </c>
      <c r="Q624">
        <v>2</v>
      </c>
      <c r="R624" s="11">
        <v>3.3300000000000003E-2</v>
      </c>
      <c r="S624">
        <v>1.1000000000000001</v>
      </c>
      <c r="T624">
        <v>2.19</v>
      </c>
      <c r="U624">
        <v>5.2833333332999999</v>
      </c>
      <c r="V624">
        <v>0</v>
      </c>
      <c r="W624" s="11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 s="11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</row>
    <row r="625" spans="1:40" x14ac:dyDescent="0.35">
      <c r="A625" s="10">
        <v>39486</v>
      </c>
      <c r="B625" t="s">
        <v>59</v>
      </c>
      <c r="C625" t="s">
        <v>55</v>
      </c>
      <c r="D625" t="s">
        <v>54</v>
      </c>
      <c r="E625">
        <v>0.25</v>
      </c>
      <c r="F625">
        <v>8</v>
      </c>
      <c r="G625" t="s">
        <v>56</v>
      </c>
      <c r="H625">
        <v>110</v>
      </c>
      <c r="I625">
        <v>1.2</v>
      </c>
      <c r="J625">
        <v>0</v>
      </c>
      <c r="M625" t="s">
        <v>57</v>
      </c>
      <c r="N625" t="s">
        <v>54</v>
      </c>
      <c r="O625" t="s">
        <v>54</v>
      </c>
      <c r="P625">
        <v>96</v>
      </c>
      <c r="Q625">
        <v>2</v>
      </c>
      <c r="R625" s="11">
        <v>2.0799999999999999E-2</v>
      </c>
      <c r="S625">
        <v>0.83</v>
      </c>
      <c r="T625">
        <v>1.66</v>
      </c>
      <c r="U625">
        <v>4.8125</v>
      </c>
      <c r="V625">
        <v>0</v>
      </c>
      <c r="W625" s="11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 s="11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</row>
    <row r="626" spans="1:40" x14ac:dyDescent="0.35">
      <c r="A626" s="10">
        <v>39486</v>
      </c>
      <c r="B626" t="s">
        <v>9</v>
      </c>
      <c r="C626" t="s">
        <v>55</v>
      </c>
      <c r="D626" t="s">
        <v>54</v>
      </c>
      <c r="E626">
        <v>0.3</v>
      </c>
      <c r="F626">
        <v>8</v>
      </c>
      <c r="G626" t="s">
        <v>56</v>
      </c>
      <c r="H626">
        <v>110</v>
      </c>
      <c r="I626">
        <v>1</v>
      </c>
      <c r="J626">
        <v>0</v>
      </c>
      <c r="M626" t="s">
        <v>57</v>
      </c>
      <c r="N626" t="s">
        <v>54</v>
      </c>
      <c r="O626" t="s">
        <v>54</v>
      </c>
      <c r="P626">
        <v>208</v>
      </c>
      <c r="Q626">
        <v>5</v>
      </c>
      <c r="R626" s="11">
        <v>2.4E-2</v>
      </c>
      <c r="S626">
        <v>0.89</v>
      </c>
      <c r="T626">
        <v>4.45</v>
      </c>
      <c r="U626">
        <v>4.1057692308</v>
      </c>
      <c r="V626">
        <v>0</v>
      </c>
      <c r="W626" s="11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 s="11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</row>
    <row r="627" spans="1:40" x14ac:dyDescent="0.35">
      <c r="A627" s="10">
        <v>39487</v>
      </c>
      <c r="B627" t="s">
        <v>7</v>
      </c>
      <c r="C627" t="s">
        <v>55</v>
      </c>
      <c r="D627" t="s">
        <v>54</v>
      </c>
      <c r="E627">
        <v>0.3</v>
      </c>
      <c r="F627">
        <v>8</v>
      </c>
      <c r="G627" t="s">
        <v>56</v>
      </c>
      <c r="H627">
        <v>110</v>
      </c>
      <c r="I627">
        <v>1</v>
      </c>
      <c r="J627">
        <v>0</v>
      </c>
      <c r="M627" t="s">
        <v>57</v>
      </c>
      <c r="N627" t="s">
        <v>54</v>
      </c>
      <c r="O627" t="s">
        <v>54</v>
      </c>
      <c r="P627">
        <v>53</v>
      </c>
      <c r="Q627">
        <v>1</v>
      </c>
      <c r="R627" s="11">
        <v>1.89E-2</v>
      </c>
      <c r="S627">
        <v>0.79</v>
      </c>
      <c r="T627">
        <v>0.79</v>
      </c>
      <c r="U627">
        <v>3.7547169811000001</v>
      </c>
      <c r="V627">
        <v>0</v>
      </c>
      <c r="W627" s="11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 s="11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</row>
    <row r="628" spans="1:40" x14ac:dyDescent="0.35">
      <c r="A628" s="10">
        <v>39487</v>
      </c>
      <c r="B628" t="s">
        <v>58</v>
      </c>
      <c r="C628" t="s">
        <v>55</v>
      </c>
      <c r="D628" t="s">
        <v>54</v>
      </c>
      <c r="E628">
        <v>0.95</v>
      </c>
      <c r="F628">
        <v>8</v>
      </c>
      <c r="G628" t="s">
        <v>56</v>
      </c>
      <c r="H628">
        <v>110</v>
      </c>
      <c r="I628">
        <v>1.2</v>
      </c>
      <c r="J628">
        <v>0</v>
      </c>
      <c r="M628" t="s">
        <v>57</v>
      </c>
      <c r="N628" t="s">
        <v>54</v>
      </c>
      <c r="O628" t="s">
        <v>54</v>
      </c>
      <c r="P628">
        <v>175</v>
      </c>
      <c r="Q628">
        <v>4</v>
      </c>
      <c r="R628" s="11">
        <v>2.29E-2</v>
      </c>
      <c r="S628">
        <v>1</v>
      </c>
      <c r="T628">
        <v>4</v>
      </c>
      <c r="U628">
        <v>5.4628571428999999</v>
      </c>
      <c r="V628">
        <v>0</v>
      </c>
      <c r="W628" s="11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 s="11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</row>
    <row r="629" spans="1:40" x14ac:dyDescent="0.35">
      <c r="A629" s="10">
        <v>39487</v>
      </c>
      <c r="B629" t="s">
        <v>8</v>
      </c>
      <c r="C629" t="s">
        <v>55</v>
      </c>
      <c r="D629" t="s">
        <v>54</v>
      </c>
      <c r="E629">
        <v>0.3</v>
      </c>
      <c r="F629">
        <v>8</v>
      </c>
      <c r="G629" t="s">
        <v>56</v>
      </c>
      <c r="H629">
        <v>110</v>
      </c>
      <c r="I629">
        <v>1.1000000000000001</v>
      </c>
      <c r="J629">
        <v>0</v>
      </c>
      <c r="M629" t="s">
        <v>57</v>
      </c>
      <c r="N629" t="s">
        <v>54</v>
      </c>
      <c r="O629" t="s">
        <v>54</v>
      </c>
      <c r="P629">
        <v>38</v>
      </c>
      <c r="Q629">
        <v>1</v>
      </c>
      <c r="R629" s="11">
        <v>2.63E-2</v>
      </c>
      <c r="S629">
        <v>0.97</v>
      </c>
      <c r="T629">
        <v>0.97</v>
      </c>
      <c r="U629">
        <v>6.6315789474000004</v>
      </c>
      <c r="V629">
        <v>0</v>
      </c>
      <c r="W629" s="11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 s="11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</row>
    <row r="630" spans="1:40" x14ac:dyDescent="0.35">
      <c r="A630" s="10">
        <v>39487</v>
      </c>
      <c r="B630" t="s">
        <v>59</v>
      </c>
      <c r="C630" t="s">
        <v>55</v>
      </c>
      <c r="D630" t="s">
        <v>54</v>
      </c>
      <c r="E630">
        <v>0.25</v>
      </c>
      <c r="F630">
        <v>8</v>
      </c>
      <c r="G630" t="s">
        <v>56</v>
      </c>
      <c r="H630">
        <v>110</v>
      </c>
      <c r="I630">
        <v>1.2</v>
      </c>
      <c r="J630">
        <v>0</v>
      </c>
      <c r="M630" t="s">
        <v>57</v>
      </c>
      <c r="N630" t="s">
        <v>54</v>
      </c>
      <c r="O630" t="s">
        <v>54</v>
      </c>
      <c r="P630">
        <v>44</v>
      </c>
      <c r="Q630">
        <v>0</v>
      </c>
      <c r="R630" s="11">
        <v>0</v>
      </c>
      <c r="S630">
        <v>0</v>
      </c>
      <c r="T630">
        <v>0</v>
      </c>
      <c r="U630">
        <v>4.1363636363999996</v>
      </c>
      <c r="V630">
        <v>0</v>
      </c>
      <c r="W630" s="11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 s="11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</row>
    <row r="631" spans="1:40" x14ac:dyDescent="0.35">
      <c r="A631" s="10">
        <v>39487</v>
      </c>
      <c r="B631" t="s">
        <v>9</v>
      </c>
      <c r="C631" t="s">
        <v>55</v>
      </c>
      <c r="D631" t="s">
        <v>54</v>
      </c>
      <c r="E631">
        <v>0.3</v>
      </c>
      <c r="F631">
        <v>8</v>
      </c>
      <c r="G631" t="s">
        <v>56</v>
      </c>
      <c r="H631">
        <v>110</v>
      </c>
      <c r="I631">
        <v>1</v>
      </c>
      <c r="J631">
        <v>0</v>
      </c>
      <c r="M631" t="s">
        <v>57</v>
      </c>
      <c r="N631" t="s">
        <v>54</v>
      </c>
      <c r="O631" t="s">
        <v>54</v>
      </c>
      <c r="P631">
        <v>184</v>
      </c>
      <c r="Q631">
        <v>12</v>
      </c>
      <c r="R631" s="11">
        <v>6.5199999999999994E-2</v>
      </c>
      <c r="S631">
        <v>0.87</v>
      </c>
      <c r="T631">
        <v>10.44</v>
      </c>
      <c r="U631">
        <v>4.2608695652000002</v>
      </c>
      <c r="V631">
        <v>0</v>
      </c>
      <c r="W631" s="1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 s="1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</row>
    <row r="632" spans="1:40" x14ac:dyDescent="0.35">
      <c r="A632" s="10">
        <v>39488</v>
      </c>
      <c r="B632" t="s">
        <v>7</v>
      </c>
      <c r="C632" t="s">
        <v>55</v>
      </c>
      <c r="D632" t="s">
        <v>54</v>
      </c>
      <c r="E632">
        <v>0.3</v>
      </c>
      <c r="F632">
        <v>8</v>
      </c>
      <c r="G632" t="s">
        <v>56</v>
      </c>
      <c r="H632">
        <v>110</v>
      </c>
      <c r="I632">
        <v>1</v>
      </c>
      <c r="J632">
        <v>0</v>
      </c>
      <c r="M632" t="s">
        <v>57</v>
      </c>
      <c r="N632" t="s">
        <v>54</v>
      </c>
      <c r="O632" t="s">
        <v>54</v>
      </c>
      <c r="P632">
        <v>56</v>
      </c>
      <c r="Q632">
        <v>4</v>
      </c>
      <c r="R632" s="11">
        <v>7.1400000000000005E-2</v>
      </c>
      <c r="S632">
        <v>0.78</v>
      </c>
      <c r="T632">
        <v>3.11</v>
      </c>
      <c r="U632">
        <v>4.5357142857000001</v>
      </c>
      <c r="V632">
        <v>0</v>
      </c>
      <c r="W632" s="11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 s="11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</row>
    <row r="633" spans="1:40" x14ac:dyDescent="0.35">
      <c r="A633" s="10">
        <v>39488</v>
      </c>
      <c r="B633" t="s">
        <v>58</v>
      </c>
      <c r="C633" t="s">
        <v>55</v>
      </c>
      <c r="D633" t="s">
        <v>54</v>
      </c>
      <c r="E633">
        <v>0.95</v>
      </c>
      <c r="F633">
        <v>8</v>
      </c>
      <c r="G633" t="s">
        <v>56</v>
      </c>
      <c r="H633">
        <v>110</v>
      </c>
      <c r="I633">
        <v>1.2</v>
      </c>
      <c r="J633">
        <v>0</v>
      </c>
      <c r="M633" t="s">
        <v>57</v>
      </c>
      <c r="N633" t="s">
        <v>54</v>
      </c>
      <c r="O633" t="s">
        <v>54</v>
      </c>
      <c r="P633">
        <v>112</v>
      </c>
      <c r="Q633">
        <v>2</v>
      </c>
      <c r="R633" s="11">
        <v>1.7899999999999999E-2</v>
      </c>
      <c r="S633">
        <v>0.76</v>
      </c>
      <c r="T633">
        <v>1.51</v>
      </c>
      <c r="U633">
        <v>5.5892857142999999</v>
      </c>
      <c r="V633">
        <v>0</v>
      </c>
      <c r="W633" s="11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 s="11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</row>
    <row r="634" spans="1:40" x14ac:dyDescent="0.35">
      <c r="A634" s="10">
        <v>39488</v>
      </c>
      <c r="B634" t="s">
        <v>8</v>
      </c>
      <c r="C634" t="s">
        <v>55</v>
      </c>
      <c r="D634" t="s">
        <v>54</v>
      </c>
      <c r="E634">
        <v>0.3</v>
      </c>
      <c r="F634">
        <v>8</v>
      </c>
      <c r="G634" t="s">
        <v>56</v>
      </c>
      <c r="H634">
        <v>110</v>
      </c>
      <c r="I634">
        <v>1.1000000000000001</v>
      </c>
      <c r="J634">
        <v>0</v>
      </c>
      <c r="M634" t="s">
        <v>57</v>
      </c>
      <c r="N634" t="s">
        <v>54</v>
      </c>
      <c r="O634" t="s">
        <v>54</v>
      </c>
      <c r="P634">
        <v>49</v>
      </c>
      <c r="Q634">
        <v>1</v>
      </c>
      <c r="R634" s="11">
        <v>2.0400000000000001E-2</v>
      </c>
      <c r="S634">
        <v>0.75</v>
      </c>
      <c r="T634">
        <v>0.75</v>
      </c>
      <c r="U634">
        <v>6.0408163264999999</v>
      </c>
      <c r="V634">
        <v>0</v>
      </c>
      <c r="W634" s="11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 s="11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</row>
    <row r="635" spans="1:40" x14ac:dyDescent="0.35">
      <c r="A635" s="10">
        <v>39488</v>
      </c>
      <c r="B635" t="s">
        <v>59</v>
      </c>
      <c r="C635" t="s">
        <v>55</v>
      </c>
      <c r="D635" t="s">
        <v>54</v>
      </c>
      <c r="E635">
        <v>0.25</v>
      </c>
      <c r="F635">
        <v>8</v>
      </c>
      <c r="G635" t="s">
        <v>56</v>
      </c>
      <c r="H635">
        <v>110</v>
      </c>
      <c r="I635">
        <v>1.2</v>
      </c>
      <c r="J635">
        <v>0</v>
      </c>
      <c r="M635" t="s">
        <v>57</v>
      </c>
      <c r="N635" t="s">
        <v>54</v>
      </c>
      <c r="O635" t="s">
        <v>54</v>
      </c>
      <c r="P635">
        <v>54</v>
      </c>
      <c r="Q635">
        <v>4</v>
      </c>
      <c r="R635" s="11">
        <v>7.4099999999999999E-2</v>
      </c>
      <c r="S635">
        <v>0.91</v>
      </c>
      <c r="T635">
        <v>3.65</v>
      </c>
      <c r="U635">
        <v>4.6666666667000003</v>
      </c>
      <c r="V635">
        <v>0</v>
      </c>
      <c r="W635" s="11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 s="11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</row>
    <row r="636" spans="1:40" x14ac:dyDescent="0.35">
      <c r="A636" s="10">
        <v>39488</v>
      </c>
      <c r="B636" t="s">
        <v>9</v>
      </c>
      <c r="C636" t="s">
        <v>55</v>
      </c>
      <c r="D636" t="s">
        <v>54</v>
      </c>
      <c r="E636">
        <v>0.3</v>
      </c>
      <c r="F636">
        <v>8</v>
      </c>
      <c r="G636" t="s">
        <v>56</v>
      </c>
      <c r="H636">
        <v>110</v>
      </c>
      <c r="I636">
        <v>1</v>
      </c>
      <c r="J636">
        <v>0</v>
      </c>
      <c r="M636" t="s">
        <v>57</v>
      </c>
      <c r="N636" t="s">
        <v>54</v>
      </c>
      <c r="O636" t="s">
        <v>54</v>
      </c>
      <c r="P636">
        <v>167</v>
      </c>
      <c r="Q636">
        <v>10</v>
      </c>
      <c r="R636" s="11">
        <v>5.9900000000000002E-2</v>
      </c>
      <c r="S636">
        <v>0.89</v>
      </c>
      <c r="T636">
        <v>8.93</v>
      </c>
      <c r="U636">
        <v>3.8023952096000002</v>
      </c>
      <c r="V636">
        <v>0</v>
      </c>
      <c r="W636" s="11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 s="11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</row>
    <row r="637" spans="1:40" x14ac:dyDescent="0.35">
      <c r="A637" s="10">
        <v>39489</v>
      </c>
      <c r="B637" t="s">
        <v>7</v>
      </c>
      <c r="C637" t="s">
        <v>55</v>
      </c>
      <c r="D637" t="s">
        <v>54</v>
      </c>
      <c r="E637">
        <v>0.3</v>
      </c>
      <c r="F637">
        <v>8</v>
      </c>
      <c r="G637" t="s">
        <v>56</v>
      </c>
      <c r="H637">
        <v>110</v>
      </c>
      <c r="I637">
        <v>1</v>
      </c>
      <c r="J637">
        <v>0</v>
      </c>
      <c r="M637" t="s">
        <v>57</v>
      </c>
      <c r="N637" t="s">
        <v>54</v>
      </c>
      <c r="O637" t="s">
        <v>54</v>
      </c>
      <c r="P637">
        <v>60</v>
      </c>
      <c r="Q637">
        <v>3</v>
      </c>
      <c r="R637" s="11">
        <v>0.05</v>
      </c>
      <c r="S637">
        <v>0.65</v>
      </c>
      <c r="T637">
        <v>1.96</v>
      </c>
      <c r="U637">
        <v>4.3666666666999996</v>
      </c>
      <c r="V637">
        <v>0</v>
      </c>
      <c r="W637" s="11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 s="11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</row>
    <row r="638" spans="1:40" x14ac:dyDescent="0.35">
      <c r="A638" s="10">
        <v>39489</v>
      </c>
      <c r="B638" t="s">
        <v>58</v>
      </c>
      <c r="C638" t="s">
        <v>55</v>
      </c>
      <c r="D638" t="s">
        <v>54</v>
      </c>
      <c r="E638">
        <v>0.95</v>
      </c>
      <c r="F638">
        <v>8</v>
      </c>
      <c r="G638" t="s">
        <v>56</v>
      </c>
      <c r="H638">
        <v>110</v>
      </c>
      <c r="I638">
        <v>1.2</v>
      </c>
      <c r="J638">
        <v>0</v>
      </c>
      <c r="M638" t="s">
        <v>57</v>
      </c>
      <c r="N638" t="s">
        <v>54</v>
      </c>
      <c r="O638" t="s">
        <v>54</v>
      </c>
      <c r="P638">
        <v>184</v>
      </c>
      <c r="Q638">
        <v>3</v>
      </c>
      <c r="R638" s="11">
        <v>1.6299999999999999E-2</v>
      </c>
      <c r="S638">
        <v>1.03</v>
      </c>
      <c r="T638">
        <v>3.1</v>
      </c>
      <c r="U638">
        <v>5.6576086956999996</v>
      </c>
      <c r="V638">
        <v>0</v>
      </c>
      <c r="W638" s="11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 s="11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</row>
    <row r="639" spans="1:40" x14ac:dyDescent="0.35">
      <c r="A639" s="10">
        <v>39489</v>
      </c>
      <c r="B639" t="s">
        <v>8</v>
      </c>
      <c r="C639" t="s">
        <v>55</v>
      </c>
      <c r="D639" t="s">
        <v>54</v>
      </c>
      <c r="E639">
        <v>0.3</v>
      </c>
      <c r="F639">
        <v>8</v>
      </c>
      <c r="G639" t="s">
        <v>56</v>
      </c>
      <c r="H639">
        <v>110</v>
      </c>
      <c r="I639">
        <v>1.1000000000000001</v>
      </c>
      <c r="J639">
        <v>0</v>
      </c>
      <c r="M639" t="s">
        <v>57</v>
      </c>
      <c r="N639" t="s">
        <v>54</v>
      </c>
      <c r="O639" t="s">
        <v>54</v>
      </c>
      <c r="P639">
        <v>60</v>
      </c>
      <c r="Q639">
        <v>1</v>
      </c>
      <c r="R639" s="11">
        <v>1.67E-2</v>
      </c>
      <c r="S639">
        <v>1.04</v>
      </c>
      <c r="T639">
        <v>1.04</v>
      </c>
      <c r="U639">
        <v>6.35</v>
      </c>
      <c r="V639">
        <v>0</v>
      </c>
      <c r="W639" s="11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 s="11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</row>
    <row r="640" spans="1:40" x14ac:dyDescent="0.35">
      <c r="A640" s="10">
        <v>39489</v>
      </c>
      <c r="B640" t="s">
        <v>59</v>
      </c>
      <c r="C640" t="s">
        <v>55</v>
      </c>
      <c r="D640" t="s">
        <v>54</v>
      </c>
      <c r="E640">
        <v>0.25</v>
      </c>
      <c r="F640">
        <v>8</v>
      </c>
      <c r="G640" t="s">
        <v>56</v>
      </c>
      <c r="H640">
        <v>110</v>
      </c>
      <c r="I640">
        <v>1.2</v>
      </c>
      <c r="J640">
        <v>0</v>
      </c>
      <c r="M640" t="s">
        <v>57</v>
      </c>
      <c r="N640" t="s">
        <v>54</v>
      </c>
      <c r="O640" t="s">
        <v>54</v>
      </c>
      <c r="P640">
        <v>79</v>
      </c>
      <c r="Q640">
        <v>11</v>
      </c>
      <c r="R640" s="11">
        <v>0.13919999999999999</v>
      </c>
      <c r="S640">
        <v>1.02</v>
      </c>
      <c r="T640">
        <v>11.23</v>
      </c>
      <c r="U640">
        <v>4.2911392404999997</v>
      </c>
      <c r="V640">
        <v>0</v>
      </c>
      <c r="W640" s="11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 s="11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</row>
    <row r="641" spans="1:40" x14ac:dyDescent="0.35">
      <c r="A641" s="10">
        <v>39489</v>
      </c>
      <c r="B641" t="s">
        <v>9</v>
      </c>
      <c r="C641" t="s">
        <v>55</v>
      </c>
      <c r="D641" t="s">
        <v>54</v>
      </c>
      <c r="E641">
        <v>0.3</v>
      </c>
      <c r="F641">
        <v>8</v>
      </c>
      <c r="G641" t="s">
        <v>56</v>
      </c>
      <c r="H641">
        <v>110</v>
      </c>
      <c r="I641">
        <v>1</v>
      </c>
      <c r="J641">
        <v>0</v>
      </c>
      <c r="M641" t="s">
        <v>57</v>
      </c>
      <c r="N641" t="s">
        <v>54</v>
      </c>
      <c r="O641" t="s">
        <v>54</v>
      </c>
      <c r="P641">
        <v>250</v>
      </c>
      <c r="Q641">
        <v>13</v>
      </c>
      <c r="R641" s="11">
        <v>5.1999999999999998E-2</v>
      </c>
      <c r="S641">
        <v>0.71</v>
      </c>
      <c r="T641">
        <v>9.27</v>
      </c>
      <c r="U641">
        <v>4.0720000000000001</v>
      </c>
      <c r="V641">
        <v>0</v>
      </c>
      <c r="W641" s="1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 s="1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</row>
    <row r="642" spans="1:40" x14ac:dyDescent="0.35">
      <c r="A642" s="10">
        <v>39490</v>
      </c>
      <c r="B642" t="s">
        <v>7</v>
      </c>
      <c r="C642" t="s">
        <v>55</v>
      </c>
      <c r="D642" t="s">
        <v>54</v>
      </c>
      <c r="E642">
        <v>0.3</v>
      </c>
      <c r="F642">
        <v>8</v>
      </c>
      <c r="G642" t="s">
        <v>56</v>
      </c>
      <c r="H642">
        <v>110</v>
      </c>
      <c r="I642">
        <v>1</v>
      </c>
      <c r="J642">
        <v>0</v>
      </c>
      <c r="M642" t="s">
        <v>57</v>
      </c>
      <c r="N642" t="s">
        <v>54</v>
      </c>
      <c r="O642" t="s">
        <v>54</v>
      </c>
      <c r="P642">
        <v>46</v>
      </c>
      <c r="Q642">
        <v>2</v>
      </c>
      <c r="R642" s="11">
        <v>4.3499999999999997E-2</v>
      </c>
      <c r="S642">
        <v>0.89</v>
      </c>
      <c r="T642">
        <v>1.78</v>
      </c>
      <c r="U642">
        <v>4.6521739130000004</v>
      </c>
      <c r="V642">
        <v>0</v>
      </c>
      <c r="W642" s="11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 s="11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</row>
    <row r="643" spans="1:40" x14ac:dyDescent="0.35">
      <c r="A643" s="10">
        <v>39490</v>
      </c>
      <c r="B643" t="s">
        <v>58</v>
      </c>
      <c r="C643" t="s">
        <v>55</v>
      </c>
      <c r="D643" t="s">
        <v>54</v>
      </c>
      <c r="E643">
        <v>0.95</v>
      </c>
      <c r="F643">
        <v>8</v>
      </c>
      <c r="G643" t="s">
        <v>56</v>
      </c>
      <c r="H643">
        <v>110</v>
      </c>
      <c r="I643">
        <v>1.2</v>
      </c>
      <c r="J643">
        <v>0</v>
      </c>
      <c r="M643" t="s">
        <v>57</v>
      </c>
      <c r="N643" t="s">
        <v>54</v>
      </c>
      <c r="O643" t="s">
        <v>54</v>
      </c>
      <c r="P643">
        <v>177</v>
      </c>
      <c r="Q643">
        <v>2</v>
      </c>
      <c r="R643" s="11">
        <v>1.1299999999999999E-2</v>
      </c>
      <c r="S643">
        <v>0.98</v>
      </c>
      <c r="T643">
        <v>1.95</v>
      </c>
      <c r="U643">
        <v>6.2711864407000002</v>
      </c>
      <c r="V643">
        <v>0</v>
      </c>
      <c r="W643" s="11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 s="11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</row>
    <row r="644" spans="1:40" x14ac:dyDescent="0.35">
      <c r="A644" s="10">
        <v>39490</v>
      </c>
      <c r="B644" t="s">
        <v>8</v>
      </c>
      <c r="C644" t="s">
        <v>55</v>
      </c>
      <c r="D644" t="s">
        <v>54</v>
      </c>
      <c r="E644">
        <v>0.3</v>
      </c>
      <c r="F644">
        <v>8</v>
      </c>
      <c r="G644" t="s">
        <v>56</v>
      </c>
      <c r="H644">
        <v>110</v>
      </c>
      <c r="I644">
        <v>1.1000000000000001</v>
      </c>
      <c r="J644">
        <v>0</v>
      </c>
      <c r="M644" t="s">
        <v>57</v>
      </c>
      <c r="N644" t="s">
        <v>54</v>
      </c>
      <c r="O644" t="s">
        <v>54</v>
      </c>
      <c r="P644">
        <v>66</v>
      </c>
      <c r="Q644">
        <v>1</v>
      </c>
      <c r="R644" s="11">
        <v>1.52E-2</v>
      </c>
      <c r="S644">
        <v>0.85</v>
      </c>
      <c r="T644">
        <v>0.85</v>
      </c>
      <c r="U644">
        <v>6.1666666667000003</v>
      </c>
      <c r="V644">
        <v>0</v>
      </c>
      <c r="W644" s="11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 s="11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</row>
    <row r="645" spans="1:40" x14ac:dyDescent="0.35">
      <c r="A645" s="10">
        <v>39490</v>
      </c>
      <c r="B645" t="s">
        <v>59</v>
      </c>
      <c r="C645" t="s">
        <v>55</v>
      </c>
      <c r="D645" t="s">
        <v>54</v>
      </c>
      <c r="E645">
        <v>0.25</v>
      </c>
      <c r="F645">
        <v>8</v>
      </c>
      <c r="G645" t="s">
        <v>56</v>
      </c>
      <c r="H645">
        <v>110</v>
      </c>
      <c r="I645">
        <v>1.2</v>
      </c>
      <c r="J645">
        <v>0</v>
      </c>
      <c r="M645" t="s">
        <v>57</v>
      </c>
      <c r="N645" t="s">
        <v>54</v>
      </c>
      <c r="O645" t="s">
        <v>54</v>
      </c>
      <c r="P645">
        <v>72</v>
      </c>
      <c r="Q645">
        <v>2</v>
      </c>
      <c r="R645" s="11">
        <v>2.7799999999999998E-2</v>
      </c>
      <c r="S645">
        <v>0.89</v>
      </c>
      <c r="T645">
        <v>1.77</v>
      </c>
      <c r="U645">
        <v>4.625</v>
      </c>
      <c r="V645">
        <v>0</v>
      </c>
      <c r="W645" s="11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 s="11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</row>
    <row r="646" spans="1:40" x14ac:dyDescent="0.35">
      <c r="A646" s="10">
        <v>39490</v>
      </c>
      <c r="B646" t="s">
        <v>9</v>
      </c>
      <c r="C646" t="s">
        <v>55</v>
      </c>
      <c r="D646" t="s">
        <v>54</v>
      </c>
      <c r="E646">
        <v>0.3</v>
      </c>
      <c r="F646">
        <v>8</v>
      </c>
      <c r="G646" t="s">
        <v>56</v>
      </c>
      <c r="H646">
        <v>110</v>
      </c>
      <c r="I646">
        <v>1</v>
      </c>
      <c r="J646">
        <v>0</v>
      </c>
      <c r="M646" t="s">
        <v>57</v>
      </c>
      <c r="N646" t="s">
        <v>54</v>
      </c>
      <c r="O646" t="s">
        <v>54</v>
      </c>
      <c r="P646">
        <v>242</v>
      </c>
      <c r="Q646">
        <v>12</v>
      </c>
      <c r="R646" s="11">
        <v>4.9599999999999998E-2</v>
      </c>
      <c r="S646">
        <v>0.94</v>
      </c>
      <c r="T646">
        <v>11.26</v>
      </c>
      <c r="U646">
        <v>3.9090909091000001</v>
      </c>
      <c r="V646">
        <v>0</v>
      </c>
      <c r="W646" s="11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 s="11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</row>
    <row r="647" spans="1:40" x14ac:dyDescent="0.35">
      <c r="A647" s="10">
        <v>39491</v>
      </c>
      <c r="B647" t="s">
        <v>7</v>
      </c>
      <c r="C647" t="s">
        <v>55</v>
      </c>
      <c r="D647" t="s">
        <v>54</v>
      </c>
      <c r="E647">
        <v>0.3</v>
      </c>
      <c r="F647">
        <v>8</v>
      </c>
      <c r="G647" t="s">
        <v>56</v>
      </c>
      <c r="H647">
        <v>110</v>
      </c>
      <c r="I647">
        <v>1</v>
      </c>
      <c r="J647">
        <v>0</v>
      </c>
      <c r="M647" t="s">
        <v>57</v>
      </c>
      <c r="N647" t="s">
        <v>54</v>
      </c>
      <c r="O647" t="s">
        <v>54</v>
      </c>
      <c r="P647">
        <v>56</v>
      </c>
      <c r="Q647">
        <v>2</v>
      </c>
      <c r="R647" s="11">
        <v>3.5700000000000003E-2</v>
      </c>
      <c r="S647">
        <v>0.73</v>
      </c>
      <c r="T647">
        <v>1.45</v>
      </c>
      <c r="U647">
        <v>4.2857142857000001</v>
      </c>
      <c r="V647">
        <v>0</v>
      </c>
      <c r="W647" s="11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 s="11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</row>
    <row r="648" spans="1:40" x14ac:dyDescent="0.35">
      <c r="A648" s="10">
        <v>39491</v>
      </c>
      <c r="B648" t="s">
        <v>58</v>
      </c>
      <c r="C648" t="s">
        <v>55</v>
      </c>
      <c r="D648" t="s">
        <v>54</v>
      </c>
      <c r="E648">
        <v>0.95</v>
      </c>
      <c r="F648">
        <v>8</v>
      </c>
      <c r="G648" t="s">
        <v>56</v>
      </c>
      <c r="H648">
        <v>110</v>
      </c>
      <c r="I648">
        <v>1.2</v>
      </c>
      <c r="J648">
        <v>0</v>
      </c>
      <c r="M648" t="s">
        <v>57</v>
      </c>
      <c r="N648" t="s">
        <v>54</v>
      </c>
      <c r="O648" t="s">
        <v>54</v>
      </c>
      <c r="P648">
        <v>174</v>
      </c>
      <c r="Q648">
        <v>3</v>
      </c>
      <c r="R648" s="11">
        <v>1.72E-2</v>
      </c>
      <c r="S648">
        <v>1.02</v>
      </c>
      <c r="T648">
        <v>3.06</v>
      </c>
      <c r="U648">
        <v>6.0517241379</v>
      </c>
      <c r="V648">
        <v>0</v>
      </c>
      <c r="W648" s="11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 s="11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</row>
    <row r="649" spans="1:40" x14ac:dyDescent="0.35">
      <c r="A649" s="10">
        <v>39491</v>
      </c>
      <c r="B649" t="s">
        <v>8</v>
      </c>
      <c r="C649" t="s">
        <v>55</v>
      </c>
      <c r="D649" t="s">
        <v>54</v>
      </c>
      <c r="E649">
        <v>0.3</v>
      </c>
      <c r="F649">
        <v>8</v>
      </c>
      <c r="G649" t="s">
        <v>56</v>
      </c>
      <c r="H649">
        <v>110</v>
      </c>
      <c r="I649">
        <v>1.1000000000000001</v>
      </c>
      <c r="J649">
        <v>0</v>
      </c>
      <c r="M649" t="s">
        <v>57</v>
      </c>
      <c r="N649" t="s">
        <v>54</v>
      </c>
      <c r="O649" t="s">
        <v>54</v>
      </c>
      <c r="P649">
        <v>51</v>
      </c>
      <c r="Q649">
        <v>2</v>
      </c>
      <c r="R649" s="11">
        <v>3.9199999999999999E-2</v>
      </c>
      <c r="S649">
        <v>0.95</v>
      </c>
      <c r="T649">
        <v>1.89</v>
      </c>
      <c r="U649">
        <v>6.1372549019999996</v>
      </c>
      <c r="V649">
        <v>0</v>
      </c>
      <c r="W649" s="11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 s="11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</row>
    <row r="650" spans="1:40" x14ac:dyDescent="0.35">
      <c r="A650" s="10">
        <v>39491</v>
      </c>
      <c r="B650" t="s">
        <v>59</v>
      </c>
      <c r="C650" t="s">
        <v>55</v>
      </c>
      <c r="D650" t="s">
        <v>54</v>
      </c>
      <c r="E650">
        <v>0.25</v>
      </c>
      <c r="F650">
        <v>8</v>
      </c>
      <c r="G650" t="s">
        <v>56</v>
      </c>
      <c r="H650">
        <v>110</v>
      </c>
      <c r="I650">
        <v>1.2</v>
      </c>
      <c r="J650">
        <v>0</v>
      </c>
      <c r="M650" t="s">
        <v>57</v>
      </c>
      <c r="N650" t="s">
        <v>54</v>
      </c>
      <c r="O650" t="s">
        <v>54</v>
      </c>
      <c r="P650">
        <v>78</v>
      </c>
      <c r="Q650">
        <v>2</v>
      </c>
      <c r="R650" s="11">
        <v>2.5600000000000001E-2</v>
      </c>
      <c r="S650">
        <v>1.0900000000000001</v>
      </c>
      <c r="T650">
        <v>2.1800000000000002</v>
      </c>
      <c r="U650">
        <v>4.4743589744000003</v>
      </c>
      <c r="V650">
        <v>0</v>
      </c>
      <c r="W650" s="11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 s="11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</row>
    <row r="651" spans="1:40" x14ac:dyDescent="0.35">
      <c r="A651" s="10">
        <v>39491</v>
      </c>
      <c r="B651" t="s">
        <v>9</v>
      </c>
      <c r="C651" t="s">
        <v>55</v>
      </c>
      <c r="D651" t="s">
        <v>54</v>
      </c>
      <c r="E651">
        <v>0.3</v>
      </c>
      <c r="F651">
        <v>8</v>
      </c>
      <c r="G651" t="s">
        <v>56</v>
      </c>
      <c r="H651">
        <v>110</v>
      </c>
      <c r="I651">
        <v>1</v>
      </c>
      <c r="J651">
        <v>0</v>
      </c>
      <c r="M651" t="s">
        <v>57</v>
      </c>
      <c r="N651" t="s">
        <v>54</v>
      </c>
      <c r="O651" t="s">
        <v>54</v>
      </c>
      <c r="P651">
        <v>247</v>
      </c>
      <c r="Q651">
        <v>12</v>
      </c>
      <c r="R651" s="11">
        <v>4.8599999999999997E-2</v>
      </c>
      <c r="S651">
        <v>0.87</v>
      </c>
      <c r="T651">
        <v>10.41</v>
      </c>
      <c r="U651">
        <v>3.9959514170000001</v>
      </c>
      <c r="V651">
        <v>1</v>
      </c>
      <c r="W651" s="11">
        <v>8.3299999999999999E-2</v>
      </c>
      <c r="X651">
        <v>10.41</v>
      </c>
      <c r="Y651">
        <v>1</v>
      </c>
      <c r="Z651">
        <v>10.41</v>
      </c>
      <c r="AA651">
        <v>1</v>
      </c>
      <c r="AB651">
        <v>1</v>
      </c>
      <c r="AC651" s="11">
        <v>9.6000000000000002E-2</v>
      </c>
      <c r="AD651">
        <v>8.3333333300000006E-2</v>
      </c>
      <c r="AE651">
        <v>1</v>
      </c>
      <c r="AF651">
        <v>1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</row>
    <row r="652" spans="1:40" x14ac:dyDescent="0.35">
      <c r="A652" s="10">
        <v>39492</v>
      </c>
      <c r="B652" t="s">
        <v>7</v>
      </c>
      <c r="C652" t="s">
        <v>55</v>
      </c>
      <c r="D652" t="s">
        <v>54</v>
      </c>
      <c r="E652">
        <v>0.3</v>
      </c>
      <c r="F652">
        <v>8</v>
      </c>
      <c r="G652" t="s">
        <v>56</v>
      </c>
      <c r="H652">
        <v>110</v>
      </c>
      <c r="I652">
        <v>1</v>
      </c>
      <c r="J652">
        <v>0</v>
      </c>
      <c r="M652" t="s">
        <v>57</v>
      </c>
      <c r="N652" t="s">
        <v>54</v>
      </c>
      <c r="O652" t="s">
        <v>54</v>
      </c>
      <c r="P652">
        <v>59</v>
      </c>
      <c r="Q652">
        <v>0</v>
      </c>
      <c r="R652" s="11">
        <v>0</v>
      </c>
      <c r="S652">
        <v>0</v>
      </c>
      <c r="T652">
        <v>0</v>
      </c>
      <c r="U652">
        <v>4.2372881356000001</v>
      </c>
      <c r="V652">
        <v>0</v>
      </c>
      <c r="W652" s="11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 s="11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</row>
    <row r="653" spans="1:40" x14ac:dyDescent="0.35">
      <c r="A653" s="10">
        <v>39492</v>
      </c>
      <c r="B653" t="s">
        <v>58</v>
      </c>
      <c r="C653" t="s">
        <v>55</v>
      </c>
      <c r="D653" t="s">
        <v>54</v>
      </c>
      <c r="E653">
        <v>0.95</v>
      </c>
      <c r="F653">
        <v>8</v>
      </c>
      <c r="G653" t="s">
        <v>56</v>
      </c>
      <c r="H653">
        <v>110</v>
      </c>
      <c r="I653">
        <v>1.2</v>
      </c>
      <c r="J653">
        <v>0</v>
      </c>
      <c r="M653" t="s">
        <v>57</v>
      </c>
      <c r="N653" t="s">
        <v>54</v>
      </c>
      <c r="O653" t="s">
        <v>54</v>
      </c>
      <c r="P653">
        <v>158</v>
      </c>
      <c r="Q653">
        <v>4</v>
      </c>
      <c r="R653" s="11">
        <v>2.53E-2</v>
      </c>
      <c r="S653">
        <v>1</v>
      </c>
      <c r="T653">
        <v>4</v>
      </c>
      <c r="U653">
        <v>5.6835443037999998</v>
      </c>
      <c r="V653">
        <v>0</v>
      </c>
      <c r="W653" s="11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 s="11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</row>
    <row r="654" spans="1:40" x14ac:dyDescent="0.35">
      <c r="A654" s="10">
        <v>39492</v>
      </c>
      <c r="B654" t="s">
        <v>8</v>
      </c>
      <c r="C654" t="s">
        <v>55</v>
      </c>
      <c r="D654" t="s">
        <v>54</v>
      </c>
      <c r="E654">
        <v>0.3</v>
      </c>
      <c r="F654">
        <v>8</v>
      </c>
      <c r="G654" t="s">
        <v>56</v>
      </c>
      <c r="H654">
        <v>110</v>
      </c>
      <c r="I654">
        <v>1.1000000000000001</v>
      </c>
      <c r="J654">
        <v>0</v>
      </c>
      <c r="M654" t="s">
        <v>57</v>
      </c>
      <c r="N654" t="s">
        <v>54</v>
      </c>
      <c r="O654" t="s">
        <v>54</v>
      </c>
      <c r="P654">
        <v>43</v>
      </c>
      <c r="Q654">
        <v>0</v>
      </c>
      <c r="R654" s="11">
        <v>0</v>
      </c>
      <c r="S654">
        <v>0</v>
      </c>
      <c r="T654">
        <v>0</v>
      </c>
      <c r="U654">
        <v>6.0232558139999997</v>
      </c>
      <c r="V654">
        <v>0</v>
      </c>
      <c r="W654" s="11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 s="11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</row>
    <row r="655" spans="1:40" x14ac:dyDescent="0.35">
      <c r="A655" s="10">
        <v>39492</v>
      </c>
      <c r="B655" t="s">
        <v>59</v>
      </c>
      <c r="C655" t="s">
        <v>55</v>
      </c>
      <c r="D655" t="s">
        <v>54</v>
      </c>
      <c r="E655">
        <v>0.25</v>
      </c>
      <c r="F655">
        <v>8</v>
      </c>
      <c r="G655" t="s">
        <v>56</v>
      </c>
      <c r="H655">
        <v>110</v>
      </c>
      <c r="I655">
        <v>1.2</v>
      </c>
      <c r="J655">
        <v>0</v>
      </c>
      <c r="M655" t="s">
        <v>57</v>
      </c>
      <c r="N655" t="s">
        <v>54</v>
      </c>
      <c r="O655" t="s">
        <v>54</v>
      </c>
      <c r="P655">
        <v>84</v>
      </c>
      <c r="Q655">
        <v>2</v>
      </c>
      <c r="R655" s="11">
        <v>2.3800000000000002E-2</v>
      </c>
      <c r="S655">
        <v>1.06</v>
      </c>
      <c r="T655">
        <v>2.12</v>
      </c>
      <c r="U655">
        <v>3.75</v>
      </c>
      <c r="V655">
        <v>0</v>
      </c>
      <c r="W655" s="11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 s="11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</row>
    <row r="656" spans="1:40" x14ac:dyDescent="0.35">
      <c r="A656" s="10">
        <v>39492</v>
      </c>
      <c r="B656" t="s">
        <v>9</v>
      </c>
      <c r="C656" t="s">
        <v>55</v>
      </c>
      <c r="D656" t="s">
        <v>54</v>
      </c>
      <c r="E656">
        <v>0.3</v>
      </c>
      <c r="F656">
        <v>8</v>
      </c>
      <c r="G656" t="s">
        <v>56</v>
      </c>
      <c r="H656">
        <v>110</v>
      </c>
      <c r="I656">
        <v>1</v>
      </c>
      <c r="J656">
        <v>0</v>
      </c>
      <c r="M656" t="s">
        <v>57</v>
      </c>
      <c r="N656" t="s">
        <v>54</v>
      </c>
      <c r="O656" t="s">
        <v>54</v>
      </c>
      <c r="P656">
        <v>269</v>
      </c>
      <c r="Q656">
        <v>7</v>
      </c>
      <c r="R656" s="11">
        <v>2.5999999999999999E-2</v>
      </c>
      <c r="S656">
        <v>0.82</v>
      </c>
      <c r="T656">
        <v>5.74</v>
      </c>
      <c r="U656">
        <v>3.7323420074000002</v>
      </c>
      <c r="V656">
        <v>1</v>
      </c>
      <c r="W656" s="11">
        <v>0.1429</v>
      </c>
      <c r="X656">
        <v>5.74</v>
      </c>
      <c r="Y656">
        <v>1</v>
      </c>
      <c r="Z656">
        <v>5.74</v>
      </c>
      <c r="AA656">
        <v>1</v>
      </c>
      <c r="AB656">
        <v>1</v>
      </c>
      <c r="AC656" s="11">
        <v>0.17399999999999999</v>
      </c>
      <c r="AD656">
        <v>0.14285714290000001</v>
      </c>
      <c r="AE656">
        <v>1</v>
      </c>
      <c r="AF656">
        <v>1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</row>
    <row r="657" spans="1:40" x14ac:dyDescent="0.35">
      <c r="A657" s="10">
        <v>39493</v>
      </c>
      <c r="B657" t="s">
        <v>7</v>
      </c>
      <c r="C657" t="s">
        <v>55</v>
      </c>
      <c r="D657" t="s">
        <v>54</v>
      </c>
      <c r="E657">
        <v>0.3</v>
      </c>
      <c r="F657">
        <v>8</v>
      </c>
      <c r="G657" t="s">
        <v>56</v>
      </c>
      <c r="H657">
        <v>110</v>
      </c>
      <c r="I657">
        <v>1</v>
      </c>
      <c r="J657">
        <v>0</v>
      </c>
      <c r="M657" t="s">
        <v>57</v>
      </c>
      <c r="N657" t="s">
        <v>54</v>
      </c>
      <c r="O657" t="s">
        <v>54</v>
      </c>
      <c r="P657">
        <v>84</v>
      </c>
      <c r="Q657">
        <v>3</v>
      </c>
      <c r="R657" s="11">
        <v>3.5700000000000003E-2</v>
      </c>
      <c r="S657">
        <v>0.86</v>
      </c>
      <c r="T657">
        <v>2.59</v>
      </c>
      <c r="U657">
        <v>4.4523809524000004</v>
      </c>
      <c r="V657">
        <v>0</v>
      </c>
      <c r="W657" s="11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 s="11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</row>
    <row r="658" spans="1:40" x14ac:dyDescent="0.35">
      <c r="A658" s="10">
        <v>39493</v>
      </c>
      <c r="B658" t="s">
        <v>58</v>
      </c>
      <c r="C658" t="s">
        <v>55</v>
      </c>
      <c r="D658" t="s">
        <v>54</v>
      </c>
      <c r="E658">
        <v>0.95</v>
      </c>
      <c r="F658">
        <v>8</v>
      </c>
      <c r="G658" t="s">
        <v>56</v>
      </c>
      <c r="H658">
        <v>110</v>
      </c>
      <c r="I658">
        <v>1.2</v>
      </c>
      <c r="J658">
        <v>0</v>
      </c>
      <c r="M658" t="s">
        <v>57</v>
      </c>
      <c r="N658" t="s">
        <v>54</v>
      </c>
      <c r="O658" t="s">
        <v>54</v>
      </c>
      <c r="P658">
        <v>127</v>
      </c>
      <c r="Q658">
        <v>1</v>
      </c>
      <c r="R658" s="11">
        <v>7.9000000000000008E-3</v>
      </c>
      <c r="S658">
        <v>1.18</v>
      </c>
      <c r="T658">
        <v>1.18</v>
      </c>
      <c r="U658">
        <v>6.0157480315000003</v>
      </c>
      <c r="V658">
        <v>0</v>
      </c>
      <c r="W658" s="11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 s="11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</row>
    <row r="659" spans="1:40" x14ac:dyDescent="0.35">
      <c r="A659" s="10">
        <v>39493</v>
      </c>
      <c r="B659" t="s">
        <v>8</v>
      </c>
      <c r="C659" t="s">
        <v>55</v>
      </c>
      <c r="D659" t="s">
        <v>54</v>
      </c>
      <c r="E659">
        <v>0.3</v>
      </c>
      <c r="F659">
        <v>8</v>
      </c>
      <c r="G659" t="s">
        <v>56</v>
      </c>
      <c r="H659">
        <v>110</v>
      </c>
      <c r="I659">
        <v>1.1000000000000001</v>
      </c>
      <c r="J659">
        <v>0</v>
      </c>
      <c r="M659" t="s">
        <v>57</v>
      </c>
      <c r="N659" t="s">
        <v>54</v>
      </c>
      <c r="O659" t="s">
        <v>54</v>
      </c>
      <c r="P659">
        <v>46</v>
      </c>
      <c r="Q659">
        <v>0</v>
      </c>
      <c r="R659" s="11">
        <v>0</v>
      </c>
      <c r="S659">
        <v>0</v>
      </c>
      <c r="T659">
        <v>0</v>
      </c>
      <c r="U659">
        <v>6.0652173913</v>
      </c>
      <c r="V659">
        <v>0</v>
      </c>
      <c r="W659" s="11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 s="11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</row>
    <row r="660" spans="1:40" x14ac:dyDescent="0.35">
      <c r="A660" s="10">
        <v>39493</v>
      </c>
      <c r="B660" t="s">
        <v>59</v>
      </c>
      <c r="C660" t="s">
        <v>55</v>
      </c>
      <c r="D660" t="s">
        <v>54</v>
      </c>
      <c r="E660">
        <v>0.25</v>
      </c>
      <c r="F660">
        <v>8</v>
      </c>
      <c r="G660" t="s">
        <v>56</v>
      </c>
      <c r="H660">
        <v>110</v>
      </c>
      <c r="I660">
        <v>1.2</v>
      </c>
      <c r="J660">
        <v>0</v>
      </c>
      <c r="M660" t="s">
        <v>57</v>
      </c>
      <c r="N660" t="s">
        <v>54</v>
      </c>
      <c r="O660" t="s">
        <v>54</v>
      </c>
      <c r="P660">
        <v>81</v>
      </c>
      <c r="Q660">
        <v>1</v>
      </c>
      <c r="R660" s="11">
        <v>1.23E-2</v>
      </c>
      <c r="S660">
        <v>1.19</v>
      </c>
      <c r="T660">
        <v>1.19</v>
      </c>
      <c r="U660">
        <v>4.2592592593000003</v>
      </c>
      <c r="V660">
        <v>0</v>
      </c>
      <c r="W660" s="11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 s="11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</row>
    <row r="661" spans="1:40" x14ac:dyDescent="0.35">
      <c r="A661" s="10">
        <v>39493</v>
      </c>
      <c r="B661" t="s">
        <v>9</v>
      </c>
      <c r="C661" t="s">
        <v>55</v>
      </c>
      <c r="D661" t="s">
        <v>54</v>
      </c>
      <c r="E661">
        <v>0.3</v>
      </c>
      <c r="F661">
        <v>8</v>
      </c>
      <c r="G661" t="s">
        <v>56</v>
      </c>
      <c r="H661">
        <v>110</v>
      </c>
      <c r="I661">
        <v>1</v>
      </c>
      <c r="J661">
        <v>0</v>
      </c>
      <c r="M661" t="s">
        <v>57</v>
      </c>
      <c r="N661" t="s">
        <v>54</v>
      </c>
      <c r="O661" t="s">
        <v>54</v>
      </c>
      <c r="P661">
        <v>280</v>
      </c>
      <c r="Q661">
        <v>8</v>
      </c>
      <c r="R661" s="11">
        <v>2.86E-2</v>
      </c>
      <c r="S661">
        <v>0.89</v>
      </c>
      <c r="T661">
        <v>7.11</v>
      </c>
      <c r="U661">
        <v>4.0964285713999997</v>
      </c>
      <c r="V661">
        <v>0</v>
      </c>
      <c r="W661" s="1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 s="1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</row>
    <row r="662" spans="1:40" x14ac:dyDescent="0.35">
      <c r="A662" s="10">
        <v>39494</v>
      </c>
      <c r="B662" t="s">
        <v>7</v>
      </c>
      <c r="C662" t="s">
        <v>55</v>
      </c>
      <c r="D662" t="s">
        <v>54</v>
      </c>
      <c r="E662">
        <v>0.3</v>
      </c>
      <c r="F662">
        <v>8</v>
      </c>
      <c r="G662" t="s">
        <v>56</v>
      </c>
      <c r="H662">
        <v>110</v>
      </c>
      <c r="I662">
        <v>1</v>
      </c>
      <c r="J662">
        <v>0</v>
      </c>
      <c r="M662" t="s">
        <v>57</v>
      </c>
      <c r="N662" t="s">
        <v>54</v>
      </c>
      <c r="O662" t="s">
        <v>54</v>
      </c>
      <c r="P662">
        <v>33</v>
      </c>
      <c r="Q662">
        <v>0</v>
      </c>
      <c r="R662" s="11">
        <v>0</v>
      </c>
      <c r="S662">
        <v>0</v>
      </c>
      <c r="T662">
        <v>0</v>
      </c>
      <c r="U662">
        <v>4.2727272727000001</v>
      </c>
      <c r="V662">
        <v>0</v>
      </c>
      <c r="W662" s="11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 s="11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</row>
    <row r="663" spans="1:40" x14ac:dyDescent="0.35">
      <c r="A663" s="10">
        <v>39494</v>
      </c>
      <c r="B663" t="s">
        <v>58</v>
      </c>
      <c r="C663" t="s">
        <v>55</v>
      </c>
      <c r="D663" t="s">
        <v>54</v>
      </c>
      <c r="E663">
        <v>0.95</v>
      </c>
      <c r="F663">
        <v>8</v>
      </c>
      <c r="G663" t="s">
        <v>56</v>
      </c>
      <c r="H663">
        <v>110</v>
      </c>
      <c r="I663">
        <v>1.2</v>
      </c>
      <c r="J663">
        <v>0</v>
      </c>
      <c r="M663" t="s">
        <v>57</v>
      </c>
      <c r="N663" t="s">
        <v>54</v>
      </c>
      <c r="O663" t="s">
        <v>54</v>
      </c>
      <c r="P663">
        <v>127</v>
      </c>
      <c r="Q663">
        <v>5</v>
      </c>
      <c r="R663" s="11">
        <v>3.9399999999999998E-2</v>
      </c>
      <c r="S663">
        <v>1.1200000000000001</v>
      </c>
      <c r="T663">
        <v>5.59</v>
      </c>
      <c r="U663">
        <v>5.6771653542999996</v>
      </c>
      <c r="V663">
        <v>0</v>
      </c>
      <c r="W663" s="11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 s="11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</row>
    <row r="664" spans="1:40" x14ac:dyDescent="0.35">
      <c r="A664" s="10">
        <v>39494</v>
      </c>
      <c r="B664" t="s">
        <v>8</v>
      </c>
      <c r="C664" t="s">
        <v>55</v>
      </c>
      <c r="D664" t="s">
        <v>54</v>
      </c>
      <c r="E664">
        <v>0.3</v>
      </c>
      <c r="F664">
        <v>8</v>
      </c>
      <c r="G664" t="s">
        <v>56</v>
      </c>
      <c r="H664">
        <v>110</v>
      </c>
      <c r="I664">
        <v>1.1000000000000001</v>
      </c>
      <c r="J664">
        <v>0</v>
      </c>
      <c r="M664" t="s">
        <v>57</v>
      </c>
      <c r="N664" t="s">
        <v>54</v>
      </c>
      <c r="O664" t="s">
        <v>54</v>
      </c>
      <c r="P664">
        <v>54</v>
      </c>
      <c r="Q664">
        <v>3</v>
      </c>
      <c r="R664" s="11">
        <v>5.5599999999999997E-2</v>
      </c>
      <c r="S664">
        <v>1.03</v>
      </c>
      <c r="T664">
        <v>3.09</v>
      </c>
      <c r="U664">
        <v>6</v>
      </c>
      <c r="V664">
        <v>1</v>
      </c>
      <c r="W664" s="11">
        <v>0.33329999999999999</v>
      </c>
      <c r="X664">
        <v>3.09</v>
      </c>
      <c r="Y664">
        <v>1</v>
      </c>
      <c r="Z664">
        <v>3.09</v>
      </c>
      <c r="AA664">
        <v>1</v>
      </c>
      <c r="AB664">
        <v>1</v>
      </c>
      <c r="AC664" s="11">
        <v>0.32400000000000001</v>
      </c>
      <c r="AD664">
        <v>0.33333333329999998</v>
      </c>
      <c r="AE664">
        <v>1</v>
      </c>
      <c r="AF664">
        <v>1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</row>
    <row r="665" spans="1:40" x14ac:dyDescent="0.35">
      <c r="A665" s="10">
        <v>39494</v>
      </c>
      <c r="B665" t="s">
        <v>59</v>
      </c>
      <c r="C665" t="s">
        <v>55</v>
      </c>
      <c r="D665" t="s">
        <v>54</v>
      </c>
      <c r="E665">
        <v>0.25</v>
      </c>
      <c r="F665">
        <v>8</v>
      </c>
      <c r="G665" t="s">
        <v>56</v>
      </c>
      <c r="H665">
        <v>110</v>
      </c>
      <c r="I665">
        <v>1.2</v>
      </c>
      <c r="J665">
        <v>0</v>
      </c>
      <c r="M665" t="s">
        <v>57</v>
      </c>
      <c r="N665" t="s">
        <v>54</v>
      </c>
      <c r="O665" t="s">
        <v>54</v>
      </c>
      <c r="P665">
        <v>61</v>
      </c>
      <c r="Q665">
        <v>3</v>
      </c>
      <c r="R665" s="11">
        <v>4.9200000000000001E-2</v>
      </c>
      <c r="S665">
        <v>0.97</v>
      </c>
      <c r="T665">
        <v>2.91</v>
      </c>
      <c r="U665">
        <v>4.6229508196999998</v>
      </c>
      <c r="V665">
        <v>0</v>
      </c>
      <c r="W665" s="11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 s="11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</row>
    <row r="666" spans="1:40" x14ac:dyDescent="0.35">
      <c r="A666" s="10">
        <v>39494</v>
      </c>
      <c r="B666" t="s">
        <v>9</v>
      </c>
      <c r="C666" t="s">
        <v>55</v>
      </c>
      <c r="D666" t="s">
        <v>54</v>
      </c>
      <c r="E666">
        <v>0.3</v>
      </c>
      <c r="F666">
        <v>8</v>
      </c>
      <c r="G666" t="s">
        <v>56</v>
      </c>
      <c r="H666">
        <v>110</v>
      </c>
      <c r="I666">
        <v>1</v>
      </c>
      <c r="J666">
        <v>0</v>
      </c>
      <c r="M666" t="s">
        <v>57</v>
      </c>
      <c r="N666" t="s">
        <v>54</v>
      </c>
      <c r="O666" t="s">
        <v>54</v>
      </c>
      <c r="P666">
        <v>234</v>
      </c>
      <c r="Q666">
        <v>9</v>
      </c>
      <c r="R666" s="11">
        <v>3.85E-2</v>
      </c>
      <c r="S666">
        <v>0.81</v>
      </c>
      <c r="T666">
        <v>7.25</v>
      </c>
      <c r="U666">
        <v>3.9700854700999999</v>
      </c>
      <c r="V666">
        <v>0</v>
      </c>
      <c r="W666" s="11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 s="11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</row>
    <row r="667" spans="1:40" x14ac:dyDescent="0.35">
      <c r="A667" s="10">
        <v>39495</v>
      </c>
      <c r="B667" t="s">
        <v>7</v>
      </c>
      <c r="C667" t="s">
        <v>55</v>
      </c>
      <c r="D667" t="s">
        <v>54</v>
      </c>
      <c r="E667">
        <v>0.3</v>
      </c>
      <c r="F667">
        <v>8</v>
      </c>
      <c r="G667" t="s">
        <v>56</v>
      </c>
      <c r="H667">
        <v>110</v>
      </c>
      <c r="I667">
        <v>1</v>
      </c>
      <c r="J667">
        <v>0</v>
      </c>
      <c r="M667" t="s">
        <v>57</v>
      </c>
      <c r="N667" t="s">
        <v>54</v>
      </c>
      <c r="O667" t="s">
        <v>54</v>
      </c>
      <c r="P667">
        <v>42</v>
      </c>
      <c r="Q667">
        <v>1</v>
      </c>
      <c r="R667" s="11">
        <v>2.3800000000000002E-2</v>
      </c>
      <c r="S667">
        <v>0.6</v>
      </c>
      <c r="T667">
        <v>0.6</v>
      </c>
      <c r="U667">
        <v>3.2619047618999999</v>
      </c>
      <c r="V667">
        <v>0</v>
      </c>
      <c r="W667" s="11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 s="11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</row>
    <row r="668" spans="1:40" x14ac:dyDescent="0.35">
      <c r="A668" s="10">
        <v>39495</v>
      </c>
      <c r="B668" t="s">
        <v>58</v>
      </c>
      <c r="C668" t="s">
        <v>55</v>
      </c>
      <c r="D668" t="s">
        <v>54</v>
      </c>
      <c r="E668">
        <v>0.95</v>
      </c>
      <c r="F668">
        <v>8</v>
      </c>
      <c r="G668" t="s">
        <v>56</v>
      </c>
      <c r="H668">
        <v>110</v>
      </c>
      <c r="I668">
        <v>1.2</v>
      </c>
      <c r="J668">
        <v>0</v>
      </c>
      <c r="M668" t="s">
        <v>57</v>
      </c>
      <c r="N668" t="s">
        <v>54</v>
      </c>
      <c r="O668" t="s">
        <v>54</v>
      </c>
      <c r="P668">
        <v>168</v>
      </c>
      <c r="Q668">
        <v>3</v>
      </c>
      <c r="R668" s="11">
        <v>1.7899999999999999E-2</v>
      </c>
      <c r="S668">
        <v>0.96</v>
      </c>
      <c r="T668">
        <v>2.89</v>
      </c>
      <c r="U668">
        <v>5.8154761905000001</v>
      </c>
      <c r="V668">
        <v>0</v>
      </c>
      <c r="W668" s="11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 s="11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</row>
    <row r="669" spans="1:40" x14ac:dyDescent="0.35">
      <c r="A669" s="10">
        <v>39495</v>
      </c>
      <c r="B669" t="s">
        <v>8</v>
      </c>
      <c r="C669" t="s">
        <v>55</v>
      </c>
      <c r="D669" t="s">
        <v>54</v>
      </c>
      <c r="E669">
        <v>0.3</v>
      </c>
      <c r="F669">
        <v>8</v>
      </c>
      <c r="G669" t="s">
        <v>56</v>
      </c>
      <c r="H669">
        <v>110</v>
      </c>
      <c r="I669">
        <v>1.1000000000000001</v>
      </c>
      <c r="J669">
        <v>0</v>
      </c>
      <c r="M669" t="s">
        <v>57</v>
      </c>
      <c r="N669" t="s">
        <v>54</v>
      </c>
      <c r="O669" t="s">
        <v>54</v>
      </c>
      <c r="P669">
        <v>33</v>
      </c>
      <c r="Q669">
        <v>0</v>
      </c>
      <c r="R669" s="11">
        <v>0</v>
      </c>
      <c r="S669">
        <v>0</v>
      </c>
      <c r="T669">
        <v>0</v>
      </c>
      <c r="U669">
        <v>5.6060606060999998</v>
      </c>
      <c r="V669">
        <v>0</v>
      </c>
      <c r="W669" s="11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 s="11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</row>
    <row r="670" spans="1:40" x14ac:dyDescent="0.35">
      <c r="A670" s="10">
        <v>39495</v>
      </c>
      <c r="B670" t="s">
        <v>59</v>
      </c>
      <c r="C670" t="s">
        <v>55</v>
      </c>
      <c r="D670" t="s">
        <v>54</v>
      </c>
      <c r="E670">
        <v>0.25</v>
      </c>
      <c r="F670">
        <v>8</v>
      </c>
      <c r="G670" t="s">
        <v>56</v>
      </c>
      <c r="H670">
        <v>110</v>
      </c>
      <c r="I670">
        <v>1.2</v>
      </c>
      <c r="J670">
        <v>0</v>
      </c>
      <c r="M670" t="s">
        <v>57</v>
      </c>
      <c r="N670" t="s">
        <v>54</v>
      </c>
      <c r="O670" t="s">
        <v>54</v>
      </c>
      <c r="P670">
        <v>50</v>
      </c>
      <c r="Q670">
        <v>3</v>
      </c>
      <c r="R670" s="11">
        <v>0.06</v>
      </c>
      <c r="S670">
        <v>0.94</v>
      </c>
      <c r="T670">
        <v>2.81</v>
      </c>
      <c r="U670">
        <v>4.18</v>
      </c>
      <c r="V670">
        <v>0</v>
      </c>
      <c r="W670" s="11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 s="11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</row>
    <row r="671" spans="1:40" x14ac:dyDescent="0.35">
      <c r="A671" s="10">
        <v>39495</v>
      </c>
      <c r="B671" t="s">
        <v>9</v>
      </c>
      <c r="C671" t="s">
        <v>55</v>
      </c>
      <c r="D671" t="s">
        <v>54</v>
      </c>
      <c r="E671">
        <v>0.3</v>
      </c>
      <c r="F671">
        <v>8</v>
      </c>
      <c r="G671" t="s">
        <v>56</v>
      </c>
      <c r="H671">
        <v>110</v>
      </c>
      <c r="I671">
        <v>1</v>
      </c>
      <c r="J671">
        <v>0</v>
      </c>
      <c r="M671" t="s">
        <v>57</v>
      </c>
      <c r="N671" t="s">
        <v>54</v>
      </c>
      <c r="O671" t="s">
        <v>54</v>
      </c>
      <c r="P671">
        <v>182</v>
      </c>
      <c r="Q671">
        <v>7</v>
      </c>
      <c r="R671" s="11">
        <v>3.85E-2</v>
      </c>
      <c r="S671">
        <v>0.88</v>
      </c>
      <c r="T671">
        <v>6.13</v>
      </c>
      <c r="U671">
        <v>3.8076923077</v>
      </c>
      <c r="V671">
        <v>0</v>
      </c>
      <c r="W671" s="1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 s="1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</row>
    <row r="672" spans="1:40" x14ac:dyDescent="0.35">
      <c r="A672" s="10">
        <v>39496</v>
      </c>
      <c r="B672" t="s">
        <v>7</v>
      </c>
      <c r="C672" t="s">
        <v>55</v>
      </c>
      <c r="D672" t="s">
        <v>54</v>
      </c>
      <c r="E672">
        <v>0.3</v>
      </c>
      <c r="F672">
        <v>8</v>
      </c>
      <c r="G672" t="s">
        <v>56</v>
      </c>
      <c r="H672">
        <v>110</v>
      </c>
      <c r="I672">
        <v>1</v>
      </c>
      <c r="J672">
        <v>0</v>
      </c>
      <c r="M672" t="s">
        <v>57</v>
      </c>
      <c r="N672" t="s">
        <v>54</v>
      </c>
      <c r="O672" t="s">
        <v>54</v>
      </c>
      <c r="P672">
        <v>50</v>
      </c>
      <c r="Q672">
        <v>1</v>
      </c>
      <c r="R672" s="11">
        <v>0.02</v>
      </c>
      <c r="S672">
        <v>0.85</v>
      </c>
      <c r="T672">
        <v>0.85</v>
      </c>
      <c r="U672">
        <v>4.92</v>
      </c>
      <c r="V672">
        <v>0</v>
      </c>
      <c r="W672" s="11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 s="11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</row>
    <row r="673" spans="1:40" x14ac:dyDescent="0.35">
      <c r="A673" s="10">
        <v>39496</v>
      </c>
      <c r="B673" t="s">
        <v>58</v>
      </c>
      <c r="C673" t="s">
        <v>55</v>
      </c>
      <c r="D673" t="s">
        <v>54</v>
      </c>
      <c r="E673">
        <v>0.95</v>
      </c>
      <c r="F673">
        <v>8</v>
      </c>
      <c r="G673" t="s">
        <v>56</v>
      </c>
      <c r="H673">
        <v>110</v>
      </c>
      <c r="I673">
        <v>1.2</v>
      </c>
      <c r="J673">
        <v>0</v>
      </c>
      <c r="M673" t="s">
        <v>57</v>
      </c>
      <c r="N673" t="s">
        <v>54</v>
      </c>
      <c r="O673" t="s">
        <v>54</v>
      </c>
      <c r="P673">
        <v>230</v>
      </c>
      <c r="Q673">
        <v>3</v>
      </c>
      <c r="R673" s="11">
        <v>1.2999999999999999E-2</v>
      </c>
      <c r="S673">
        <v>0.97</v>
      </c>
      <c r="T673">
        <v>2.92</v>
      </c>
      <c r="U673">
        <v>5.247826087</v>
      </c>
      <c r="V673">
        <v>0</v>
      </c>
      <c r="W673" s="11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 s="11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</row>
    <row r="674" spans="1:40" x14ac:dyDescent="0.35">
      <c r="A674" s="10">
        <v>39496</v>
      </c>
      <c r="B674" t="s">
        <v>8</v>
      </c>
      <c r="C674" t="s">
        <v>55</v>
      </c>
      <c r="D674" t="s">
        <v>54</v>
      </c>
      <c r="E674">
        <v>0.3</v>
      </c>
      <c r="F674">
        <v>8</v>
      </c>
      <c r="G674" t="s">
        <v>56</v>
      </c>
      <c r="H674">
        <v>110</v>
      </c>
      <c r="I674">
        <v>1.1000000000000001</v>
      </c>
      <c r="J674">
        <v>0</v>
      </c>
      <c r="M674" t="s">
        <v>57</v>
      </c>
      <c r="N674" t="s">
        <v>54</v>
      </c>
      <c r="O674" t="s">
        <v>54</v>
      </c>
      <c r="P674">
        <v>55</v>
      </c>
      <c r="Q674">
        <v>1</v>
      </c>
      <c r="R674" s="11">
        <v>1.8200000000000001E-2</v>
      </c>
      <c r="S674">
        <v>0.88</v>
      </c>
      <c r="T674">
        <v>0.88</v>
      </c>
      <c r="U674">
        <v>5.9636363636</v>
      </c>
      <c r="V674">
        <v>0</v>
      </c>
      <c r="W674" s="11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 s="11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</row>
    <row r="675" spans="1:40" x14ac:dyDescent="0.35">
      <c r="A675" s="10">
        <v>39496</v>
      </c>
      <c r="B675" t="s">
        <v>59</v>
      </c>
      <c r="C675" t="s">
        <v>55</v>
      </c>
      <c r="D675" t="s">
        <v>54</v>
      </c>
      <c r="E675">
        <v>0.25</v>
      </c>
      <c r="F675">
        <v>8</v>
      </c>
      <c r="G675" t="s">
        <v>56</v>
      </c>
      <c r="H675">
        <v>110</v>
      </c>
      <c r="I675">
        <v>1.2</v>
      </c>
      <c r="J675">
        <v>0</v>
      </c>
      <c r="M675" t="s">
        <v>57</v>
      </c>
      <c r="N675" t="s">
        <v>54</v>
      </c>
      <c r="O675" t="s">
        <v>54</v>
      </c>
      <c r="P675">
        <v>54</v>
      </c>
      <c r="Q675">
        <v>2</v>
      </c>
      <c r="R675" s="11">
        <v>3.6999999999999998E-2</v>
      </c>
      <c r="S675">
        <v>1.1599999999999999</v>
      </c>
      <c r="T675">
        <v>2.31</v>
      </c>
      <c r="U675">
        <v>4.1481481480999998</v>
      </c>
      <c r="V675">
        <v>0</v>
      </c>
      <c r="W675" s="11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 s="11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</row>
    <row r="676" spans="1:40" x14ac:dyDescent="0.35">
      <c r="A676" s="10">
        <v>39496</v>
      </c>
      <c r="B676" t="s">
        <v>9</v>
      </c>
      <c r="C676" t="s">
        <v>55</v>
      </c>
      <c r="D676" t="s">
        <v>54</v>
      </c>
      <c r="E676">
        <v>0.3</v>
      </c>
      <c r="F676">
        <v>8</v>
      </c>
      <c r="G676" t="s">
        <v>56</v>
      </c>
      <c r="H676">
        <v>110</v>
      </c>
      <c r="I676">
        <v>1</v>
      </c>
      <c r="J676">
        <v>0</v>
      </c>
      <c r="M676" t="s">
        <v>57</v>
      </c>
      <c r="N676" t="s">
        <v>54</v>
      </c>
      <c r="O676" t="s">
        <v>54</v>
      </c>
      <c r="P676">
        <v>258</v>
      </c>
      <c r="Q676">
        <v>8</v>
      </c>
      <c r="R676" s="11">
        <v>3.1E-2</v>
      </c>
      <c r="S676">
        <v>0.79</v>
      </c>
      <c r="T676">
        <v>6.28</v>
      </c>
      <c r="U676">
        <v>4.1550387597</v>
      </c>
      <c r="V676">
        <v>0</v>
      </c>
      <c r="W676" s="11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 s="11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</row>
    <row r="677" spans="1:40" x14ac:dyDescent="0.35">
      <c r="A677" s="10">
        <v>39497</v>
      </c>
      <c r="B677" t="s">
        <v>7</v>
      </c>
      <c r="C677" t="s">
        <v>55</v>
      </c>
      <c r="D677" t="s">
        <v>54</v>
      </c>
      <c r="E677">
        <v>0.3</v>
      </c>
      <c r="F677">
        <v>8</v>
      </c>
      <c r="G677" t="s">
        <v>56</v>
      </c>
      <c r="H677">
        <v>110</v>
      </c>
      <c r="I677">
        <v>1</v>
      </c>
      <c r="J677">
        <v>0</v>
      </c>
      <c r="M677" t="s">
        <v>57</v>
      </c>
      <c r="N677" t="s">
        <v>54</v>
      </c>
      <c r="O677" t="s">
        <v>54</v>
      </c>
      <c r="P677">
        <v>79</v>
      </c>
      <c r="Q677">
        <v>4</v>
      </c>
      <c r="R677" s="11">
        <v>5.0599999999999999E-2</v>
      </c>
      <c r="S677">
        <v>0.72</v>
      </c>
      <c r="T677">
        <v>2.88</v>
      </c>
      <c r="U677">
        <v>4.5063291138999997</v>
      </c>
      <c r="V677">
        <v>0</v>
      </c>
      <c r="W677" s="11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 s="11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</row>
    <row r="678" spans="1:40" x14ac:dyDescent="0.35">
      <c r="A678" s="10">
        <v>39497</v>
      </c>
      <c r="B678" t="s">
        <v>58</v>
      </c>
      <c r="C678" t="s">
        <v>55</v>
      </c>
      <c r="D678" t="s">
        <v>54</v>
      </c>
      <c r="E678">
        <v>0.95</v>
      </c>
      <c r="F678">
        <v>8</v>
      </c>
      <c r="G678" t="s">
        <v>56</v>
      </c>
      <c r="H678">
        <v>110</v>
      </c>
      <c r="I678">
        <v>1.2</v>
      </c>
      <c r="J678">
        <v>0</v>
      </c>
      <c r="M678" t="s">
        <v>57</v>
      </c>
      <c r="N678" t="s">
        <v>54</v>
      </c>
      <c r="O678" t="s">
        <v>54</v>
      </c>
      <c r="P678">
        <v>203</v>
      </c>
      <c r="Q678">
        <v>5</v>
      </c>
      <c r="R678" s="11">
        <v>2.46E-2</v>
      </c>
      <c r="S678">
        <v>1.04</v>
      </c>
      <c r="T678">
        <v>5.21</v>
      </c>
      <c r="U678">
        <v>5.6354679802999996</v>
      </c>
      <c r="V678">
        <v>0</v>
      </c>
      <c r="W678" s="11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 s="11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</row>
    <row r="679" spans="1:40" x14ac:dyDescent="0.35">
      <c r="A679" s="10">
        <v>39497</v>
      </c>
      <c r="B679" t="s">
        <v>8</v>
      </c>
      <c r="C679" t="s">
        <v>55</v>
      </c>
      <c r="D679" t="s">
        <v>54</v>
      </c>
      <c r="E679">
        <v>0.3</v>
      </c>
      <c r="F679">
        <v>8</v>
      </c>
      <c r="G679" t="s">
        <v>56</v>
      </c>
      <c r="H679">
        <v>110</v>
      </c>
      <c r="I679">
        <v>1.1000000000000001</v>
      </c>
      <c r="J679">
        <v>0</v>
      </c>
      <c r="M679" t="s">
        <v>57</v>
      </c>
      <c r="N679" t="s">
        <v>54</v>
      </c>
      <c r="O679" t="s">
        <v>54</v>
      </c>
      <c r="P679">
        <v>53</v>
      </c>
      <c r="Q679">
        <v>0</v>
      </c>
      <c r="R679" s="11">
        <v>0</v>
      </c>
      <c r="S679">
        <v>0</v>
      </c>
      <c r="T679">
        <v>0</v>
      </c>
      <c r="U679">
        <v>6.0377358490999997</v>
      </c>
      <c r="V679">
        <v>0</v>
      </c>
      <c r="W679" s="11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 s="11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</row>
    <row r="680" spans="1:40" x14ac:dyDescent="0.35">
      <c r="A680" s="10">
        <v>39497</v>
      </c>
      <c r="B680" t="s">
        <v>59</v>
      </c>
      <c r="C680" t="s">
        <v>55</v>
      </c>
      <c r="D680" t="s">
        <v>54</v>
      </c>
      <c r="E680">
        <v>0.25</v>
      </c>
      <c r="F680">
        <v>8</v>
      </c>
      <c r="G680" t="s">
        <v>56</v>
      </c>
      <c r="H680">
        <v>110</v>
      </c>
      <c r="I680">
        <v>1.2</v>
      </c>
      <c r="J680">
        <v>0</v>
      </c>
      <c r="M680" t="s">
        <v>57</v>
      </c>
      <c r="N680" t="s">
        <v>54</v>
      </c>
      <c r="O680" t="s">
        <v>54</v>
      </c>
      <c r="P680">
        <v>73</v>
      </c>
      <c r="Q680">
        <v>2</v>
      </c>
      <c r="R680" s="11">
        <v>2.7400000000000001E-2</v>
      </c>
      <c r="S680">
        <v>0.99</v>
      </c>
      <c r="T680">
        <v>1.98</v>
      </c>
      <c r="U680">
        <v>4.6438356163999996</v>
      </c>
      <c r="V680">
        <v>0</v>
      </c>
      <c r="W680" s="11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 s="11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</row>
    <row r="681" spans="1:40" x14ac:dyDescent="0.35">
      <c r="A681" s="10">
        <v>39497</v>
      </c>
      <c r="B681" t="s">
        <v>9</v>
      </c>
      <c r="C681" t="s">
        <v>55</v>
      </c>
      <c r="D681" t="s">
        <v>54</v>
      </c>
      <c r="E681">
        <v>0.3</v>
      </c>
      <c r="F681">
        <v>8</v>
      </c>
      <c r="G681" t="s">
        <v>56</v>
      </c>
      <c r="H681">
        <v>110</v>
      </c>
      <c r="I681">
        <v>1</v>
      </c>
      <c r="J681">
        <v>0</v>
      </c>
      <c r="M681" t="s">
        <v>57</v>
      </c>
      <c r="N681" t="s">
        <v>54</v>
      </c>
      <c r="O681" t="s">
        <v>54</v>
      </c>
      <c r="P681">
        <v>301</v>
      </c>
      <c r="Q681">
        <v>8</v>
      </c>
      <c r="R681" s="11">
        <v>2.6599999999999999E-2</v>
      </c>
      <c r="S681">
        <v>0.88</v>
      </c>
      <c r="T681">
        <v>7.01</v>
      </c>
      <c r="U681">
        <v>4.1694352159000001</v>
      </c>
      <c r="V681">
        <v>0</v>
      </c>
      <c r="W681" s="1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 s="1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</row>
    <row r="682" spans="1:40" x14ac:dyDescent="0.35">
      <c r="A682" s="10">
        <v>39498</v>
      </c>
      <c r="B682" t="s">
        <v>7</v>
      </c>
      <c r="C682" t="s">
        <v>55</v>
      </c>
      <c r="D682" t="s">
        <v>54</v>
      </c>
      <c r="E682">
        <v>0.3</v>
      </c>
      <c r="F682">
        <v>8</v>
      </c>
      <c r="G682" t="s">
        <v>56</v>
      </c>
      <c r="H682">
        <v>110</v>
      </c>
      <c r="I682">
        <v>1</v>
      </c>
      <c r="J682">
        <v>0</v>
      </c>
      <c r="M682" t="s">
        <v>57</v>
      </c>
      <c r="N682" t="s">
        <v>54</v>
      </c>
      <c r="O682" t="s">
        <v>54</v>
      </c>
      <c r="P682">
        <v>41</v>
      </c>
      <c r="Q682">
        <v>0</v>
      </c>
      <c r="R682" s="11">
        <v>0</v>
      </c>
      <c r="S682">
        <v>0</v>
      </c>
      <c r="T682">
        <v>0</v>
      </c>
      <c r="U682">
        <v>5.0243902439000001</v>
      </c>
      <c r="V682">
        <v>0</v>
      </c>
      <c r="W682" s="11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 s="11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</row>
    <row r="683" spans="1:40" x14ac:dyDescent="0.35">
      <c r="A683" s="10">
        <v>39498</v>
      </c>
      <c r="B683" t="s">
        <v>58</v>
      </c>
      <c r="C683" t="s">
        <v>55</v>
      </c>
      <c r="D683" t="s">
        <v>54</v>
      </c>
      <c r="E683">
        <v>0.95</v>
      </c>
      <c r="F683">
        <v>8</v>
      </c>
      <c r="G683" t="s">
        <v>56</v>
      </c>
      <c r="H683">
        <v>110</v>
      </c>
      <c r="I683">
        <v>1.2</v>
      </c>
      <c r="J683">
        <v>0</v>
      </c>
      <c r="M683" t="s">
        <v>57</v>
      </c>
      <c r="N683" t="s">
        <v>54</v>
      </c>
      <c r="O683" t="s">
        <v>54</v>
      </c>
      <c r="P683">
        <v>182</v>
      </c>
      <c r="Q683">
        <v>3</v>
      </c>
      <c r="R683" s="11">
        <v>1.6500000000000001E-2</v>
      </c>
      <c r="S683">
        <v>1.01</v>
      </c>
      <c r="T683">
        <v>3.04</v>
      </c>
      <c r="U683">
        <v>5.6373626373999999</v>
      </c>
      <c r="V683">
        <v>0</v>
      </c>
      <c r="W683" s="11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 s="11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</row>
    <row r="684" spans="1:40" x14ac:dyDescent="0.35">
      <c r="A684" s="10">
        <v>39498</v>
      </c>
      <c r="B684" t="s">
        <v>8</v>
      </c>
      <c r="C684" t="s">
        <v>55</v>
      </c>
      <c r="D684" t="s">
        <v>54</v>
      </c>
      <c r="E684">
        <v>0.3</v>
      </c>
      <c r="F684">
        <v>8</v>
      </c>
      <c r="G684" t="s">
        <v>56</v>
      </c>
      <c r="H684">
        <v>110</v>
      </c>
      <c r="I684">
        <v>1.1000000000000001</v>
      </c>
      <c r="J684">
        <v>0</v>
      </c>
      <c r="M684" t="s">
        <v>57</v>
      </c>
      <c r="N684" t="s">
        <v>54</v>
      </c>
      <c r="O684" t="s">
        <v>54</v>
      </c>
      <c r="P684">
        <v>56</v>
      </c>
      <c r="Q684">
        <v>1</v>
      </c>
      <c r="R684" s="11">
        <v>1.7899999999999999E-2</v>
      </c>
      <c r="S684">
        <v>1.05</v>
      </c>
      <c r="T684">
        <v>1.05</v>
      </c>
      <c r="U684">
        <v>6.8035714285999997</v>
      </c>
      <c r="V684">
        <v>0</v>
      </c>
      <c r="W684" s="11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 s="11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</row>
    <row r="685" spans="1:40" x14ac:dyDescent="0.35">
      <c r="A685" s="10">
        <v>39498</v>
      </c>
      <c r="B685" t="s">
        <v>59</v>
      </c>
      <c r="C685" t="s">
        <v>55</v>
      </c>
      <c r="D685" t="s">
        <v>54</v>
      </c>
      <c r="E685">
        <v>0.25</v>
      </c>
      <c r="F685">
        <v>8</v>
      </c>
      <c r="G685" t="s">
        <v>56</v>
      </c>
      <c r="H685">
        <v>110</v>
      </c>
      <c r="I685">
        <v>1.2</v>
      </c>
      <c r="J685">
        <v>0</v>
      </c>
      <c r="M685" t="s">
        <v>57</v>
      </c>
      <c r="N685" t="s">
        <v>54</v>
      </c>
      <c r="O685" t="s">
        <v>54</v>
      </c>
      <c r="P685">
        <v>97</v>
      </c>
      <c r="Q685">
        <v>3</v>
      </c>
      <c r="R685" s="11">
        <v>3.09E-2</v>
      </c>
      <c r="S685">
        <v>0.97</v>
      </c>
      <c r="T685">
        <v>2.91</v>
      </c>
      <c r="U685">
        <v>4.4845360825</v>
      </c>
      <c r="V685">
        <v>0</v>
      </c>
      <c r="W685" s="11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 s="11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</row>
    <row r="686" spans="1:40" x14ac:dyDescent="0.35">
      <c r="A686" s="10">
        <v>39498</v>
      </c>
      <c r="B686" t="s">
        <v>9</v>
      </c>
      <c r="C686" t="s">
        <v>55</v>
      </c>
      <c r="D686" t="s">
        <v>54</v>
      </c>
      <c r="E686">
        <v>0.3</v>
      </c>
      <c r="F686">
        <v>8</v>
      </c>
      <c r="G686" t="s">
        <v>56</v>
      </c>
      <c r="H686">
        <v>110</v>
      </c>
      <c r="I686">
        <v>1</v>
      </c>
      <c r="J686">
        <v>0</v>
      </c>
      <c r="M686" t="s">
        <v>57</v>
      </c>
      <c r="N686" t="s">
        <v>54</v>
      </c>
      <c r="O686" t="s">
        <v>54</v>
      </c>
      <c r="P686">
        <v>239</v>
      </c>
      <c r="Q686">
        <v>6</v>
      </c>
      <c r="R686" s="11">
        <v>2.5100000000000001E-2</v>
      </c>
      <c r="S686">
        <v>0.74</v>
      </c>
      <c r="T686">
        <v>4.43</v>
      </c>
      <c r="U686">
        <v>4.6694560668999996</v>
      </c>
      <c r="V686">
        <v>0</v>
      </c>
      <c r="W686" s="11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 s="11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</row>
    <row r="687" spans="1:40" x14ac:dyDescent="0.35">
      <c r="A687" s="10">
        <v>39499</v>
      </c>
      <c r="B687" t="s">
        <v>7</v>
      </c>
      <c r="C687" t="s">
        <v>55</v>
      </c>
      <c r="D687" t="s">
        <v>54</v>
      </c>
      <c r="E687">
        <v>0.3</v>
      </c>
      <c r="F687">
        <v>8</v>
      </c>
      <c r="G687" t="s">
        <v>56</v>
      </c>
      <c r="H687">
        <v>110</v>
      </c>
      <c r="I687">
        <v>1</v>
      </c>
      <c r="J687">
        <v>0</v>
      </c>
      <c r="M687" t="s">
        <v>57</v>
      </c>
      <c r="N687" t="s">
        <v>54</v>
      </c>
      <c r="O687" t="s">
        <v>54</v>
      </c>
      <c r="P687">
        <v>56</v>
      </c>
      <c r="Q687">
        <v>2</v>
      </c>
      <c r="R687" s="11">
        <v>3.5700000000000003E-2</v>
      </c>
      <c r="S687">
        <v>0.68</v>
      </c>
      <c r="T687">
        <v>1.35</v>
      </c>
      <c r="U687">
        <v>4.5178571428999996</v>
      </c>
      <c r="V687">
        <v>0</v>
      </c>
      <c r="W687" s="11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 s="11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</row>
    <row r="688" spans="1:40" x14ac:dyDescent="0.35">
      <c r="A688" s="10">
        <v>39499</v>
      </c>
      <c r="B688" t="s">
        <v>58</v>
      </c>
      <c r="C688" t="s">
        <v>55</v>
      </c>
      <c r="D688" t="s">
        <v>54</v>
      </c>
      <c r="E688">
        <v>0.95</v>
      </c>
      <c r="F688">
        <v>8</v>
      </c>
      <c r="G688" t="s">
        <v>56</v>
      </c>
      <c r="H688">
        <v>110</v>
      </c>
      <c r="I688">
        <v>1.2</v>
      </c>
      <c r="J688">
        <v>0</v>
      </c>
      <c r="M688" t="s">
        <v>57</v>
      </c>
      <c r="N688" t="s">
        <v>54</v>
      </c>
      <c r="O688" t="s">
        <v>54</v>
      </c>
      <c r="P688">
        <v>187</v>
      </c>
      <c r="Q688">
        <v>3</v>
      </c>
      <c r="R688" s="11">
        <v>1.6E-2</v>
      </c>
      <c r="S688">
        <v>0.91</v>
      </c>
      <c r="T688">
        <v>2.74</v>
      </c>
      <c r="U688">
        <v>5.6149732620000004</v>
      </c>
      <c r="V688">
        <v>0</v>
      </c>
      <c r="W688" s="11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 s="11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</row>
    <row r="689" spans="1:40" x14ac:dyDescent="0.35">
      <c r="A689" s="10">
        <v>39499</v>
      </c>
      <c r="B689" t="s">
        <v>8</v>
      </c>
      <c r="C689" t="s">
        <v>55</v>
      </c>
      <c r="D689" t="s">
        <v>54</v>
      </c>
      <c r="E689">
        <v>0.3</v>
      </c>
      <c r="F689">
        <v>8</v>
      </c>
      <c r="G689" t="s">
        <v>56</v>
      </c>
      <c r="H689">
        <v>110</v>
      </c>
      <c r="I689">
        <v>1.1000000000000001</v>
      </c>
      <c r="J689">
        <v>0</v>
      </c>
      <c r="M689" t="s">
        <v>57</v>
      </c>
      <c r="N689" t="s">
        <v>54</v>
      </c>
      <c r="O689" t="s">
        <v>54</v>
      </c>
      <c r="P689">
        <v>57</v>
      </c>
      <c r="Q689">
        <v>0</v>
      </c>
      <c r="R689" s="11">
        <v>0</v>
      </c>
      <c r="S689">
        <v>0</v>
      </c>
      <c r="T689">
        <v>0</v>
      </c>
      <c r="U689">
        <v>5.2807017543999999</v>
      </c>
      <c r="V689">
        <v>0</v>
      </c>
      <c r="W689" s="11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 s="11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</row>
    <row r="690" spans="1:40" x14ac:dyDescent="0.35">
      <c r="A690" s="10">
        <v>39499</v>
      </c>
      <c r="B690" t="s">
        <v>59</v>
      </c>
      <c r="C690" t="s">
        <v>55</v>
      </c>
      <c r="D690" t="s">
        <v>54</v>
      </c>
      <c r="E690">
        <v>0.25</v>
      </c>
      <c r="F690">
        <v>8</v>
      </c>
      <c r="G690" t="s">
        <v>56</v>
      </c>
      <c r="H690">
        <v>110</v>
      </c>
      <c r="I690">
        <v>1.2</v>
      </c>
      <c r="J690">
        <v>0</v>
      </c>
      <c r="M690" t="s">
        <v>57</v>
      </c>
      <c r="N690" t="s">
        <v>54</v>
      </c>
      <c r="O690" t="s">
        <v>54</v>
      </c>
      <c r="P690">
        <v>94</v>
      </c>
      <c r="Q690">
        <v>4</v>
      </c>
      <c r="R690" s="11">
        <v>4.2599999999999999E-2</v>
      </c>
      <c r="S690">
        <v>1.07</v>
      </c>
      <c r="T690">
        <v>4.29</v>
      </c>
      <c r="U690">
        <v>4.8404255319000002</v>
      </c>
      <c r="V690">
        <v>0</v>
      </c>
      <c r="W690" s="11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 s="11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</row>
    <row r="691" spans="1:40" x14ac:dyDescent="0.35">
      <c r="A691" s="10">
        <v>39499</v>
      </c>
      <c r="B691" t="s">
        <v>9</v>
      </c>
      <c r="C691" t="s">
        <v>55</v>
      </c>
      <c r="D691" t="s">
        <v>54</v>
      </c>
      <c r="E691">
        <v>0.3</v>
      </c>
      <c r="F691">
        <v>8</v>
      </c>
      <c r="G691" t="s">
        <v>56</v>
      </c>
      <c r="H691">
        <v>110</v>
      </c>
      <c r="I691">
        <v>1</v>
      </c>
      <c r="J691">
        <v>0</v>
      </c>
      <c r="M691" t="s">
        <v>57</v>
      </c>
      <c r="N691" t="s">
        <v>54</v>
      </c>
      <c r="O691" t="s">
        <v>54</v>
      </c>
      <c r="P691">
        <v>271</v>
      </c>
      <c r="Q691">
        <v>8</v>
      </c>
      <c r="R691" s="11">
        <v>2.9499999999999998E-2</v>
      </c>
      <c r="S691">
        <v>0.82</v>
      </c>
      <c r="T691">
        <v>6.55</v>
      </c>
      <c r="U691">
        <v>4.1180811808</v>
      </c>
      <c r="V691">
        <v>0</v>
      </c>
      <c r="W691" s="1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 s="1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</row>
    <row r="692" spans="1:40" x14ac:dyDescent="0.35">
      <c r="A692" s="10">
        <v>39500</v>
      </c>
      <c r="B692" t="s">
        <v>7</v>
      </c>
      <c r="C692" t="s">
        <v>55</v>
      </c>
      <c r="D692" t="s">
        <v>54</v>
      </c>
      <c r="E692">
        <v>0.3</v>
      </c>
      <c r="F692">
        <v>8</v>
      </c>
      <c r="G692" t="s">
        <v>56</v>
      </c>
      <c r="H692">
        <v>110</v>
      </c>
      <c r="I692">
        <v>1</v>
      </c>
      <c r="J692">
        <v>0</v>
      </c>
      <c r="M692" t="s">
        <v>57</v>
      </c>
      <c r="N692" t="s">
        <v>54</v>
      </c>
      <c r="O692" t="s">
        <v>54</v>
      </c>
      <c r="P692">
        <v>73</v>
      </c>
      <c r="Q692">
        <v>2</v>
      </c>
      <c r="R692" s="11">
        <v>2.7400000000000001E-2</v>
      </c>
      <c r="S692">
        <v>0.88</v>
      </c>
      <c r="T692">
        <v>1.76</v>
      </c>
      <c r="U692">
        <v>3.8630136986000001</v>
      </c>
      <c r="V692">
        <v>0</v>
      </c>
      <c r="W692" s="11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 s="11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</row>
    <row r="693" spans="1:40" x14ac:dyDescent="0.35">
      <c r="A693" s="10">
        <v>39500</v>
      </c>
      <c r="B693" t="s">
        <v>58</v>
      </c>
      <c r="C693" t="s">
        <v>55</v>
      </c>
      <c r="D693" t="s">
        <v>54</v>
      </c>
      <c r="E693">
        <v>0.95</v>
      </c>
      <c r="F693">
        <v>8</v>
      </c>
      <c r="G693" t="s">
        <v>56</v>
      </c>
      <c r="H693">
        <v>110</v>
      </c>
      <c r="I693">
        <v>1.2</v>
      </c>
      <c r="J693">
        <v>0</v>
      </c>
      <c r="M693" t="s">
        <v>57</v>
      </c>
      <c r="N693" t="s">
        <v>54</v>
      </c>
      <c r="O693" t="s">
        <v>54</v>
      </c>
      <c r="P693">
        <v>197</v>
      </c>
      <c r="Q693">
        <v>8</v>
      </c>
      <c r="R693" s="11">
        <v>4.0599999999999997E-2</v>
      </c>
      <c r="S693">
        <v>1.02</v>
      </c>
      <c r="T693">
        <v>8.19</v>
      </c>
      <c r="U693">
        <v>5.3857868020000002</v>
      </c>
      <c r="V693">
        <v>0</v>
      </c>
      <c r="W693" s="11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 s="11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</row>
    <row r="694" spans="1:40" x14ac:dyDescent="0.35">
      <c r="A694" s="10">
        <v>39500</v>
      </c>
      <c r="B694" t="s">
        <v>8</v>
      </c>
      <c r="C694" t="s">
        <v>55</v>
      </c>
      <c r="D694" t="s">
        <v>54</v>
      </c>
      <c r="E694">
        <v>0.3</v>
      </c>
      <c r="F694">
        <v>8</v>
      </c>
      <c r="G694" t="s">
        <v>56</v>
      </c>
      <c r="H694">
        <v>110</v>
      </c>
      <c r="I694">
        <v>1.1000000000000001</v>
      </c>
      <c r="J694">
        <v>0</v>
      </c>
      <c r="M694" t="s">
        <v>57</v>
      </c>
      <c r="N694" t="s">
        <v>54</v>
      </c>
      <c r="O694" t="s">
        <v>54</v>
      </c>
      <c r="P694">
        <v>53</v>
      </c>
      <c r="Q694">
        <v>0</v>
      </c>
      <c r="R694" s="11">
        <v>0</v>
      </c>
      <c r="S694">
        <v>0</v>
      </c>
      <c r="T694">
        <v>0</v>
      </c>
      <c r="U694">
        <v>5.4339622641999998</v>
      </c>
      <c r="V694">
        <v>0</v>
      </c>
      <c r="W694" s="11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 s="11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</row>
    <row r="695" spans="1:40" x14ac:dyDescent="0.35">
      <c r="A695" s="10">
        <v>39500</v>
      </c>
      <c r="B695" t="s">
        <v>59</v>
      </c>
      <c r="C695" t="s">
        <v>55</v>
      </c>
      <c r="D695" t="s">
        <v>54</v>
      </c>
      <c r="E695">
        <v>0.25</v>
      </c>
      <c r="F695">
        <v>8</v>
      </c>
      <c r="G695" t="s">
        <v>56</v>
      </c>
      <c r="H695">
        <v>110</v>
      </c>
      <c r="I695">
        <v>1.2</v>
      </c>
      <c r="J695">
        <v>0</v>
      </c>
      <c r="M695" t="s">
        <v>57</v>
      </c>
      <c r="N695" t="s">
        <v>54</v>
      </c>
      <c r="O695" t="s">
        <v>54</v>
      </c>
      <c r="P695">
        <v>90</v>
      </c>
      <c r="Q695">
        <v>3</v>
      </c>
      <c r="R695" s="11">
        <v>3.3300000000000003E-2</v>
      </c>
      <c r="S695">
        <v>1.08</v>
      </c>
      <c r="T695">
        <v>3.24</v>
      </c>
      <c r="U695">
        <v>4.3777777778000004</v>
      </c>
      <c r="V695">
        <v>0</v>
      </c>
      <c r="W695" s="11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 s="11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</row>
    <row r="696" spans="1:40" x14ac:dyDescent="0.35">
      <c r="A696" s="10">
        <v>39500</v>
      </c>
      <c r="B696" t="s">
        <v>9</v>
      </c>
      <c r="C696" t="s">
        <v>55</v>
      </c>
      <c r="D696" t="s">
        <v>54</v>
      </c>
      <c r="E696">
        <v>0.3</v>
      </c>
      <c r="F696">
        <v>8</v>
      </c>
      <c r="G696" t="s">
        <v>56</v>
      </c>
      <c r="H696">
        <v>110</v>
      </c>
      <c r="I696">
        <v>1</v>
      </c>
      <c r="J696">
        <v>0</v>
      </c>
      <c r="M696" t="s">
        <v>57</v>
      </c>
      <c r="N696" t="s">
        <v>54</v>
      </c>
      <c r="O696" t="s">
        <v>54</v>
      </c>
      <c r="P696">
        <v>234</v>
      </c>
      <c r="Q696">
        <v>6</v>
      </c>
      <c r="R696" s="11">
        <v>2.5600000000000001E-2</v>
      </c>
      <c r="S696">
        <v>0.86</v>
      </c>
      <c r="T696">
        <v>5.13</v>
      </c>
      <c r="U696">
        <v>3.9017094016999998</v>
      </c>
      <c r="V696">
        <v>0</v>
      </c>
      <c r="W696" s="11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 s="11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</row>
    <row r="697" spans="1:40" x14ac:dyDescent="0.35">
      <c r="A697" s="10">
        <v>39501</v>
      </c>
      <c r="B697" t="s">
        <v>7</v>
      </c>
      <c r="C697" t="s">
        <v>55</v>
      </c>
      <c r="D697" t="s">
        <v>54</v>
      </c>
      <c r="E697">
        <v>0.3</v>
      </c>
      <c r="F697">
        <v>8</v>
      </c>
      <c r="G697" t="s">
        <v>56</v>
      </c>
      <c r="H697">
        <v>110</v>
      </c>
      <c r="I697">
        <v>1</v>
      </c>
      <c r="J697">
        <v>0</v>
      </c>
      <c r="M697" t="s">
        <v>57</v>
      </c>
      <c r="N697" t="s">
        <v>54</v>
      </c>
      <c r="O697" t="s">
        <v>54</v>
      </c>
      <c r="P697">
        <v>61</v>
      </c>
      <c r="Q697">
        <v>4</v>
      </c>
      <c r="R697" s="11">
        <v>6.5600000000000006E-2</v>
      </c>
      <c r="S697">
        <v>0.94</v>
      </c>
      <c r="T697">
        <v>3.75</v>
      </c>
      <c r="U697">
        <v>3.5081967213</v>
      </c>
      <c r="V697">
        <v>0</v>
      </c>
      <c r="W697" s="11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 s="11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</row>
    <row r="698" spans="1:40" x14ac:dyDescent="0.35">
      <c r="A698" s="10">
        <v>39501</v>
      </c>
      <c r="B698" t="s">
        <v>58</v>
      </c>
      <c r="C698" t="s">
        <v>55</v>
      </c>
      <c r="D698" t="s">
        <v>54</v>
      </c>
      <c r="E698">
        <v>0.95</v>
      </c>
      <c r="F698">
        <v>8</v>
      </c>
      <c r="G698" t="s">
        <v>56</v>
      </c>
      <c r="H698">
        <v>110</v>
      </c>
      <c r="I698">
        <v>1.2</v>
      </c>
      <c r="J698">
        <v>0</v>
      </c>
      <c r="M698" t="s">
        <v>57</v>
      </c>
      <c r="N698" t="s">
        <v>54</v>
      </c>
      <c r="O698" t="s">
        <v>54</v>
      </c>
      <c r="P698">
        <v>114</v>
      </c>
      <c r="Q698">
        <v>0</v>
      </c>
      <c r="R698" s="11">
        <v>0</v>
      </c>
      <c r="S698">
        <v>0</v>
      </c>
      <c r="T698">
        <v>0</v>
      </c>
      <c r="U698">
        <v>5.6754385965000003</v>
      </c>
      <c r="V698">
        <v>0</v>
      </c>
      <c r="W698" s="11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 s="11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</row>
    <row r="699" spans="1:40" x14ac:dyDescent="0.35">
      <c r="A699" s="10">
        <v>39501</v>
      </c>
      <c r="B699" t="s">
        <v>8</v>
      </c>
      <c r="C699" t="s">
        <v>55</v>
      </c>
      <c r="D699" t="s">
        <v>54</v>
      </c>
      <c r="E699">
        <v>0.3</v>
      </c>
      <c r="F699">
        <v>8</v>
      </c>
      <c r="G699" t="s">
        <v>56</v>
      </c>
      <c r="H699">
        <v>110</v>
      </c>
      <c r="I699">
        <v>1.1000000000000001</v>
      </c>
      <c r="J699">
        <v>0</v>
      </c>
      <c r="M699" t="s">
        <v>57</v>
      </c>
      <c r="N699" t="s">
        <v>54</v>
      </c>
      <c r="O699" t="s">
        <v>54</v>
      </c>
      <c r="P699">
        <v>39</v>
      </c>
      <c r="Q699">
        <v>0</v>
      </c>
      <c r="R699" s="11">
        <v>0</v>
      </c>
      <c r="S699">
        <v>0</v>
      </c>
      <c r="T699">
        <v>0</v>
      </c>
      <c r="U699">
        <v>5.8974358974000003</v>
      </c>
      <c r="V699">
        <v>0</v>
      </c>
      <c r="W699" s="11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 s="11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</row>
    <row r="700" spans="1:40" x14ac:dyDescent="0.35">
      <c r="A700" s="10">
        <v>39501</v>
      </c>
      <c r="B700" t="s">
        <v>59</v>
      </c>
      <c r="C700" t="s">
        <v>55</v>
      </c>
      <c r="D700" t="s">
        <v>54</v>
      </c>
      <c r="E700">
        <v>0.25</v>
      </c>
      <c r="F700">
        <v>8</v>
      </c>
      <c r="G700" t="s">
        <v>56</v>
      </c>
      <c r="H700">
        <v>110</v>
      </c>
      <c r="I700">
        <v>1.2</v>
      </c>
      <c r="J700">
        <v>0</v>
      </c>
      <c r="M700" t="s">
        <v>57</v>
      </c>
      <c r="N700" t="s">
        <v>54</v>
      </c>
      <c r="O700" t="s">
        <v>54</v>
      </c>
      <c r="P700">
        <v>65</v>
      </c>
      <c r="Q700">
        <v>1</v>
      </c>
      <c r="R700" s="11">
        <v>1.54E-2</v>
      </c>
      <c r="S700">
        <v>1.1100000000000001</v>
      </c>
      <c r="T700">
        <v>1.1100000000000001</v>
      </c>
      <c r="U700">
        <v>4.0461538462000002</v>
      </c>
      <c r="V700">
        <v>0</v>
      </c>
      <c r="W700" s="11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 s="11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</row>
    <row r="701" spans="1:40" x14ac:dyDescent="0.35">
      <c r="A701" s="10">
        <v>39501</v>
      </c>
      <c r="B701" t="s">
        <v>9</v>
      </c>
      <c r="C701" t="s">
        <v>55</v>
      </c>
      <c r="D701" t="s">
        <v>54</v>
      </c>
      <c r="E701">
        <v>0.3</v>
      </c>
      <c r="F701">
        <v>8</v>
      </c>
      <c r="G701" t="s">
        <v>56</v>
      </c>
      <c r="H701">
        <v>110</v>
      </c>
      <c r="I701">
        <v>1</v>
      </c>
      <c r="J701">
        <v>0</v>
      </c>
      <c r="M701" t="s">
        <v>57</v>
      </c>
      <c r="N701" t="s">
        <v>54</v>
      </c>
      <c r="O701" t="s">
        <v>54</v>
      </c>
      <c r="P701">
        <v>230</v>
      </c>
      <c r="Q701">
        <v>8</v>
      </c>
      <c r="R701" s="11">
        <v>3.4799999999999998E-2</v>
      </c>
      <c r="S701">
        <v>0.91</v>
      </c>
      <c r="T701">
        <v>7.29</v>
      </c>
      <c r="U701">
        <v>4.1217391304</v>
      </c>
      <c r="V701">
        <v>0</v>
      </c>
      <c r="W701" s="1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 s="1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</row>
    <row r="702" spans="1:40" x14ac:dyDescent="0.35">
      <c r="A702" s="10">
        <v>39502</v>
      </c>
      <c r="B702" t="s">
        <v>7</v>
      </c>
      <c r="C702" t="s">
        <v>55</v>
      </c>
      <c r="D702" t="s">
        <v>54</v>
      </c>
      <c r="E702">
        <v>0.3</v>
      </c>
      <c r="F702">
        <v>8</v>
      </c>
      <c r="G702" t="s">
        <v>56</v>
      </c>
      <c r="H702">
        <v>110</v>
      </c>
      <c r="I702">
        <v>1</v>
      </c>
      <c r="J702">
        <v>0</v>
      </c>
      <c r="M702" t="s">
        <v>57</v>
      </c>
      <c r="N702" t="s">
        <v>54</v>
      </c>
      <c r="O702" t="s">
        <v>54</v>
      </c>
      <c r="P702">
        <v>45</v>
      </c>
      <c r="Q702">
        <v>3</v>
      </c>
      <c r="R702" s="11">
        <v>6.6699999999999995E-2</v>
      </c>
      <c r="S702">
        <v>0.71</v>
      </c>
      <c r="T702">
        <v>2.14</v>
      </c>
      <c r="U702">
        <v>3.8888888889</v>
      </c>
      <c r="V702">
        <v>0</v>
      </c>
      <c r="W702" s="11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 s="11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</row>
    <row r="703" spans="1:40" x14ac:dyDescent="0.35">
      <c r="A703" s="10">
        <v>39502</v>
      </c>
      <c r="B703" t="s">
        <v>58</v>
      </c>
      <c r="C703" t="s">
        <v>55</v>
      </c>
      <c r="D703" t="s">
        <v>54</v>
      </c>
      <c r="E703">
        <v>0.95</v>
      </c>
      <c r="F703">
        <v>8</v>
      </c>
      <c r="G703" t="s">
        <v>56</v>
      </c>
      <c r="H703">
        <v>110</v>
      </c>
      <c r="I703">
        <v>1.2</v>
      </c>
      <c r="J703">
        <v>0</v>
      </c>
      <c r="M703" t="s">
        <v>57</v>
      </c>
      <c r="N703" t="s">
        <v>54</v>
      </c>
      <c r="O703" t="s">
        <v>54</v>
      </c>
      <c r="P703">
        <v>166</v>
      </c>
      <c r="Q703">
        <v>4</v>
      </c>
      <c r="R703" s="11">
        <v>2.41E-2</v>
      </c>
      <c r="S703">
        <v>1</v>
      </c>
      <c r="T703">
        <v>4</v>
      </c>
      <c r="U703">
        <v>5.2590361445999996</v>
      </c>
      <c r="V703">
        <v>0</v>
      </c>
      <c r="W703" s="11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 s="11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</row>
    <row r="704" spans="1:40" x14ac:dyDescent="0.35">
      <c r="A704" s="10">
        <v>39502</v>
      </c>
      <c r="B704" t="s">
        <v>8</v>
      </c>
      <c r="C704" t="s">
        <v>55</v>
      </c>
      <c r="D704" t="s">
        <v>54</v>
      </c>
      <c r="E704">
        <v>0.3</v>
      </c>
      <c r="F704">
        <v>8</v>
      </c>
      <c r="G704" t="s">
        <v>56</v>
      </c>
      <c r="H704">
        <v>110</v>
      </c>
      <c r="I704">
        <v>1.1000000000000001</v>
      </c>
      <c r="J704">
        <v>0</v>
      </c>
      <c r="M704" t="s">
        <v>57</v>
      </c>
      <c r="N704" t="s">
        <v>54</v>
      </c>
      <c r="O704" t="s">
        <v>54</v>
      </c>
      <c r="P704">
        <v>32</v>
      </c>
      <c r="Q704">
        <v>1</v>
      </c>
      <c r="R704" s="11">
        <v>3.1199999999999999E-2</v>
      </c>
      <c r="S704">
        <v>1.1000000000000001</v>
      </c>
      <c r="T704">
        <v>1.1000000000000001</v>
      </c>
      <c r="U704">
        <v>7.40625</v>
      </c>
      <c r="V704">
        <v>0</v>
      </c>
      <c r="W704" s="11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 s="11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</row>
    <row r="705" spans="1:40" x14ac:dyDescent="0.35">
      <c r="A705" s="10">
        <v>39502</v>
      </c>
      <c r="B705" t="s">
        <v>59</v>
      </c>
      <c r="C705" t="s">
        <v>55</v>
      </c>
      <c r="D705" t="s">
        <v>54</v>
      </c>
      <c r="E705">
        <v>0.25</v>
      </c>
      <c r="F705">
        <v>8</v>
      </c>
      <c r="G705" t="s">
        <v>56</v>
      </c>
      <c r="H705">
        <v>110</v>
      </c>
      <c r="I705">
        <v>1.2</v>
      </c>
      <c r="J705">
        <v>0</v>
      </c>
      <c r="M705" t="s">
        <v>57</v>
      </c>
      <c r="N705" t="s">
        <v>54</v>
      </c>
      <c r="O705" t="s">
        <v>54</v>
      </c>
      <c r="P705">
        <v>50</v>
      </c>
      <c r="Q705">
        <v>0</v>
      </c>
      <c r="R705" s="11">
        <v>0</v>
      </c>
      <c r="S705">
        <v>0</v>
      </c>
      <c r="T705">
        <v>0</v>
      </c>
      <c r="U705">
        <v>4.3</v>
      </c>
      <c r="V705">
        <v>0</v>
      </c>
      <c r="W705" s="11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 s="11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</row>
    <row r="706" spans="1:40" x14ac:dyDescent="0.35">
      <c r="A706" s="10">
        <v>39502</v>
      </c>
      <c r="B706" t="s">
        <v>9</v>
      </c>
      <c r="C706" t="s">
        <v>55</v>
      </c>
      <c r="D706" t="s">
        <v>54</v>
      </c>
      <c r="E706">
        <v>0.3</v>
      </c>
      <c r="F706">
        <v>8</v>
      </c>
      <c r="G706" t="s">
        <v>56</v>
      </c>
      <c r="H706">
        <v>110</v>
      </c>
      <c r="I706">
        <v>1</v>
      </c>
      <c r="J706">
        <v>0</v>
      </c>
      <c r="M706" t="s">
        <v>57</v>
      </c>
      <c r="N706" t="s">
        <v>54</v>
      </c>
      <c r="O706" t="s">
        <v>54</v>
      </c>
      <c r="P706">
        <v>168</v>
      </c>
      <c r="Q706">
        <v>6</v>
      </c>
      <c r="R706" s="11">
        <v>3.5700000000000003E-2</v>
      </c>
      <c r="S706">
        <v>0.77</v>
      </c>
      <c r="T706">
        <v>4.6399999999999997</v>
      </c>
      <c r="U706">
        <v>3.7321428570999999</v>
      </c>
      <c r="V706">
        <v>0</v>
      </c>
      <c r="W706" s="11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 s="11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</row>
    <row r="707" spans="1:40" x14ac:dyDescent="0.35">
      <c r="A707" s="10">
        <v>39503</v>
      </c>
      <c r="B707" t="s">
        <v>7</v>
      </c>
      <c r="C707" t="s">
        <v>55</v>
      </c>
      <c r="D707" t="s">
        <v>54</v>
      </c>
      <c r="E707">
        <v>0.3</v>
      </c>
      <c r="F707">
        <v>8</v>
      </c>
      <c r="G707" t="s">
        <v>56</v>
      </c>
      <c r="H707">
        <v>110</v>
      </c>
      <c r="I707">
        <v>1</v>
      </c>
      <c r="J707">
        <v>0</v>
      </c>
      <c r="M707" t="s">
        <v>57</v>
      </c>
      <c r="N707" t="s">
        <v>54</v>
      </c>
      <c r="O707" t="s">
        <v>54</v>
      </c>
      <c r="P707">
        <v>52</v>
      </c>
      <c r="Q707">
        <v>1</v>
      </c>
      <c r="R707" s="11">
        <v>1.9199999999999998E-2</v>
      </c>
      <c r="S707">
        <v>0.88</v>
      </c>
      <c r="T707">
        <v>0.88</v>
      </c>
      <c r="U707">
        <v>4.4230769231</v>
      </c>
      <c r="V707">
        <v>0</v>
      </c>
      <c r="W707" s="11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 s="11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</row>
    <row r="708" spans="1:40" x14ac:dyDescent="0.35">
      <c r="A708" s="10">
        <v>39503</v>
      </c>
      <c r="B708" t="s">
        <v>58</v>
      </c>
      <c r="C708" t="s">
        <v>55</v>
      </c>
      <c r="D708" t="s">
        <v>54</v>
      </c>
      <c r="E708">
        <v>0.95</v>
      </c>
      <c r="F708">
        <v>8</v>
      </c>
      <c r="G708" t="s">
        <v>56</v>
      </c>
      <c r="H708">
        <v>110</v>
      </c>
      <c r="I708">
        <v>1.2</v>
      </c>
      <c r="J708">
        <v>0</v>
      </c>
      <c r="M708" t="s">
        <v>57</v>
      </c>
      <c r="N708" t="s">
        <v>54</v>
      </c>
      <c r="O708" t="s">
        <v>54</v>
      </c>
      <c r="P708">
        <v>212</v>
      </c>
      <c r="Q708">
        <v>9</v>
      </c>
      <c r="R708" s="11">
        <v>4.2500000000000003E-2</v>
      </c>
      <c r="S708">
        <v>1.08</v>
      </c>
      <c r="T708">
        <v>9.69</v>
      </c>
      <c r="U708">
        <v>4.9905660376999998</v>
      </c>
      <c r="V708">
        <v>1</v>
      </c>
      <c r="W708" s="11">
        <v>0.1111</v>
      </c>
      <c r="X708">
        <v>9.69</v>
      </c>
      <c r="Y708">
        <v>2</v>
      </c>
      <c r="Z708">
        <v>4.8499999999999996</v>
      </c>
      <c r="AA708">
        <v>2</v>
      </c>
      <c r="AB708">
        <v>2</v>
      </c>
      <c r="AC708" s="11">
        <v>0.20599999999999999</v>
      </c>
      <c r="AD708">
        <v>0.22222222220000001</v>
      </c>
      <c r="AE708">
        <v>2</v>
      </c>
      <c r="AF708">
        <v>2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</row>
    <row r="709" spans="1:40" x14ac:dyDescent="0.35">
      <c r="A709" s="10">
        <v>39503</v>
      </c>
      <c r="B709" t="s">
        <v>8</v>
      </c>
      <c r="C709" t="s">
        <v>55</v>
      </c>
      <c r="D709" t="s">
        <v>54</v>
      </c>
      <c r="E709">
        <v>0.3</v>
      </c>
      <c r="F709">
        <v>8</v>
      </c>
      <c r="G709" t="s">
        <v>56</v>
      </c>
      <c r="H709">
        <v>110</v>
      </c>
      <c r="I709">
        <v>1.1000000000000001</v>
      </c>
      <c r="J709">
        <v>0</v>
      </c>
      <c r="M709" t="s">
        <v>57</v>
      </c>
      <c r="N709" t="s">
        <v>54</v>
      </c>
      <c r="O709" t="s">
        <v>54</v>
      </c>
      <c r="P709">
        <v>69</v>
      </c>
      <c r="Q709">
        <v>1</v>
      </c>
      <c r="R709" s="11">
        <v>1.4500000000000001E-2</v>
      </c>
      <c r="S709">
        <v>0.83</v>
      </c>
      <c r="T709">
        <v>0.83</v>
      </c>
      <c r="U709">
        <v>5.1884057970999997</v>
      </c>
      <c r="V709">
        <v>0</v>
      </c>
      <c r="W709" s="11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 s="11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</row>
    <row r="710" spans="1:40" x14ac:dyDescent="0.35">
      <c r="A710" s="10">
        <v>39503</v>
      </c>
      <c r="B710" t="s">
        <v>59</v>
      </c>
      <c r="C710" t="s">
        <v>55</v>
      </c>
      <c r="D710" t="s">
        <v>54</v>
      </c>
      <c r="E710">
        <v>0.25</v>
      </c>
      <c r="F710">
        <v>8</v>
      </c>
      <c r="G710" t="s">
        <v>56</v>
      </c>
      <c r="H710">
        <v>110</v>
      </c>
      <c r="I710">
        <v>1.2</v>
      </c>
      <c r="J710">
        <v>0</v>
      </c>
      <c r="M710" t="s">
        <v>57</v>
      </c>
      <c r="N710" t="s">
        <v>54</v>
      </c>
      <c r="O710" t="s">
        <v>54</v>
      </c>
      <c r="P710">
        <v>113</v>
      </c>
      <c r="Q710">
        <v>3</v>
      </c>
      <c r="R710" s="11">
        <v>2.6499999999999999E-2</v>
      </c>
      <c r="S710">
        <v>1.05</v>
      </c>
      <c r="T710">
        <v>3.16</v>
      </c>
      <c r="U710">
        <v>3.9203539823</v>
      </c>
      <c r="V710">
        <v>0</v>
      </c>
      <c r="W710" s="11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 s="11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</row>
    <row r="711" spans="1:40" x14ac:dyDescent="0.35">
      <c r="A711" s="10">
        <v>39503</v>
      </c>
      <c r="B711" t="s">
        <v>9</v>
      </c>
      <c r="C711" t="s">
        <v>55</v>
      </c>
      <c r="D711" t="s">
        <v>54</v>
      </c>
      <c r="E711">
        <v>0.3</v>
      </c>
      <c r="F711">
        <v>8</v>
      </c>
      <c r="G711" t="s">
        <v>56</v>
      </c>
      <c r="H711">
        <v>110</v>
      </c>
      <c r="I711">
        <v>1</v>
      </c>
      <c r="J711">
        <v>0</v>
      </c>
      <c r="M711" t="s">
        <v>57</v>
      </c>
      <c r="N711" t="s">
        <v>54</v>
      </c>
      <c r="O711" t="s">
        <v>54</v>
      </c>
      <c r="P711">
        <v>299</v>
      </c>
      <c r="Q711">
        <v>11</v>
      </c>
      <c r="R711" s="11">
        <v>3.6799999999999999E-2</v>
      </c>
      <c r="S711">
        <v>0.84</v>
      </c>
      <c r="T711">
        <v>9.2200000000000006</v>
      </c>
      <c r="U711">
        <v>3.8093645485000001</v>
      </c>
      <c r="V711">
        <v>0</v>
      </c>
      <c r="W711" s="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 s="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</row>
    <row r="712" spans="1:40" x14ac:dyDescent="0.35">
      <c r="A712" s="10">
        <v>39504</v>
      </c>
      <c r="B712" t="s">
        <v>7</v>
      </c>
      <c r="C712" t="s">
        <v>55</v>
      </c>
      <c r="D712" t="s">
        <v>54</v>
      </c>
      <c r="E712">
        <v>0.3</v>
      </c>
      <c r="F712">
        <v>8</v>
      </c>
      <c r="G712" t="s">
        <v>56</v>
      </c>
      <c r="H712">
        <v>110</v>
      </c>
      <c r="I712">
        <v>1</v>
      </c>
      <c r="J712">
        <v>0</v>
      </c>
      <c r="M712" t="s">
        <v>57</v>
      </c>
      <c r="N712" t="s">
        <v>54</v>
      </c>
      <c r="O712" t="s">
        <v>54</v>
      </c>
      <c r="P712">
        <v>48</v>
      </c>
      <c r="Q712">
        <v>2</v>
      </c>
      <c r="R712" s="11">
        <v>4.1700000000000001E-2</v>
      </c>
      <c r="S712">
        <v>0.87</v>
      </c>
      <c r="T712">
        <v>1.73</v>
      </c>
      <c r="U712">
        <v>3.8125</v>
      </c>
      <c r="V712">
        <v>0</v>
      </c>
      <c r="W712" s="11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 s="11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</row>
    <row r="713" spans="1:40" x14ac:dyDescent="0.35">
      <c r="A713" s="10">
        <v>39504</v>
      </c>
      <c r="B713" t="s">
        <v>58</v>
      </c>
      <c r="C713" t="s">
        <v>55</v>
      </c>
      <c r="D713" t="s">
        <v>54</v>
      </c>
      <c r="E713">
        <v>0.95</v>
      </c>
      <c r="F713">
        <v>8</v>
      </c>
      <c r="G713" t="s">
        <v>56</v>
      </c>
      <c r="H713">
        <v>110</v>
      </c>
      <c r="I713">
        <v>1.2</v>
      </c>
      <c r="J713">
        <v>0</v>
      </c>
      <c r="M713" t="s">
        <v>57</v>
      </c>
      <c r="N713" t="s">
        <v>54</v>
      </c>
      <c r="O713" t="s">
        <v>54</v>
      </c>
      <c r="P713">
        <v>191</v>
      </c>
      <c r="Q713">
        <v>3</v>
      </c>
      <c r="R713" s="11">
        <v>1.5699999999999999E-2</v>
      </c>
      <c r="S713">
        <v>0.84</v>
      </c>
      <c r="T713">
        <v>2.52</v>
      </c>
      <c r="U713">
        <v>5.3036649215000002</v>
      </c>
      <c r="V713">
        <v>0</v>
      </c>
      <c r="W713" s="11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 s="11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</row>
    <row r="714" spans="1:40" x14ac:dyDescent="0.35">
      <c r="A714" s="10">
        <v>39504</v>
      </c>
      <c r="B714" t="s">
        <v>8</v>
      </c>
      <c r="C714" t="s">
        <v>55</v>
      </c>
      <c r="D714" t="s">
        <v>54</v>
      </c>
      <c r="E714">
        <v>0.3</v>
      </c>
      <c r="F714">
        <v>8</v>
      </c>
      <c r="G714" t="s">
        <v>56</v>
      </c>
      <c r="H714">
        <v>110</v>
      </c>
      <c r="I714">
        <v>1.1000000000000001</v>
      </c>
      <c r="J714">
        <v>0</v>
      </c>
      <c r="M714" t="s">
        <v>57</v>
      </c>
      <c r="N714" t="s">
        <v>54</v>
      </c>
      <c r="O714" t="s">
        <v>54</v>
      </c>
      <c r="P714">
        <v>101</v>
      </c>
      <c r="Q714">
        <v>1</v>
      </c>
      <c r="R714" s="11">
        <v>9.9000000000000008E-3</v>
      </c>
      <c r="S714">
        <v>1.03</v>
      </c>
      <c r="T714">
        <v>1.03</v>
      </c>
      <c r="U714">
        <v>5.5445544554000001</v>
      </c>
      <c r="V714">
        <v>0</v>
      </c>
      <c r="W714" s="11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 s="11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</row>
    <row r="715" spans="1:40" x14ac:dyDescent="0.35">
      <c r="A715" s="10">
        <v>39504</v>
      </c>
      <c r="B715" t="s">
        <v>59</v>
      </c>
      <c r="C715" t="s">
        <v>55</v>
      </c>
      <c r="D715" t="s">
        <v>54</v>
      </c>
      <c r="E715">
        <v>0.25</v>
      </c>
      <c r="F715">
        <v>8</v>
      </c>
      <c r="G715" t="s">
        <v>56</v>
      </c>
      <c r="H715">
        <v>110</v>
      </c>
      <c r="I715">
        <v>1.2</v>
      </c>
      <c r="J715">
        <v>0</v>
      </c>
      <c r="M715" t="s">
        <v>57</v>
      </c>
      <c r="N715" t="s">
        <v>54</v>
      </c>
      <c r="O715" t="s">
        <v>54</v>
      </c>
      <c r="P715">
        <v>62</v>
      </c>
      <c r="Q715">
        <v>4</v>
      </c>
      <c r="R715" s="11">
        <v>6.4500000000000002E-2</v>
      </c>
      <c r="S715">
        <v>1.17</v>
      </c>
      <c r="T715">
        <v>4.67</v>
      </c>
      <c r="U715">
        <v>3.8709677418999999</v>
      </c>
      <c r="V715">
        <v>0</v>
      </c>
      <c r="W715" s="11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 s="11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</row>
    <row r="716" spans="1:40" x14ac:dyDescent="0.35">
      <c r="A716" s="10">
        <v>39504</v>
      </c>
      <c r="B716" t="s">
        <v>9</v>
      </c>
      <c r="C716" t="s">
        <v>55</v>
      </c>
      <c r="D716" t="s">
        <v>54</v>
      </c>
      <c r="E716">
        <v>0.3</v>
      </c>
      <c r="F716">
        <v>8</v>
      </c>
      <c r="G716" t="s">
        <v>56</v>
      </c>
      <c r="H716">
        <v>110</v>
      </c>
      <c r="I716">
        <v>1</v>
      </c>
      <c r="J716">
        <v>0</v>
      </c>
      <c r="M716" t="s">
        <v>57</v>
      </c>
      <c r="N716" t="s">
        <v>54</v>
      </c>
      <c r="O716" t="s">
        <v>54</v>
      </c>
      <c r="P716">
        <v>238</v>
      </c>
      <c r="Q716">
        <v>15</v>
      </c>
      <c r="R716" s="11">
        <v>6.3E-2</v>
      </c>
      <c r="S716">
        <v>0.86</v>
      </c>
      <c r="T716">
        <v>12.83</v>
      </c>
      <c r="U716">
        <v>3.5756302520999999</v>
      </c>
      <c r="V716">
        <v>1</v>
      </c>
      <c r="W716" s="11">
        <v>6.6699999999999995E-2</v>
      </c>
      <c r="X716">
        <v>12.83</v>
      </c>
      <c r="Y716">
        <v>1</v>
      </c>
      <c r="Z716">
        <v>12.83</v>
      </c>
      <c r="AA716">
        <v>1</v>
      </c>
      <c r="AB716">
        <v>1</v>
      </c>
      <c r="AC716" s="11">
        <v>7.8E-2</v>
      </c>
      <c r="AD716">
        <v>6.6666666700000002E-2</v>
      </c>
      <c r="AE716">
        <v>1</v>
      </c>
      <c r="AF716">
        <v>1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</row>
    <row r="717" spans="1:40" x14ac:dyDescent="0.35">
      <c r="A717" s="10">
        <v>39505</v>
      </c>
      <c r="B717" t="s">
        <v>7</v>
      </c>
      <c r="C717" t="s">
        <v>55</v>
      </c>
      <c r="D717" t="s">
        <v>54</v>
      </c>
      <c r="E717">
        <v>0.3</v>
      </c>
      <c r="F717">
        <v>8</v>
      </c>
      <c r="G717" t="s">
        <v>56</v>
      </c>
      <c r="H717">
        <v>110</v>
      </c>
      <c r="I717">
        <v>1</v>
      </c>
      <c r="J717">
        <v>0</v>
      </c>
      <c r="M717" t="s">
        <v>57</v>
      </c>
      <c r="N717" t="s">
        <v>54</v>
      </c>
      <c r="O717" t="s">
        <v>54</v>
      </c>
      <c r="P717">
        <v>47</v>
      </c>
      <c r="Q717">
        <v>1</v>
      </c>
      <c r="R717" s="11">
        <v>2.1299999999999999E-2</v>
      </c>
      <c r="S717">
        <v>0.95</v>
      </c>
      <c r="T717">
        <v>0.95</v>
      </c>
      <c r="U717">
        <v>3.4893617021000001</v>
      </c>
      <c r="V717">
        <v>0</v>
      </c>
      <c r="W717" s="11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 s="11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</row>
    <row r="718" spans="1:40" x14ac:dyDescent="0.35">
      <c r="A718" s="10">
        <v>39505</v>
      </c>
      <c r="B718" t="s">
        <v>58</v>
      </c>
      <c r="C718" t="s">
        <v>55</v>
      </c>
      <c r="D718" t="s">
        <v>54</v>
      </c>
      <c r="E718">
        <v>0.95</v>
      </c>
      <c r="F718">
        <v>8</v>
      </c>
      <c r="G718" t="s">
        <v>56</v>
      </c>
      <c r="H718">
        <v>110</v>
      </c>
      <c r="I718">
        <v>1.2</v>
      </c>
      <c r="J718">
        <v>0</v>
      </c>
      <c r="M718" t="s">
        <v>57</v>
      </c>
      <c r="N718" t="s">
        <v>54</v>
      </c>
      <c r="O718" t="s">
        <v>54</v>
      </c>
      <c r="P718">
        <v>204</v>
      </c>
      <c r="Q718">
        <v>2</v>
      </c>
      <c r="R718" s="11">
        <v>9.7999999999999997E-3</v>
      </c>
      <c r="S718">
        <v>1.06</v>
      </c>
      <c r="T718">
        <v>2.12</v>
      </c>
      <c r="U718">
        <v>5.5441176471000002</v>
      </c>
      <c r="V718">
        <v>0</v>
      </c>
      <c r="W718" s="11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 s="11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</row>
    <row r="719" spans="1:40" x14ac:dyDescent="0.35">
      <c r="A719" s="10">
        <v>39505</v>
      </c>
      <c r="B719" t="s">
        <v>8</v>
      </c>
      <c r="C719" t="s">
        <v>55</v>
      </c>
      <c r="D719" t="s">
        <v>54</v>
      </c>
      <c r="E719">
        <v>0.3</v>
      </c>
      <c r="F719">
        <v>8</v>
      </c>
      <c r="G719" t="s">
        <v>56</v>
      </c>
      <c r="H719">
        <v>110</v>
      </c>
      <c r="I719">
        <v>1.1000000000000001</v>
      </c>
      <c r="J719">
        <v>0</v>
      </c>
      <c r="M719" t="s">
        <v>57</v>
      </c>
      <c r="N719" t="s">
        <v>54</v>
      </c>
      <c r="O719" t="s">
        <v>54</v>
      </c>
      <c r="P719">
        <v>68</v>
      </c>
      <c r="Q719">
        <v>1</v>
      </c>
      <c r="R719" s="11">
        <v>1.47E-2</v>
      </c>
      <c r="S719">
        <v>1.03</v>
      </c>
      <c r="T719">
        <v>1.03</v>
      </c>
      <c r="U719">
        <v>5.1911764706000003</v>
      </c>
      <c r="V719">
        <v>0</v>
      </c>
      <c r="W719" s="11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 s="11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</row>
    <row r="720" spans="1:40" x14ac:dyDescent="0.35">
      <c r="A720" s="10">
        <v>39505</v>
      </c>
      <c r="B720" t="s">
        <v>59</v>
      </c>
      <c r="C720" t="s">
        <v>55</v>
      </c>
      <c r="D720" t="s">
        <v>54</v>
      </c>
      <c r="E720">
        <v>0.25</v>
      </c>
      <c r="F720">
        <v>8</v>
      </c>
      <c r="G720" t="s">
        <v>56</v>
      </c>
      <c r="H720">
        <v>110</v>
      </c>
      <c r="I720">
        <v>1.2</v>
      </c>
      <c r="J720">
        <v>0</v>
      </c>
      <c r="M720" t="s">
        <v>57</v>
      </c>
      <c r="N720" t="s">
        <v>54</v>
      </c>
      <c r="O720" t="s">
        <v>54</v>
      </c>
      <c r="P720">
        <v>63</v>
      </c>
      <c r="Q720">
        <v>0</v>
      </c>
      <c r="R720" s="11">
        <v>0</v>
      </c>
      <c r="S720">
        <v>0</v>
      </c>
      <c r="T720">
        <v>0</v>
      </c>
      <c r="U720">
        <v>4.2857142857000001</v>
      </c>
      <c r="V720">
        <v>0</v>
      </c>
      <c r="W720" s="11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 s="11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</row>
    <row r="721" spans="1:40" x14ac:dyDescent="0.35">
      <c r="A721" s="10">
        <v>39505</v>
      </c>
      <c r="B721" t="s">
        <v>9</v>
      </c>
      <c r="C721" t="s">
        <v>55</v>
      </c>
      <c r="D721" t="s">
        <v>54</v>
      </c>
      <c r="E721">
        <v>0.3</v>
      </c>
      <c r="F721">
        <v>8</v>
      </c>
      <c r="G721" t="s">
        <v>56</v>
      </c>
      <c r="H721">
        <v>110</v>
      </c>
      <c r="I721">
        <v>1</v>
      </c>
      <c r="J721">
        <v>0</v>
      </c>
      <c r="M721" t="s">
        <v>57</v>
      </c>
      <c r="N721" t="s">
        <v>54</v>
      </c>
      <c r="O721" t="s">
        <v>54</v>
      </c>
      <c r="P721">
        <v>261</v>
      </c>
      <c r="Q721">
        <v>11</v>
      </c>
      <c r="R721" s="11">
        <v>4.2099999999999999E-2</v>
      </c>
      <c r="S721">
        <v>0.81</v>
      </c>
      <c r="T721">
        <v>8.86</v>
      </c>
      <c r="U721">
        <v>4.1455938696999999</v>
      </c>
      <c r="V721">
        <v>0</v>
      </c>
      <c r="W721" s="1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 s="1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</row>
    <row r="722" spans="1:40" x14ac:dyDescent="0.35">
      <c r="A722" s="10">
        <v>39506</v>
      </c>
      <c r="B722" t="s">
        <v>7</v>
      </c>
      <c r="C722" t="s">
        <v>55</v>
      </c>
      <c r="D722" t="s">
        <v>54</v>
      </c>
      <c r="E722">
        <v>0.3</v>
      </c>
      <c r="F722">
        <v>8</v>
      </c>
      <c r="G722" t="s">
        <v>56</v>
      </c>
      <c r="H722">
        <v>110</v>
      </c>
      <c r="I722">
        <v>1</v>
      </c>
      <c r="J722">
        <v>0</v>
      </c>
      <c r="M722" t="s">
        <v>57</v>
      </c>
      <c r="N722" t="s">
        <v>54</v>
      </c>
      <c r="O722" t="s">
        <v>54</v>
      </c>
      <c r="P722">
        <v>57</v>
      </c>
      <c r="Q722">
        <v>0</v>
      </c>
      <c r="R722" s="11">
        <v>0</v>
      </c>
      <c r="S722">
        <v>0</v>
      </c>
      <c r="T722">
        <v>0</v>
      </c>
      <c r="U722">
        <v>5.2631578947</v>
      </c>
      <c r="V722">
        <v>0</v>
      </c>
      <c r="W722" s="11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 s="11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</row>
    <row r="723" spans="1:40" x14ac:dyDescent="0.35">
      <c r="A723" s="10">
        <v>39506</v>
      </c>
      <c r="B723" t="s">
        <v>58</v>
      </c>
      <c r="C723" t="s">
        <v>55</v>
      </c>
      <c r="D723" t="s">
        <v>54</v>
      </c>
      <c r="E723">
        <v>0.95</v>
      </c>
      <c r="F723">
        <v>8</v>
      </c>
      <c r="G723" t="s">
        <v>56</v>
      </c>
      <c r="H723">
        <v>110</v>
      </c>
      <c r="I723">
        <v>1.2</v>
      </c>
      <c r="J723">
        <v>0</v>
      </c>
      <c r="M723" t="s">
        <v>57</v>
      </c>
      <c r="N723" t="s">
        <v>54</v>
      </c>
      <c r="O723" t="s">
        <v>54</v>
      </c>
      <c r="P723">
        <v>267</v>
      </c>
      <c r="Q723">
        <v>6</v>
      </c>
      <c r="R723" s="11">
        <v>2.2499999999999999E-2</v>
      </c>
      <c r="S723">
        <v>1.03</v>
      </c>
      <c r="T723">
        <v>6.18</v>
      </c>
      <c r="U723">
        <v>4.8838951311000001</v>
      </c>
      <c r="V723">
        <v>0</v>
      </c>
      <c r="W723" s="11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 s="11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</row>
    <row r="724" spans="1:40" x14ac:dyDescent="0.35">
      <c r="A724" s="10">
        <v>39506</v>
      </c>
      <c r="B724" t="s">
        <v>8</v>
      </c>
      <c r="C724" t="s">
        <v>55</v>
      </c>
      <c r="D724" t="s">
        <v>54</v>
      </c>
      <c r="E724">
        <v>0.3</v>
      </c>
      <c r="F724">
        <v>8</v>
      </c>
      <c r="G724" t="s">
        <v>56</v>
      </c>
      <c r="H724">
        <v>110</v>
      </c>
      <c r="I724">
        <v>1.1000000000000001</v>
      </c>
      <c r="J724">
        <v>0</v>
      </c>
      <c r="M724" t="s">
        <v>57</v>
      </c>
      <c r="N724" t="s">
        <v>54</v>
      </c>
      <c r="O724" t="s">
        <v>54</v>
      </c>
      <c r="P724">
        <v>51</v>
      </c>
      <c r="Q724">
        <v>1</v>
      </c>
      <c r="R724" s="11">
        <v>1.9599999999999999E-2</v>
      </c>
      <c r="S724">
        <v>0.76</v>
      </c>
      <c r="T724">
        <v>0.76</v>
      </c>
      <c r="U724">
        <v>6.3137254902000004</v>
      </c>
      <c r="V724">
        <v>0</v>
      </c>
      <c r="W724" s="11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 s="11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</row>
    <row r="725" spans="1:40" x14ac:dyDescent="0.35">
      <c r="A725" s="10">
        <v>39506</v>
      </c>
      <c r="B725" t="s">
        <v>59</v>
      </c>
      <c r="C725" t="s">
        <v>55</v>
      </c>
      <c r="D725" t="s">
        <v>54</v>
      </c>
      <c r="E725">
        <v>0.25</v>
      </c>
      <c r="F725">
        <v>8</v>
      </c>
      <c r="G725" t="s">
        <v>56</v>
      </c>
      <c r="H725">
        <v>110</v>
      </c>
      <c r="I725">
        <v>1.2</v>
      </c>
      <c r="J725">
        <v>0</v>
      </c>
      <c r="M725" t="s">
        <v>57</v>
      </c>
      <c r="N725" t="s">
        <v>54</v>
      </c>
      <c r="O725" t="s">
        <v>54</v>
      </c>
      <c r="P725">
        <v>90</v>
      </c>
      <c r="Q725">
        <v>0</v>
      </c>
      <c r="R725" s="11">
        <v>0</v>
      </c>
      <c r="S725">
        <v>0</v>
      </c>
      <c r="T725">
        <v>0</v>
      </c>
      <c r="U725">
        <v>4.2333333333000001</v>
      </c>
      <c r="V725">
        <v>0</v>
      </c>
      <c r="W725" s="11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 s="11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</row>
    <row r="726" spans="1:40" x14ac:dyDescent="0.35">
      <c r="A726" s="10">
        <v>39506</v>
      </c>
      <c r="B726" t="s">
        <v>9</v>
      </c>
      <c r="C726" t="s">
        <v>55</v>
      </c>
      <c r="D726" t="s">
        <v>54</v>
      </c>
      <c r="E726">
        <v>0.3</v>
      </c>
      <c r="F726">
        <v>8</v>
      </c>
      <c r="G726" t="s">
        <v>56</v>
      </c>
      <c r="H726">
        <v>110</v>
      </c>
      <c r="I726">
        <v>1</v>
      </c>
      <c r="J726">
        <v>0</v>
      </c>
      <c r="M726" t="s">
        <v>57</v>
      </c>
      <c r="N726" t="s">
        <v>54</v>
      </c>
      <c r="O726" t="s">
        <v>54</v>
      </c>
      <c r="P726">
        <v>289</v>
      </c>
      <c r="Q726">
        <v>16</v>
      </c>
      <c r="R726" s="11">
        <v>5.5399999999999998E-2</v>
      </c>
      <c r="S726">
        <v>0.87</v>
      </c>
      <c r="T726">
        <v>13.96</v>
      </c>
      <c r="U726">
        <v>3.9307958477999998</v>
      </c>
      <c r="V726">
        <v>0</v>
      </c>
      <c r="W726" s="11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 s="11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</row>
    <row r="727" spans="1:40" x14ac:dyDescent="0.35">
      <c r="A727" s="10">
        <v>39507</v>
      </c>
      <c r="B727" t="s">
        <v>7</v>
      </c>
      <c r="C727" t="s">
        <v>55</v>
      </c>
      <c r="D727" t="s">
        <v>54</v>
      </c>
      <c r="E727">
        <v>0.3</v>
      </c>
      <c r="F727">
        <v>8</v>
      </c>
      <c r="G727" t="s">
        <v>56</v>
      </c>
      <c r="H727">
        <v>110</v>
      </c>
      <c r="I727">
        <v>1</v>
      </c>
      <c r="J727">
        <v>0</v>
      </c>
      <c r="M727" t="s">
        <v>57</v>
      </c>
      <c r="N727" t="s">
        <v>54</v>
      </c>
      <c r="O727" t="s">
        <v>54</v>
      </c>
      <c r="P727">
        <v>50</v>
      </c>
      <c r="Q727">
        <v>2</v>
      </c>
      <c r="R727" s="11">
        <v>0.04</v>
      </c>
      <c r="S727">
        <v>0.76</v>
      </c>
      <c r="T727">
        <v>1.52</v>
      </c>
      <c r="U727">
        <v>4.4400000000000004</v>
      </c>
      <c r="V727">
        <v>0</v>
      </c>
      <c r="W727" s="11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 s="11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</row>
    <row r="728" spans="1:40" x14ac:dyDescent="0.35">
      <c r="A728" s="10">
        <v>39507</v>
      </c>
      <c r="B728" t="s">
        <v>58</v>
      </c>
      <c r="C728" t="s">
        <v>55</v>
      </c>
      <c r="D728" t="s">
        <v>54</v>
      </c>
      <c r="E728">
        <v>0.95</v>
      </c>
      <c r="F728">
        <v>8</v>
      </c>
      <c r="G728" t="s">
        <v>56</v>
      </c>
      <c r="H728">
        <v>110</v>
      </c>
      <c r="I728">
        <v>1.2</v>
      </c>
      <c r="J728">
        <v>0</v>
      </c>
      <c r="M728" t="s">
        <v>57</v>
      </c>
      <c r="N728" t="s">
        <v>54</v>
      </c>
      <c r="O728" t="s">
        <v>54</v>
      </c>
      <c r="P728">
        <v>185</v>
      </c>
      <c r="Q728">
        <v>4</v>
      </c>
      <c r="R728" s="11">
        <v>2.1600000000000001E-2</v>
      </c>
      <c r="S728">
        <v>1.08</v>
      </c>
      <c r="T728">
        <v>4.3</v>
      </c>
      <c r="U728">
        <v>5.1081081080999997</v>
      </c>
      <c r="V728">
        <v>0</v>
      </c>
      <c r="W728" s="11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 s="11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</row>
    <row r="729" spans="1:40" x14ac:dyDescent="0.35">
      <c r="A729" s="10">
        <v>39507</v>
      </c>
      <c r="B729" t="s">
        <v>8</v>
      </c>
      <c r="C729" t="s">
        <v>55</v>
      </c>
      <c r="D729" t="s">
        <v>54</v>
      </c>
      <c r="E729">
        <v>0.3</v>
      </c>
      <c r="F729">
        <v>8</v>
      </c>
      <c r="G729" t="s">
        <v>56</v>
      </c>
      <c r="H729">
        <v>110</v>
      </c>
      <c r="I729">
        <v>1.1000000000000001</v>
      </c>
      <c r="J729">
        <v>0</v>
      </c>
      <c r="M729" t="s">
        <v>57</v>
      </c>
      <c r="N729" t="s">
        <v>54</v>
      </c>
      <c r="O729" t="s">
        <v>54</v>
      </c>
      <c r="P729">
        <v>60</v>
      </c>
      <c r="Q729">
        <v>0</v>
      </c>
      <c r="R729" s="11">
        <v>0</v>
      </c>
      <c r="S729">
        <v>0</v>
      </c>
      <c r="T729">
        <v>0</v>
      </c>
      <c r="U729">
        <v>5.0666666666999998</v>
      </c>
      <c r="V729">
        <v>0</v>
      </c>
      <c r="W729" s="11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 s="11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</row>
    <row r="730" spans="1:40" x14ac:dyDescent="0.35">
      <c r="A730" s="10">
        <v>39507</v>
      </c>
      <c r="B730" t="s">
        <v>59</v>
      </c>
      <c r="C730" t="s">
        <v>55</v>
      </c>
      <c r="D730" t="s">
        <v>54</v>
      </c>
      <c r="E730">
        <v>0.25</v>
      </c>
      <c r="F730">
        <v>8</v>
      </c>
      <c r="G730" t="s">
        <v>56</v>
      </c>
      <c r="H730">
        <v>110</v>
      </c>
      <c r="I730">
        <v>1.2</v>
      </c>
      <c r="J730">
        <v>0</v>
      </c>
      <c r="M730" t="s">
        <v>57</v>
      </c>
      <c r="N730" t="s">
        <v>54</v>
      </c>
      <c r="O730" t="s">
        <v>54</v>
      </c>
      <c r="P730">
        <v>72</v>
      </c>
      <c r="Q730">
        <v>2</v>
      </c>
      <c r="R730" s="11">
        <v>2.7799999999999998E-2</v>
      </c>
      <c r="S730">
        <v>0.92</v>
      </c>
      <c r="T730">
        <v>1.84</v>
      </c>
      <c r="U730">
        <v>4.5694444444000002</v>
      </c>
      <c r="V730">
        <v>0</v>
      </c>
      <c r="W730" s="11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 s="11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</row>
    <row r="731" spans="1:40" x14ac:dyDescent="0.35">
      <c r="A731" s="10">
        <v>39507</v>
      </c>
      <c r="B731" t="s">
        <v>9</v>
      </c>
      <c r="C731" t="s">
        <v>55</v>
      </c>
      <c r="D731" t="s">
        <v>54</v>
      </c>
      <c r="E731">
        <v>0.3</v>
      </c>
      <c r="F731">
        <v>8</v>
      </c>
      <c r="G731" t="s">
        <v>56</v>
      </c>
      <c r="H731">
        <v>110</v>
      </c>
      <c r="I731">
        <v>1</v>
      </c>
      <c r="J731">
        <v>0</v>
      </c>
      <c r="M731" t="s">
        <v>57</v>
      </c>
      <c r="N731" t="s">
        <v>54</v>
      </c>
      <c r="O731" t="s">
        <v>54</v>
      </c>
      <c r="P731">
        <v>257</v>
      </c>
      <c r="Q731">
        <v>9</v>
      </c>
      <c r="R731" s="11">
        <v>3.5000000000000003E-2</v>
      </c>
      <c r="S731">
        <v>0.67</v>
      </c>
      <c r="T731">
        <v>6.07</v>
      </c>
      <c r="U731">
        <v>4.5019455253</v>
      </c>
      <c r="V731">
        <v>0</v>
      </c>
      <c r="W731" s="1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 s="1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</row>
    <row r="732" spans="1:40" x14ac:dyDescent="0.35">
      <c r="A732" s="10">
        <v>39508</v>
      </c>
      <c r="B732" t="s">
        <v>7</v>
      </c>
      <c r="C732" t="s">
        <v>55</v>
      </c>
      <c r="D732" t="s">
        <v>54</v>
      </c>
      <c r="E732">
        <v>0.3</v>
      </c>
      <c r="F732">
        <v>8</v>
      </c>
      <c r="G732" t="s">
        <v>56</v>
      </c>
      <c r="H732">
        <v>110</v>
      </c>
      <c r="I732">
        <v>1</v>
      </c>
      <c r="J732">
        <v>0</v>
      </c>
      <c r="M732" t="s">
        <v>57</v>
      </c>
      <c r="N732" t="s">
        <v>54</v>
      </c>
      <c r="O732" t="s">
        <v>54</v>
      </c>
      <c r="P732">
        <v>52</v>
      </c>
      <c r="Q732">
        <v>2</v>
      </c>
      <c r="R732" s="11">
        <v>3.85E-2</v>
      </c>
      <c r="S732">
        <v>0.78</v>
      </c>
      <c r="T732">
        <v>1.56</v>
      </c>
      <c r="U732">
        <v>3.5384615385</v>
      </c>
      <c r="V732">
        <v>0</v>
      </c>
      <c r="W732" s="11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 s="11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</row>
    <row r="733" spans="1:40" x14ac:dyDescent="0.35">
      <c r="A733" s="10">
        <v>39508</v>
      </c>
      <c r="B733" t="s">
        <v>58</v>
      </c>
      <c r="C733" t="s">
        <v>55</v>
      </c>
      <c r="D733" t="s">
        <v>54</v>
      </c>
      <c r="E733">
        <v>0.95</v>
      </c>
      <c r="F733">
        <v>8</v>
      </c>
      <c r="G733" t="s">
        <v>56</v>
      </c>
      <c r="H733">
        <v>110</v>
      </c>
      <c r="I733">
        <v>1.2</v>
      </c>
      <c r="J733">
        <v>0</v>
      </c>
      <c r="M733" t="s">
        <v>57</v>
      </c>
      <c r="N733" t="s">
        <v>54</v>
      </c>
      <c r="O733" t="s">
        <v>54</v>
      </c>
      <c r="P733">
        <v>164</v>
      </c>
      <c r="Q733">
        <v>7</v>
      </c>
      <c r="R733" s="11">
        <v>4.2700000000000002E-2</v>
      </c>
      <c r="S733">
        <v>0.89</v>
      </c>
      <c r="T733">
        <v>6.22</v>
      </c>
      <c r="U733">
        <v>5.3597560976</v>
      </c>
      <c r="V733">
        <v>0</v>
      </c>
      <c r="W733" s="11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 s="11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</row>
    <row r="734" spans="1:40" x14ac:dyDescent="0.35">
      <c r="A734" s="10">
        <v>39508</v>
      </c>
      <c r="B734" t="s">
        <v>8</v>
      </c>
      <c r="C734" t="s">
        <v>55</v>
      </c>
      <c r="D734" t="s">
        <v>54</v>
      </c>
      <c r="E734">
        <v>0.3</v>
      </c>
      <c r="F734">
        <v>8</v>
      </c>
      <c r="G734" t="s">
        <v>56</v>
      </c>
      <c r="H734">
        <v>110</v>
      </c>
      <c r="I734">
        <v>1.1000000000000001</v>
      </c>
      <c r="J734">
        <v>0</v>
      </c>
      <c r="M734" t="s">
        <v>57</v>
      </c>
      <c r="N734" t="s">
        <v>54</v>
      </c>
      <c r="O734" t="s">
        <v>54</v>
      </c>
      <c r="P734">
        <v>54</v>
      </c>
      <c r="Q734">
        <v>0</v>
      </c>
      <c r="R734" s="11">
        <v>0</v>
      </c>
      <c r="S734">
        <v>0</v>
      </c>
      <c r="T734">
        <v>0</v>
      </c>
      <c r="U734">
        <v>5.0555555555999998</v>
      </c>
      <c r="V734">
        <v>0</v>
      </c>
      <c r="W734" s="11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 s="11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</row>
    <row r="735" spans="1:40" x14ac:dyDescent="0.35">
      <c r="A735" s="10">
        <v>39508</v>
      </c>
      <c r="B735" t="s">
        <v>59</v>
      </c>
      <c r="C735" t="s">
        <v>55</v>
      </c>
      <c r="D735" t="s">
        <v>54</v>
      </c>
      <c r="E735">
        <v>0.25</v>
      </c>
      <c r="F735">
        <v>8</v>
      </c>
      <c r="G735" t="s">
        <v>56</v>
      </c>
      <c r="H735">
        <v>110</v>
      </c>
      <c r="I735">
        <v>1.2</v>
      </c>
      <c r="J735">
        <v>0</v>
      </c>
      <c r="M735" t="s">
        <v>57</v>
      </c>
      <c r="N735" t="s">
        <v>54</v>
      </c>
      <c r="O735" t="s">
        <v>54</v>
      </c>
      <c r="P735">
        <v>65</v>
      </c>
      <c r="Q735">
        <v>1</v>
      </c>
      <c r="R735" s="11">
        <v>1.54E-2</v>
      </c>
      <c r="S735">
        <v>0.95</v>
      </c>
      <c r="T735">
        <v>0.95</v>
      </c>
      <c r="U735">
        <v>4.3846153846</v>
      </c>
      <c r="V735">
        <v>0</v>
      </c>
      <c r="W735" s="11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 s="11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</row>
    <row r="736" spans="1:40" x14ac:dyDescent="0.35">
      <c r="A736" s="10">
        <v>39508</v>
      </c>
      <c r="B736" t="s">
        <v>9</v>
      </c>
      <c r="C736" t="s">
        <v>55</v>
      </c>
      <c r="D736" t="s">
        <v>54</v>
      </c>
      <c r="E736">
        <v>0.3</v>
      </c>
      <c r="F736">
        <v>8</v>
      </c>
      <c r="G736" t="s">
        <v>56</v>
      </c>
      <c r="H736">
        <v>110</v>
      </c>
      <c r="I736">
        <v>1</v>
      </c>
      <c r="J736">
        <v>0</v>
      </c>
      <c r="M736" t="s">
        <v>57</v>
      </c>
      <c r="N736" t="s">
        <v>54</v>
      </c>
      <c r="O736" t="s">
        <v>54</v>
      </c>
      <c r="P736">
        <v>238</v>
      </c>
      <c r="Q736">
        <v>11</v>
      </c>
      <c r="R736" s="11">
        <v>4.6199999999999998E-2</v>
      </c>
      <c r="S736">
        <v>0.88</v>
      </c>
      <c r="T736">
        <v>9.6999999999999993</v>
      </c>
      <c r="U736">
        <v>4.1932773109000001</v>
      </c>
      <c r="V736">
        <v>0</v>
      </c>
      <c r="W736" s="11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 s="11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</row>
    <row r="737" spans="1:40" x14ac:dyDescent="0.35">
      <c r="A737" s="10">
        <v>39509</v>
      </c>
      <c r="B737" t="s">
        <v>7</v>
      </c>
      <c r="C737" t="s">
        <v>55</v>
      </c>
      <c r="D737" t="s">
        <v>54</v>
      </c>
      <c r="E737">
        <v>0.3</v>
      </c>
      <c r="F737">
        <v>8</v>
      </c>
      <c r="G737" t="s">
        <v>56</v>
      </c>
      <c r="H737">
        <v>110</v>
      </c>
      <c r="I737">
        <v>1</v>
      </c>
      <c r="J737">
        <v>0</v>
      </c>
      <c r="M737" t="s">
        <v>57</v>
      </c>
      <c r="N737" t="s">
        <v>54</v>
      </c>
      <c r="O737" t="s">
        <v>54</v>
      </c>
      <c r="P737">
        <v>47</v>
      </c>
      <c r="Q737">
        <v>1</v>
      </c>
      <c r="R737" s="11">
        <v>2.1299999999999999E-2</v>
      </c>
      <c r="S737">
        <v>0.73</v>
      </c>
      <c r="T737">
        <v>0.73</v>
      </c>
      <c r="U737">
        <v>3.4468085105999999</v>
      </c>
      <c r="V737">
        <v>0</v>
      </c>
      <c r="W737" s="11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 s="11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</row>
    <row r="738" spans="1:40" x14ac:dyDescent="0.35">
      <c r="A738" s="10">
        <v>39509</v>
      </c>
      <c r="B738" t="s">
        <v>58</v>
      </c>
      <c r="C738" t="s">
        <v>55</v>
      </c>
      <c r="D738" t="s">
        <v>54</v>
      </c>
      <c r="E738">
        <v>0.95</v>
      </c>
      <c r="F738">
        <v>8</v>
      </c>
      <c r="G738" t="s">
        <v>56</v>
      </c>
      <c r="H738">
        <v>110</v>
      </c>
      <c r="I738">
        <v>1.2</v>
      </c>
      <c r="J738">
        <v>0</v>
      </c>
      <c r="M738" t="s">
        <v>57</v>
      </c>
      <c r="N738" t="s">
        <v>54</v>
      </c>
      <c r="O738" t="s">
        <v>54</v>
      </c>
      <c r="P738">
        <v>206</v>
      </c>
      <c r="Q738">
        <v>6</v>
      </c>
      <c r="R738" s="11">
        <v>2.9100000000000001E-2</v>
      </c>
      <c r="S738">
        <v>0.99</v>
      </c>
      <c r="T738">
        <v>5.95</v>
      </c>
      <c r="U738">
        <v>4.3592233010000001</v>
      </c>
      <c r="V738">
        <v>1</v>
      </c>
      <c r="W738" s="11">
        <v>0.16669999999999999</v>
      </c>
      <c r="X738">
        <v>5.95</v>
      </c>
      <c r="Y738">
        <v>1</v>
      </c>
      <c r="Z738">
        <v>5.95</v>
      </c>
      <c r="AA738">
        <v>1</v>
      </c>
      <c r="AB738">
        <v>1</v>
      </c>
      <c r="AC738" s="11">
        <v>0.16800000000000001</v>
      </c>
      <c r="AD738">
        <v>0.16666666669999999</v>
      </c>
      <c r="AE738">
        <v>1</v>
      </c>
      <c r="AF738">
        <v>1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</row>
    <row r="739" spans="1:40" x14ac:dyDescent="0.35">
      <c r="A739" s="10">
        <v>39509</v>
      </c>
      <c r="B739" t="s">
        <v>8</v>
      </c>
      <c r="C739" t="s">
        <v>55</v>
      </c>
      <c r="D739" t="s">
        <v>54</v>
      </c>
      <c r="E739">
        <v>0.3</v>
      </c>
      <c r="F739">
        <v>8</v>
      </c>
      <c r="G739" t="s">
        <v>56</v>
      </c>
      <c r="H739">
        <v>110</v>
      </c>
      <c r="I739">
        <v>1.1000000000000001</v>
      </c>
      <c r="J739">
        <v>0</v>
      </c>
      <c r="M739" t="s">
        <v>57</v>
      </c>
      <c r="N739" t="s">
        <v>54</v>
      </c>
      <c r="O739" t="s">
        <v>54</v>
      </c>
      <c r="P739">
        <v>54</v>
      </c>
      <c r="Q739">
        <v>0</v>
      </c>
      <c r="R739" s="11">
        <v>0</v>
      </c>
      <c r="S739">
        <v>0</v>
      </c>
      <c r="T739">
        <v>0</v>
      </c>
      <c r="U739">
        <v>5.5555555555999998</v>
      </c>
      <c r="V739">
        <v>0</v>
      </c>
      <c r="W739" s="11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 s="11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</row>
    <row r="740" spans="1:40" x14ac:dyDescent="0.35">
      <c r="A740" s="10">
        <v>39509</v>
      </c>
      <c r="B740" t="s">
        <v>59</v>
      </c>
      <c r="C740" t="s">
        <v>55</v>
      </c>
      <c r="D740" t="s">
        <v>54</v>
      </c>
      <c r="E740">
        <v>0.25</v>
      </c>
      <c r="F740">
        <v>8</v>
      </c>
      <c r="G740" t="s">
        <v>56</v>
      </c>
      <c r="H740">
        <v>110</v>
      </c>
      <c r="I740">
        <v>1.2</v>
      </c>
      <c r="J740">
        <v>0</v>
      </c>
      <c r="M740" t="s">
        <v>57</v>
      </c>
      <c r="N740" t="s">
        <v>54</v>
      </c>
      <c r="O740" t="s">
        <v>54</v>
      </c>
      <c r="P740">
        <v>69</v>
      </c>
      <c r="Q740">
        <v>2</v>
      </c>
      <c r="R740" s="11">
        <v>2.9000000000000001E-2</v>
      </c>
      <c r="S740">
        <v>1.03</v>
      </c>
      <c r="T740">
        <v>2.0499999999999998</v>
      </c>
      <c r="U740">
        <v>4.0144927535999999</v>
      </c>
      <c r="V740">
        <v>0</v>
      </c>
      <c r="W740" s="11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 s="11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</row>
    <row r="741" spans="1:40" x14ac:dyDescent="0.35">
      <c r="A741" s="10">
        <v>39509</v>
      </c>
      <c r="B741" t="s">
        <v>9</v>
      </c>
      <c r="C741" t="s">
        <v>55</v>
      </c>
      <c r="D741" t="s">
        <v>54</v>
      </c>
      <c r="E741">
        <v>0.3</v>
      </c>
      <c r="F741">
        <v>8</v>
      </c>
      <c r="G741" t="s">
        <v>56</v>
      </c>
      <c r="H741">
        <v>110</v>
      </c>
      <c r="I741">
        <v>1</v>
      </c>
      <c r="J741">
        <v>0</v>
      </c>
      <c r="M741" t="s">
        <v>57</v>
      </c>
      <c r="N741" t="s">
        <v>54</v>
      </c>
      <c r="O741" t="s">
        <v>54</v>
      </c>
      <c r="P741">
        <v>193</v>
      </c>
      <c r="Q741">
        <v>9</v>
      </c>
      <c r="R741" s="11">
        <v>4.6600000000000003E-2</v>
      </c>
      <c r="S741">
        <v>0.84</v>
      </c>
      <c r="T741">
        <v>7.54</v>
      </c>
      <c r="U741">
        <v>3.3937823834</v>
      </c>
      <c r="V741">
        <v>0</v>
      </c>
      <c r="W741" s="1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 s="1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</row>
    <row r="742" spans="1:40" x14ac:dyDescent="0.35">
      <c r="A742" s="10">
        <v>39510</v>
      </c>
      <c r="B742" t="s">
        <v>7</v>
      </c>
      <c r="C742" t="s">
        <v>55</v>
      </c>
      <c r="D742" t="s">
        <v>54</v>
      </c>
      <c r="E742">
        <v>0.3</v>
      </c>
      <c r="F742">
        <v>8</v>
      </c>
      <c r="G742" t="s">
        <v>56</v>
      </c>
      <c r="H742">
        <v>110</v>
      </c>
      <c r="I742">
        <v>1</v>
      </c>
      <c r="J742">
        <v>0</v>
      </c>
      <c r="M742" t="s">
        <v>57</v>
      </c>
      <c r="N742" t="s">
        <v>54</v>
      </c>
      <c r="O742" t="s">
        <v>54</v>
      </c>
      <c r="P742">
        <v>79</v>
      </c>
      <c r="Q742">
        <v>1</v>
      </c>
      <c r="R742" s="11">
        <v>1.2699999999999999E-2</v>
      </c>
      <c r="S742">
        <v>0.87</v>
      </c>
      <c r="T742">
        <v>0.87</v>
      </c>
      <c r="U742">
        <v>4.6455696202999999</v>
      </c>
      <c r="V742">
        <v>0</v>
      </c>
      <c r="W742" s="11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 s="11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</row>
    <row r="743" spans="1:40" x14ac:dyDescent="0.35">
      <c r="A743" s="10">
        <v>39510</v>
      </c>
      <c r="B743" t="s">
        <v>58</v>
      </c>
      <c r="C743" t="s">
        <v>55</v>
      </c>
      <c r="D743" t="s">
        <v>54</v>
      </c>
      <c r="E743">
        <v>0.95</v>
      </c>
      <c r="F743">
        <v>8</v>
      </c>
      <c r="G743" t="s">
        <v>56</v>
      </c>
      <c r="H743">
        <v>110</v>
      </c>
      <c r="I743">
        <v>1.2</v>
      </c>
      <c r="J743">
        <v>0</v>
      </c>
      <c r="M743" t="s">
        <v>57</v>
      </c>
      <c r="N743" t="s">
        <v>54</v>
      </c>
      <c r="O743" t="s">
        <v>54</v>
      </c>
      <c r="P743">
        <v>224</v>
      </c>
      <c r="Q743">
        <v>6</v>
      </c>
      <c r="R743" s="11">
        <v>2.6800000000000001E-2</v>
      </c>
      <c r="S743">
        <v>1.03</v>
      </c>
      <c r="T743">
        <v>6.2</v>
      </c>
      <c r="U743">
        <v>4.8303571428999996</v>
      </c>
      <c r="V743">
        <v>0</v>
      </c>
      <c r="W743" s="11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 s="11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</row>
    <row r="744" spans="1:40" x14ac:dyDescent="0.35">
      <c r="A744" s="10">
        <v>39510</v>
      </c>
      <c r="B744" t="s">
        <v>8</v>
      </c>
      <c r="C744" t="s">
        <v>55</v>
      </c>
      <c r="D744" t="s">
        <v>54</v>
      </c>
      <c r="E744">
        <v>0.3</v>
      </c>
      <c r="F744">
        <v>8</v>
      </c>
      <c r="G744" t="s">
        <v>56</v>
      </c>
      <c r="H744">
        <v>110</v>
      </c>
      <c r="I744">
        <v>1.1000000000000001</v>
      </c>
      <c r="J744">
        <v>0</v>
      </c>
      <c r="M744" t="s">
        <v>57</v>
      </c>
      <c r="N744" t="s">
        <v>54</v>
      </c>
      <c r="O744" t="s">
        <v>54</v>
      </c>
      <c r="P744">
        <v>70</v>
      </c>
      <c r="Q744">
        <v>0</v>
      </c>
      <c r="R744" s="11">
        <v>0</v>
      </c>
      <c r="S744">
        <v>0</v>
      </c>
      <c r="T744">
        <v>0</v>
      </c>
      <c r="U744">
        <v>5.8714285714000001</v>
      </c>
      <c r="V744">
        <v>0</v>
      </c>
      <c r="W744" s="11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 s="11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</row>
    <row r="745" spans="1:40" x14ac:dyDescent="0.35">
      <c r="A745" s="10">
        <v>39510</v>
      </c>
      <c r="B745" t="s">
        <v>59</v>
      </c>
      <c r="C745" t="s">
        <v>55</v>
      </c>
      <c r="D745" t="s">
        <v>54</v>
      </c>
      <c r="E745">
        <v>0.25</v>
      </c>
      <c r="F745">
        <v>8</v>
      </c>
      <c r="G745" t="s">
        <v>56</v>
      </c>
      <c r="H745">
        <v>110</v>
      </c>
      <c r="I745">
        <v>1.2</v>
      </c>
      <c r="J745">
        <v>0</v>
      </c>
      <c r="M745" t="s">
        <v>57</v>
      </c>
      <c r="N745" t="s">
        <v>54</v>
      </c>
      <c r="O745" t="s">
        <v>54</v>
      </c>
      <c r="P745">
        <v>113</v>
      </c>
      <c r="Q745">
        <v>4</v>
      </c>
      <c r="R745" s="11">
        <v>3.5400000000000001E-2</v>
      </c>
      <c r="S745">
        <v>1.07</v>
      </c>
      <c r="T745">
        <v>4.2699999999999996</v>
      </c>
      <c r="U745">
        <v>4.3097345132999996</v>
      </c>
      <c r="V745">
        <v>0</v>
      </c>
      <c r="W745" s="11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 s="11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</row>
    <row r="746" spans="1:40" x14ac:dyDescent="0.35">
      <c r="A746" s="10">
        <v>39510</v>
      </c>
      <c r="B746" t="s">
        <v>9</v>
      </c>
      <c r="C746" t="s">
        <v>55</v>
      </c>
      <c r="D746" t="s">
        <v>54</v>
      </c>
      <c r="E746">
        <v>0.3</v>
      </c>
      <c r="F746">
        <v>8</v>
      </c>
      <c r="G746" t="s">
        <v>56</v>
      </c>
      <c r="H746">
        <v>110</v>
      </c>
      <c r="I746">
        <v>1</v>
      </c>
      <c r="J746">
        <v>0</v>
      </c>
      <c r="M746" t="s">
        <v>57</v>
      </c>
      <c r="N746" t="s">
        <v>54</v>
      </c>
      <c r="O746" t="s">
        <v>54</v>
      </c>
      <c r="P746">
        <v>332</v>
      </c>
      <c r="Q746">
        <v>11</v>
      </c>
      <c r="R746" s="11">
        <v>3.3099999999999997E-2</v>
      </c>
      <c r="S746">
        <v>0.81</v>
      </c>
      <c r="T746">
        <v>8.92</v>
      </c>
      <c r="U746">
        <v>4.1174698794999998</v>
      </c>
      <c r="V746">
        <v>0</v>
      </c>
      <c r="W746" s="11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 s="11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</row>
    <row r="747" spans="1:40" x14ac:dyDescent="0.35">
      <c r="A747" s="10">
        <v>39511</v>
      </c>
      <c r="B747" t="s">
        <v>7</v>
      </c>
      <c r="C747" t="s">
        <v>55</v>
      </c>
      <c r="D747" t="s">
        <v>54</v>
      </c>
      <c r="E747">
        <v>0.3</v>
      </c>
      <c r="F747">
        <v>8</v>
      </c>
      <c r="G747" t="s">
        <v>56</v>
      </c>
      <c r="H747">
        <v>110</v>
      </c>
      <c r="I747">
        <v>1</v>
      </c>
      <c r="J747">
        <v>0</v>
      </c>
      <c r="M747" t="s">
        <v>57</v>
      </c>
      <c r="N747" t="s">
        <v>54</v>
      </c>
      <c r="O747" t="s">
        <v>54</v>
      </c>
      <c r="P747">
        <v>88</v>
      </c>
      <c r="Q747">
        <v>2</v>
      </c>
      <c r="R747" s="11">
        <v>2.2700000000000001E-2</v>
      </c>
      <c r="S747">
        <v>0.95</v>
      </c>
      <c r="T747">
        <v>1.89</v>
      </c>
      <c r="U747">
        <v>4.2954545455000002</v>
      </c>
      <c r="V747">
        <v>0</v>
      </c>
      <c r="W747" s="11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 s="11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</row>
    <row r="748" spans="1:40" x14ac:dyDescent="0.35">
      <c r="A748" s="10">
        <v>39511</v>
      </c>
      <c r="B748" t="s">
        <v>58</v>
      </c>
      <c r="C748" t="s">
        <v>55</v>
      </c>
      <c r="D748" t="s">
        <v>54</v>
      </c>
      <c r="E748">
        <v>0.95</v>
      </c>
      <c r="F748">
        <v>8</v>
      </c>
      <c r="G748" t="s">
        <v>56</v>
      </c>
      <c r="H748">
        <v>110</v>
      </c>
      <c r="I748">
        <v>1.2</v>
      </c>
      <c r="J748">
        <v>0</v>
      </c>
      <c r="M748" t="s">
        <v>57</v>
      </c>
      <c r="N748" t="s">
        <v>54</v>
      </c>
      <c r="O748" t="s">
        <v>54</v>
      </c>
      <c r="P748">
        <v>254</v>
      </c>
      <c r="Q748">
        <v>2</v>
      </c>
      <c r="R748" s="11">
        <v>7.9000000000000008E-3</v>
      </c>
      <c r="S748">
        <v>1.1299999999999999</v>
      </c>
      <c r="T748">
        <v>2.2599999999999998</v>
      </c>
      <c r="U748">
        <v>5.3346456693000004</v>
      </c>
      <c r="V748">
        <v>0</v>
      </c>
      <c r="W748" s="11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 s="11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</row>
    <row r="749" spans="1:40" x14ac:dyDescent="0.35">
      <c r="A749" s="10">
        <v>39511</v>
      </c>
      <c r="B749" t="s">
        <v>8</v>
      </c>
      <c r="C749" t="s">
        <v>55</v>
      </c>
      <c r="D749" t="s">
        <v>54</v>
      </c>
      <c r="E749">
        <v>0.3</v>
      </c>
      <c r="F749">
        <v>8</v>
      </c>
      <c r="G749" t="s">
        <v>56</v>
      </c>
      <c r="H749">
        <v>110</v>
      </c>
      <c r="I749">
        <v>1.1000000000000001</v>
      </c>
      <c r="J749">
        <v>0</v>
      </c>
      <c r="M749" t="s">
        <v>57</v>
      </c>
      <c r="N749" t="s">
        <v>54</v>
      </c>
      <c r="O749" t="s">
        <v>54</v>
      </c>
      <c r="P749">
        <v>60</v>
      </c>
      <c r="Q749">
        <v>4</v>
      </c>
      <c r="R749" s="11">
        <v>6.6699999999999995E-2</v>
      </c>
      <c r="S749">
        <v>0.65</v>
      </c>
      <c r="T749">
        <v>2.61</v>
      </c>
      <c r="U749">
        <v>5.1666666667000003</v>
      </c>
      <c r="V749">
        <v>0</v>
      </c>
      <c r="W749" s="11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 s="11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</row>
    <row r="750" spans="1:40" x14ac:dyDescent="0.35">
      <c r="A750" s="10">
        <v>39511</v>
      </c>
      <c r="B750" t="s">
        <v>59</v>
      </c>
      <c r="C750" t="s">
        <v>55</v>
      </c>
      <c r="D750" t="s">
        <v>54</v>
      </c>
      <c r="E750">
        <v>0.25</v>
      </c>
      <c r="F750">
        <v>8</v>
      </c>
      <c r="G750" t="s">
        <v>56</v>
      </c>
      <c r="H750">
        <v>110</v>
      </c>
      <c r="I750">
        <v>1.2</v>
      </c>
      <c r="J750">
        <v>0</v>
      </c>
      <c r="M750" t="s">
        <v>57</v>
      </c>
      <c r="N750" t="s">
        <v>54</v>
      </c>
      <c r="O750" t="s">
        <v>54</v>
      </c>
      <c r="P750">
        <v>177</v>
      </c>
      <c r="Q750">
        <v>3</v>
      </c>
      <c r="R750" s="11">
        <v>1.6899999999999998E-2</v>
      </c>
      <c r="S750">
        <v>1.03</v>
      </c>
      <c r="T750">
        <v>3.09</v>
      </c>
      <c r="U750">
        <v>4.7570621469000001</v>
      </c>
      <c r="V750">
        <v>0</v>
      </c>
      <c r="W750" s="11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 s="11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</row>
    <row r="751" spans="1:40" x14ac:dyDescent="0.35">
      <c r="A751" s="10">
        <v>39511</v>
      </c>
      <c r="B751" t="s">
        <v>9</v>
      </c>
      <c r="C751" t="s">
        <v>55</v>
      </c>
      <c r="D751" t="s">
        <v>54</v>
      </c>
      <c r="E751">
        <v>0.3</v>
      </c>
      <c r="F751">
        <v>8</v>
      </c>
      <c r="G751" t="s">
        <v>56</v>
      </c>
      <c r="H751">
        <v>110</v>
      </c>
      <c r="I751">
        <v>1</v>
      </c>
      <c r="J751">
        <v>0</v>
      </c>
      <c r="M751" t="s">
        <v>57</v>
      </c>
      <c r="N751" t="s">
        <v>54</v>
      </c>
      <c r="O751" t="s">
        <v>54</v>
      </c>
      <c r="P751">
        <v>397</v>
      </c>
      <c r="Q751">
        <v>9</v>
      </c>
      <c r="R751" s="11">
        <v>2.2700000000000001E-2</v>
      </c>
      <c r="S751">
        <v>0.93</v>
      </c>
      <c r="T751">
        <v>8.3800000000000008</v>
      </c>
      <c r="U751">
        <v>4.1385390427999997</v>
      </c>
      <c r="V751">
        <v>0</v>
      </c>
      <c r="W751" s="1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 s="1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</row>
    <row r="752" spans="1:40" x14ac:dyDescent="0.35">
      <c r="A752" s="10">
        <v>39512</v>
      </c>
      <c r="B752" t="s">
        <v>7</v>
      </c>
      <c r="C752" t="s">
        <v>55</v>
      </c>
      <c r="D752" t="s">
        <v>54</v>
      </c>
      <c r="E752">
        <v>0.3</v>
      </c>
      <c r="F752">
        <v>8</v>
      </c>
      <c r="G752" t="s">
        <v>56</v>
      </c>
      <c r="H752">
        <v>110</v>
      </c>
      <c r="I752">
        <v>1</v>
      </c>
      <c r="J752">
        <v>0</v>
      </c>
      <c r="M752" t="s">
        <v>57</v>
      </c>
      <c r="N752" t="s">
        <v>54</v>
      </c>
      <c r="O752" t="s">
        <v>54</v>
      </c>
      <c r="P752">
        <v>69</v>
      </c>
      <c r="Q752">
        <v>2</v>
      </c>
      <c r="R752" s="11">
        <v>2.9000000000000001E-2</v>
      </c>
      <c r="S752">
        <v>0.91</v>
      </c>
      <c r="T752">
        <v>1.81</v>
      </c>
      <c r="U752">
        <v>4.1304347826000001</v>
      </c>
      <c r="V752">
        <v>0</v>
      </c>
      <c r="W752" s="11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 s="11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</row>
    <row r="753" spans="1:40" x14ac:dyDescent="0.35">
      <c r="A753" s="10">
        <v>39512</v>
      </c>
      <c r="B753" t="s">
        <v>58</v>
      </c>
      <c r="C753" t="s">
        <v>55</v>
      </c>
      <c r="D753" t="s">
        <v>54</v>
      </c>
      <c r="E753">
        <v>0.95</v>
      </c>
      <c r="F753">
        <v>8</v>
      </c>
      <c r="G753" t="s">
        <v>56</v>
      </c>
      <c r="H753">
        <v>110</v>
      </c>
      <c r="I753">
        <v>1.2</v>
      </c>
      <c r="J753">
        <v>0</v>
      </c>
      <c r="M753" t="s">
        <v>57</v>
      </c>
      <c r="N753" t="s">
        <v>54</v>
      </c>
      <c r="O753" t="s">
        <v>54</v>
      </c>
      <c r="P753">
        <v>176</v>
      </c>
      <c r="Q753">
        <v>3</v>
      </c>
      <c r="R753" s="11">
        <v>1.7000000000000001E-2</v>
      </c>
      <c r="S753">
        <v>1.01</v>
      </c>
      <c r="T753">
        <v>3.02</v>
      </c>
      <c r="U753">
        <v>5.7102272727000001</v>
      </c>
      <c r="V753">
        <v>0</v>
      </c>
      <c r="W753" s="11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 s="11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</row>
    <row r="754" spans="1:40" x14ac:dyDescent="0.35">
      <c r="A754" s="10">
        <v>39512</v>
      </c>
      <c r="B754" t="s">
        <v>8</v>
      </c>
      <c r="C754" t="s">
        <v>55</v>
      </c>
      <c r="D754" t="s">
        <v>54</v>
      </c>
      <c r="E754">
        <v>0.3</v>
      </c>
      <c r="F754">
        <v>8</v>
      </c>
      <c r="G754" t="s">
        <v>56</v>
      </c>
      <c r="H754">
        <v>110</v>
      </c>
      <c r="I754">
        <v>1.1000000000000001</v>
      </c>
      <c r="J754">
        <v>0</v>
      </c>
      <c r="M754" t="s">
        <v>57</v>
      </c>
      <c r="N754" t="s">
        <v>54</v>
      </c>
      <c r="O754" t="s">
        <v>54</v>
      </c>
      <c r="P754">
        <v>74</v>
      </c>
      <c r="Q754">
        <v>2</v>
      </c>
      <c r="R754" s="11">
        <v>2.7E-2</v>
      </c>
      <c r="S754">
        <v>0.93</v>
      </c>
      <c r="T754">
        <v>1.86</v>
      </c>
      <c r="U754">
        <v>6.2162162162000003</v>
      </c>
      <c r="V754">
        <v>0</v>
      </c>
      <c r="W754" s="11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 s="11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</row>
    <row r="755" spans="1:40" x14ac:dyDescent="0.35">
      <c r="A755" s="10">
        <v>39512</v>
      </c>
      <c r="B755" t="s">
        <v>59</v>
      </c>
      <c r="C755" t="s">
        <v>55</v>
      </c>
      <c r="D755" t="s">
        <v>54</v>
      </c>
      <c r="E755">
        <v>0.25</v>
      </c>
      <c r="F755">
        <v>8</v>
      </c>
      <c r="G755" t="s">
        <v>56</v>
      </c>
      <c r="H755">
        <v>110</v>
      </c>
      <c r="I755">
        <v>1.2</v>
      </c>
      <c r="J755">
        <v>0</v>
      </c>
      <c r="M755" t="s">
        <v>57</v>
      </c>
      <c r="N755" t="s">
        <v>54</v>
      </c>
      <c r="O755" t="s">
        <v>54</v>
      </c>
      <c r="P755">
        <v>69</v>
      </c>
      <c r="Q755">
        <v>1</v>
      </c>
      <c r="R755" s="11">
        <v>1.4500000000000001E-2</v>
      </c>
      <c r="S755">
        <v>1</v>
      </c>
      <c r="T755">
        <v>1</v>
      </c>
      <c r="U755">
        <v>4.8550724638</v>
      </c>
      <c r="V755">
        <v>0</v>
      </c>
      <c r="W755" s="11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 s="11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</row>
    <row r="756" spans="1:40" x14ac:dyDescent="0.35">
      <c r="A756" s="10">
        <v>39512</v>
      </c>
      <c r="B756" t="s">
        <v>9</v>
      </c>
      <c r="C756" t="s">
        <v>55</v>
      </c>
      <c r="D756" t="s">
        <v>54</v>
      </c>
      <c r="E756">
        <v>0.3</v>
      </c>
      <c r="F756">
        <v>8</v>
      </c>
      <c r="G756" t="s">
        <v>56</v>
      </c>
      <c r="H756">
        <v>110</v>
      </c>
      <c r="I756">
        <v>1</v>
      </c>
      <c r="J756">
        <v>0</v>
      </c>
      <c r="M756" t="s">
        <v>57</v>
      </c>
      <c r="N756" t="s">
        <v>54</v>
      </c>
      <c r="O756" t="s">
        <v>54</v>
      </c>
      <c r="P756">
        <v>277</v>
      </c>
      <c r="Q756">
        <v>11</v>
      </c>
      <c r="R756" s="11">
        <v>3.9699999999999999E-2</v>
      </c>
      <c r="S756">
        <v>0.81</v>
      </c>
      <c r="T756">
        <v>8.91</v>
      </c>
      <c r="U756">
        <v>3.9855595668000001</v>
      </c>
      <c r="V756">
        <v>0</v>
      </c>
      <c r="W756" s="11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 s="11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</row>
    <row r="757" spans="1:40" x14ac:dyDescent="0.35">
      <c r="A757" s="10">
        <v>39513</v>
      </c>
      <c r="B757" t="s">
        <v>7</v>
      </c>
      <c r="C757" t="s">
        <v>55</v>
      </c>
      <c r="D757" t="s">
        <v>54</v>
      </c>
      <c r="E757">
        <v>0.3</v>
      </c>
      <c r="F757">
        <v>8</v>
      </c>
      <c r="G757" t="s">
        <v>56</v>
      </c>
      <c r="H757">
        <v>110</v>
      </c>
      <c r="I757">
        <v>1</v>
      </c>
      <c r="J757">
        <v>0</v>
      </c>
      <c r="M757" t="s">
        <v>57</v>
      </c>
      <c r="N757" t="s">
        <v>54</v>
      </c>
      <c r="O757" t="s">
        <v>54</v>
      </c>
      <c r="P757">
        <v>52</v>
      </c>
      <c r="Q757">
        <v>1</v>
      </c>
      <c r="R757" s="11">
        <v>1.9199999999999998E-2</v>
      </c>
      <c r="S757">
        <v>1</v>
      </c>
      <c r="T757">
        <v>1</v>
      </c>
      <c r="U757">
        <v>4.1538461538</v>
      </c>
      <c r="V757">
        <v>0</v>
      </c>
      <c r="W757" s="11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 s="11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</row>
    <row r="758" spans="1:40" x14ac:dyDescent="0.35">
      <c r="A758" s="10">
        <v>39513</v>
      </c>
      <c r="B758" t="s">
        <v>58</v>
      </c>
      <c r="C758" t="s">
        <v>55</v>
      </c>
      <c r="D758" t="s">
        <v>54</v>
      </c>
      <c r="E758">
        <v>0.95</v>
      </c>
      <c r="F758">
        <v>8</v>
      </c>
      <c r="G758" t="s">
        <v>56</v>
      </c>
      <c r="H758">
        <v>110</v>
      </c>
      <c r="I758">
        <v>1.2</v>
      </c>
      <c r="J758">
        <v>0</v>
      </c>
      <c r="M758" t="s">
        <v>57</v>
      </c>
      <c r="N758" t="s">
        <v>54</v>
      </c>
      <c r="O758" t="s">
        <v>54</v>
      </c>
      <c r="P758">
        <v>210</v>
      </c>
      <c r="Q758">
        <v>5</v>
      </c>
      <c r="R758" s="11">
        <v>2.3800000000000002E-2</v>
      </c>
      <c r="S758">
        <v>0.84</v>
      </c>
      <c r="T758">
        <v>4.18</v>
      </c>
      <c r="U758">
        <v>5.5428571429</v>
      </c>
      <c r="V758">
        <v>0</v>
      </c>
      <c r="W758" s="11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 s="11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</row>
    <row r="759" spans="1:40" x14ac:dyDescent="0.35">
      <c r="A759" s="10">
        <v>39513</v>
      </c>
      <c r="B759" t="s">
        <v>8</v>
      </c>
      <c r="C759" t="s">
        <v>55</v>
      </c>
      <c r="D759" t="s">
        <v>54</v>
      </c>
      <c r="E759">
        <v>0.3</v>
      </c>
      <c r="F759">
        <v>8</v>
      </c>
      <c r="G759" t="s">
        <v>56</v>
      </c>
      <c r="H759">
        <v>110</v>
      </c>
      <c r="I759">
        <v>1.1000000000000001</v>
      </c>
      <c r="J759">
        <v>0</v>
      </c>
      <c r="M759" t="s">
        <v>57</v>
      </c>
      <c r="N759" t="s">
        <v>54</v>
      </c>
      <c r="O759" t="s">
        <v>54</v>
      </c>
      <c r="P759">
        <v>55</v>
      </c>
      <c r="Q759">
        <v>1</v>
      </c>
      <c r="R759" s="11">
        <v>1.8200000000000001E-2</v>
      </c>
      <c r="S759">
        <v>1.1000000000000001</v>
      </c>
      <c r="T759">
        <v>1.1000000000000001</v>
      </c>
      <c r="U759">
        <v>5.5454545455000002</v>
      </c>
      <c r="V759">
        <v>0</v>
      </c>
      <c r="W759" s="11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 s="11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</row>
    <row r="760" spans="1:40" x14ac:dyDescent="0.35">
      <c r="A760" s="10">
        <v>39513</v>
      </c>
      <c r="B760" t="s">
        <v>59</v>
      </c>
      <c r="C760" t="s">
        <v>55</v>
      </c>
      <c r="D760" t="s">
        <v>54</v>
      </c>
      <c r="E760">
        <v>0.25</v>
      </c>
      <c r="F760">
        <v>8</v>
      </c>
      <c r="G760" t="s">
        <v>56</v>
      </c>
      <c r="H760">
        <v>110</v>
      </c>
      <c r="I760">
        <v>1.2</v>
      </c>
      <c r="J760">
        <v>0</v>
      </c>
      <c r="M760" t="s">
        <v>57</v>
      </c>
      <c r="N760" t="s">
        <v>54</v>
      </c>
      <c r="O760" t="s">
        <v>54</v>
      </c>
      <c r="P760">
        <v>55</v>
      </c>
      <c r="Q760">
        <v>0</v>
      </c>
      <c r="R760" s="11">
        <v>0</v>
      </c>
      <c r="S760">
        <v>0</v>
      </c>
      <c r="T760">
        <v>0</v>
      </c>
      <c r="U760">
        <v>4.6909090909</v>
      </c>
      <c r="V760">
        <v>0</v>
      </c>
      <c r="W760" s="11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 s="11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</row>
    <row r="761" spans="1:40" x14ac:dyDescent="0.35">
      <c r="A761" s="10">
        <v>39513</v>
      </c>
      <c r="B761" t="s">
        <v>9</v>
      </c>
      <c r="C761" t="s">
        <v>55</v>
      </c>
      <c r="D761" t="s">
        <v>54</v>
      </c>
      <c r="E761">
        <v>0.3</v>
      </c>
      <c r="F761">
        <v>8</v>
      </c>
      <c r="G761" t="s">
        <v>56</v>
      </c>
      <c r="H761">
        <v>110</v>
      </c>
      <c r="I761">
        <v>1</v>
      </c>
      <c r="J761">
        <v>0</v>
      </c>
      <c r="M761" t="s">
        <v>57</v>
      </c>
      <c r="N761" t="s">
        <v>54</v>
      </c>
      <c r="O761" t="s">
        <v>54</v>
      </c>
      <c r="P761">
        <v>229</v>
      </c>
      <c r="Q761">
        <v>14</v>
      </c>
      <c r="R761" s="11">
        <v>6.1100000000000002E-2</v>
      </c>
      <c r="S761">
        <v>0.83</v>
      </c>
      <c r="T761">
        <v>11.55</v>
      </c>
      <c r="U761">
        <v>3.6331877728999999</v>
      </c>
      <c r="V761">
        <v>0</v>
      </c>
      <c r="W761" s="1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 s="1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</row>
    <row r="762" spans="1:40" x14ac:dyDescent="0.35">
      <c r="A762" s="10">
        <v>39514</v>
      </c>
      <c r="B762" t="s">
        <v>7</v>
      </c>
      <c r="C762" t="s">
        <v>55</v>
      </c>
      <c r="D762" t="s">
        <v>54</v>
      </c>
      <c r="E762">
        <v>0.3</v>
      </c>
      <c r="F762">
        <v>8</v>
      </c>
      <c r="G762" t="s">
        <v>56</v>
      </c>
      <c r="H762">
        <v>110</v>
      </c>
      <c r="I762">
        <v>1</v>
      </c>
      <c r="J762">
        <v>0</v>
      </c>
      <c r="M762" t="s">
        <v>57</v>
      </c>
      <c r="N762" t="s">
        <v>54</v>
      </c>
      <c r="O762" t="s">
        <v>54</v>
      </c>
      <c r="P762">
        <v>56</v>
      </c>
      <c r="Q762">
        <v>1</v>
      </c>
      <c r="R762" s="11">
        <v>1.7899999999999999E-2</v>
      </c>
      <c r="S762">
        <v>0.92</v>
      </c>
      <c r="T762">
        <v>0.92</v>
      </c>
      <c r="U762">
        <v>4.5178571428999996</v>
      </c>
      <c r="V762">
        <v>0</v>
      </c>
      <c r="W762" s="11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 s="11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</row>
    <row r="763" spans="1:40" x14ac:dyDescent="0.35">
      <c r="A763" s="10">
        <v>39514</v>
      </c>
      <c r="B763" t="s">
        <v>58</v>
      </c>
      <c r="C763" t="s">
        <v>55</v>
      </c>
      <c r="D763" t="s">
        <v>54</v>
      </c>
      <c r="E763">
        <v>0.95</v>
      </c>
      <c r="F763">
        <v>8</v>
      </c>
      <c r="G763" t="s">
        <v>56</v>
      </c>
      <c r="H763">
        <v>110</v>
      </c>
      <c r="I763">
        <v>1.2</v>
      </c>
      <c r="J763">
        <v>0</v>
      </c>
      <c r="M763" t="s">
        <v>57</v>
      </c>
      <c r="N763" t="s">
        <v>54</v>
      </c>
      <c r="O763" t="s">
        <v>54</v>
      </c>
      <c r="P763">
        <v>221</v>
      </c>
      <c r="Q763">
        <v>4</v>
      </c>
      <c r="R763" s="11">
        <v>1.8100000000000002E-2</v>
      </c>
      <c r="S763">
        <v>0.92</v>
      </c>
      <c r="T763">
        <v>3.69</v>
      </c>
      <c r="U763">
        <v>5.4660633483999996</v>
      </c>
      <c r="V763">
        <v>0</v>
      </c>
      <c r="W763" s="11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 s="11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</row>
    <row r="764" spans="1:40" x14ac:dyDescent="0.35">
      <c r="A764" s="10">
        <v>39514</v>
      </c>
      <c r="B764" t="s">
        <v>8</v>
      </c>
      <c r="C764" t="s">
        <v>55</v>
      </c>
      <c r="D764" t="s">
        <v>54</v>
      </c>
      <c r="E764">
        <v>0.3</v>
      </c>
      <c r="F764">
        <v>8</v>
      </c>
      <c r="G764" t="s">
        <v>56</v>
      </c>
      <c r="H764">
        <v>110</v>
      </c>
      <c r="I764">
        <v>1.1000000000000001</v>
      </c>
      <c r="J764">
        <v>0</v>
      </c>
      <c r="M764" t="s">
        <v>57</v>
      </c>
      <c r="N764" t="s">
        <v>54</v>
      </c>
      <c r="O764" t="s">
        <v>54</v>
      </c>
      <c r="P764">
        <v>41</v>
      </c>
      <c r="Q764">
        <v>1</v>
      </c>
      <c r="R764" s="11">
        <v>2.4400000000000002E-2</v>
      </c>
      <c r="S764">
        <v>1.06</v>
      </c>
      <c r="T764">
        <v>1.06</v>
      </c>
      <c r="U764">
        <v>4.5609756097999998</v>
      </c>
      <c r="V764">
        <v>0</v>
      </c>
      <c r="W764" s="11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 s="11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</row>
    <row r="765" spans="1:40" x14ac:dyDescent="0.35">
      <c r="A765" s="10">
        <v>39514</v>
      </c>
      <c r="B765" t="s">
        <v>59</v>
      </c>
      <c r="C765" t="s">
        <v>55</v>
      </c>
      <c r="D765" t="s">
        <v>54</v>
      </c>
      <c r="E765">
        <v>0.25</v>
      </c>
      <c r="F765">
        <v>8</v>
      </c>
      <c r="G765" t="s">
        <v>56</v>
      </c>
      <c r="H765">
        <v>110</v>
      </c>
      <c r="I765">
        <v>1.2</v>
      </c>
      <c r="J765">
        <v>0</v>
      </c>
      <c r="M765" t="s">
        <v>57</v>
      </c>
      <c r="N765" t="s">
        <v>54</v>
      </c>
      <c r="O765" t="s">
        <v>54</v>
      </c>
      <c r="P765">
        <v>112</v>
      </c>
      <c r="Q765">
        <v>1</v>
      </c>
      <c r="R765" s="11">
        <v>8.8999999999999999E-3</v>
      </c>
      <c r="S765">
        <v>0.98</v>
      </c>
      <c r="T765">
        <v>0.98</v>
      </c>
      <c r="U765">
        <v>4.6607142857000001</v>
      </c>
      <c r="V765">
        <v>0</v>
      </c>
      <c r="W765" s="11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 s="11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</row>
    <row r="766" spans="1:40" x14ac:dyDescent="0.35">
      <c r="A766" s="10">
        <v>39514</v>
      </c>
      <c r="B766" t="s">
        <v>9</v>
      </c>
      <c r="C766" t="s">
        <v>55</v>
      </c>
      <c r="D766" t="s">
        <v>54</v>
      </c>
      <c r="E766">
        <v>0.3</v>
      </c>
      <c r="F766">
        <v>8</v>
      </c>
      <c r="G766" t="s">
        <v>56</v>
      </c>
      <c r="H766">
        <v>110</v>
      </c>
      <c r="I766">
        <v>1</v>
      </c>
      <c r="J766">
        <v>0</v>
      </c>
      <c r="M766" t="s">
        <v>57</v>
      </c>
      <c r="N766" t="s">
        <v>54</v>
      </c>
      <c r="O766" t="s">
        <v>54</v>
      </c>
      <c r="P766">
        <v>300</v>
      </c>
      <c r="Q766">
        <v>19</v>
      </c>
      <c r="R766" s="11">
        <v>6.3299999999999995E-2</v>
      </c>
      <c r="S766">
        <v>0.87</v>
      </c>
      <c r="T766">
        <v>16.47</v>
      </c>
      <c r="U766">
        <v>3.3766666666999998</v>
      </c>
      <c r="V766">
        <v>1</v>
      </c>
      <c r="W766" s="11">
        <v>5.2600000000000001E-2</v>
      </c>
      <c r="X766">
        <v>16.47</v>
      </c>
      <c r="Y766">
        <v>1</v>
      </c>
      <c r="Z766">
        <v>16.47</v>
      </c>
      <c r="AA766">
        <v>1</v>
      </c>
      <c r="AB766">
        <v>1</v>
      </c>
      <c r="AC766" s="11">
        <v>6.0999999999999999E-2</v>
      </c>
      <c r="AD766">
        <v>5.2631578900000003E-2</v>
      </c>
      <c r="AE766">
        <v>1</v>
      </c>
      <c r="AF766">
        <v>1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</row>
    <row r="767" spans="1:40" x14ac:dyDescent="0.35">
      <c r="A767" s="10">
        <v>39515</v>
      </c>
      <c r="B767" t="s">
        <v>7</v>
      </c>
      <c r="C767" t="s">
        <v>55</v>
      </c>
      <c r="D767" t="s">
        <v>54</v>
      </c>
      <c r="E767">
        <v>0.3</v>
      </c>
      <c r="F767">
        <v>8</v>
      </c>
      <c r="G767" t="s">
        <v>56</v>
      </c>
      <c r="H767">
        <v>110</v>
      </c>
      <c r="I767">
        <v>1</v>
      </c>
      <c r="J767">
        <v>0</v>
      </c>
      <c r="M767" t="s">
        <v>57</v>
      </c>
      <c r="N767" t="s">
        <v>54</v>
      </c>
      <c r="O767" t="s">
        <v>54</v>
      </c>
      <c r="P767">
        <v>48</v>
      </c>
      <c r="Q767">
        <v>1</v>
      </c>
      <c r="R767" s="11">
        <v>2.0799999999999999E-2</v>
      </c>
      <c r="S767">
        <v>0.47</v>
      </c>
      <c r="T767">
        <v>0.47</v>
      </c>
      <c r="U767">
        <v>3.8958333333000001</v>
      </c>
      <c r="V767">
        <v>0</v>
      </c>
      <c r="W767" s="11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 s="11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</row>
    <row r="768" spans="1:40" x14ac:dyDescent="0.35">
      <c r="A768" s="10">
        <v>39515</v>
      </c>
      <c r="B768" t="s">
        <v>58</v>
      </c>
      <c r="C768" t="s">
        <v>55</v>
      </c>
      <c r="D768" t="s">
        <v>54</v>
      </c>
      <c r="E768">
        <v>0.95</v>
      </c>
      <c r="F768">
        <v>8</v>
      </c>
      <c r="G768" t="s">
        <v>56</v>
      </c>
      <c r="H768">
        <v>110</v>
      </c>
      <c r="I768">
        <v>1.2</v>
      </c>
      <c r="J768">
        <v>0</v>
      </c>
      <c r="M768" t="s">
        <v>57</v>
      </c>
      <c r="N768" t="s">
        <v>54</v>
      </c>
      <c r="O768" t="s">
        <v>54</v>
      </c>
      <c r="P768">
        <v>179</v>
      </c>
      <c r="Q768">
        <v>7</v>
      </c>
      <c r="R768" s="11">
        <v>3.9100000000000003E-2</v>
      </c>
      <c r="S768">
        <v>1.02</v>
      </c>
      <c r="T768">
        <v>7.11</v>
      </c>
      <c r="U768">
        <v>5.3296089384999998</v>
      </c>
      <c r="V768">
        <v>0</v>
      </c>
      <c r="W768" s="11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 s="11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</row>
    <row r="769" spans="1:40" x14ac:dyDescent="0.35">
      <c r="A769" s="10">
        <v>39515</v>
      </c>
      <c r="B769" t="s">
        <v>8</v>
      </c>
      <c r="C769" t="s">
        <v>55</v>
      </c>
      <c r="D769" t="s">
        <v>54</v>
      </c>
      <c r="E769">
        <v>0.3</v>
      </c>
      <c r="F769">
        <v>8</v>
      </c>
      <c r="G769" t="s">
        <v>56</v>
      </c>
      <c r="H769">
        <v>110</v>
      </c>
      <c r="I769">
        <v>1.1000000000000001</v>
      </c>
      <c r="J769">
        <v>0</v>
      </c>
      <c r="M769" t="s">
        <v>57</v>
      </c>
      <c r="N769" t="s">
        <v>54</v>
      </c>
      <c r="O769" t="s">
        <v>54</v>
      </c>
      <c r="P769">
        <v>62</v>
      </c>
      <c r="Q769">
        <v>0</v>
      </c>
      <c r="R769" s="11">
        <v>0</v>
      </c>
      <c r="S769">
        <v>0</v>
      </c>
      <c r="T769">
        <v>0</v>
      </c>
      <c r="U769">
        <v>4.9193548387000003</v>
      </c>
      <c r="V769">
        <v>0</v>
      </c>
      <c r="W769" s="11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 s="11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</row>
    <row r="770" spans="1:40" x14ac:dyDescent="0.35">
      <c r="A770" s="10">
        <v>39515</v>
      </c>
      <c r="B770" t="s">
        <v>59</v>
      </c>
      <c r="C770" t="s">
        <v>55</v>
      </c>
      <c r="D770" t="s">
        <v>54</v>
      </c>
      <c r="E770">
        <v>0.25</v>
      </c>
      <c r="F770">
        <v>8</v>
      </c>
      <c r="G770" t="s">
        <v>56</v>
      </c>
      <c r="H770">
        <v>110</v>
      </c>
      <c r="I770">
        <v>1.2</v>
      </c>
      <c r="J770">
        <v>0</v>
      </c>
      <c r="M770" t="s">
        <v>57</v>
      </c>
      <c r="N770" t="s">
        <v>54</v>
      </c>
      <c r="O770" t="s">
        <v>54</v>
      </c>
      <c r="P770">
        <v>73</v>
      </c>
      <c r="Q770">
        <v>2</v>
      </c>
      <c r="R770" s="11">
        <v>2.7400000000000001E-2</v>
      </c>
      <c r="S770">
        <v>1.03</v>
      </c>
      <c r="T770">
        <v>2.06</v>
      </c>
      <c r="U770">
        <v>4.3972602739999997</v>
      </c>
      <c r="V770">
        <v>0</v>
      </c>
      <c r="W770" s="11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 s="11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</row>
    <row r="771" spans="1:40" x14ac:dyDescent="0.35">
      <c r="A771" s="10">
        <v>39515</v>
      </c>
      <c r="B771" t="s">
        <v>9</v>
      </c>
      <c r="C771" t="s">
        <v>55</v>
      </c>
      <c r="D771" t="s">
        <v>54</v>
      </c>
      <c r="E771">
        <v>0.3</v>
      </c>
      <c r="F771">
        <v>8</v>
      </c>
      <c r="G771" t="s">
        <v>56</v>
      </c>
      <c r="H771">
        <v>110</v>
      </c>
      <c r="I771">
        <v>1</v>
      </c>
      <c r="J771">
        <v>0</v>
      </c>
      <c r="M771" t="s">
        <v>57</v>
      </c>
      <c r="N771" t="s">
        <v>54</v>
      </c>
      <c r="O771" t="s">
        <v>54</v>
      </c>
      <c r="P771">
        <v>248</v>
      </c>
      <c r="Q771">
        <v>16</v>
      </c>
      <c r="R771" s="11">
        <v>6.4500000000000002E-2</v>
      </c>
      <c r="S771">
        <v>0.75</v>
      </c>
      <c r="T771">
        <v>12.02</v>
      </c>
      <c r="U771">
        <v>3.8548387097000001</v>
      </c>
      <c r="V771">
        <v>0</v>
      </c>
      <c r="W771" s="1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 s="1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</row>
    <row r="772" spans="1:40" x14ac:dyDescent="0.35">
      <c r="A772" s="10">
        <v>39516</v>
      </c>
      <c r="B772" t="s">
        <v>7</v>
      </c>
      <c r="C772" t="s">
        <v>55</v>
      </c>
      <c r="D772" t="s">
        <v>54</v>
      </c>
      <c r="E772">
        <v>0.3</v>
      </c>
      <c r="F772">
        <v>8</v>
      </c>
      <c r="G772" t="s">
        <v>56</v>
      </c>
      <c r="H772">
        <v>110</v>
      </c>
      <c r="I772">
        <v>1</v>
      </c>
      <c r="J772">
        <v>0</v>
      </c>
      <c r="M772" t="s">
        <v>57</v>
      </c>
      <c r="N772" t="s">
        <v>54</v>
      </c>
      <c r="O772" t="s">
        <v>54</v>
      </c>
      <c r="P772">
        <v>42</v>
      </c>
      <c r="Q772">
        <v>0</v>
      </c>
      <c r="R772" s="11">
        <v>0</v>
      </c>
      <c r="S772">
        <v>0</v>
      </c>
      <c r="T772">
        <v>0</v>
      </c>
      <c r="U772">
        <v>4.1190476189999998</v>
      </c>
      <c r="V772">
        <v>0</v>
      </c>
      <c r="W772" s="11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 s="11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</row>
    <row r="773" spans="1:40" x14ac:dyDescent="0.35">
      <c r="A773" s="10">
        <v>39516</v>
      </c>
      <c r="B773" t="s">
        <v>58</v>
      </c>
      <c r="C773" t="s">
        <v>55</v>
      </c>
      <c r="D773" t="s">
        <v>54</v>
      </c>
      <c r="E773">
        <v>0.95</v>
      </c>
      <c r="F773">
        <v>8</v>
      </c>
      <c r="G773" t="s">
        <v>56</v>
      </c>
      <c r="H773">
        <v>110</v>
      </c>
      <c r="I773">
        <v>1.2</v>
      </c>
      <c r="J773">
        <v>0</v>
      </c>
      <c r="M773" t="s">
        <v>57</v>
      </c>
      <c r="N773" t="s">
        <v>54</v>
      </c>
      <c r="O773" t="s">
        <v>54</v>
      </c>
      <c r="P773">
        <v>146</v>
      </c>
      <c r="Q773">
        <v>0</v>
      </c>
      <c r="R773" s="11">
        <v>0</v>
      </c>
      <c r="S773">
        <v>0</v>
      </c>
      <c r="T773">
        <v>0</v>
      </c>
      <c r="U773">
        <v>4.5684931507000002</v>
      </c>
      <c r="V773">
        <v>0</v>
      </c>
      <c r="W773" s="11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 s="11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</row>
    <row r="774" spans="1:40" x14ac:dyDescent="0.35">
      <c r="A774" s="10">
        <v>39516</v>
      </c>
      <c r="B774" t="s">
        <v>8</v>
      </c>
      <c r="C774" t="s">
        <v>55</v>
      </c>
      <c r="D774" t="s">
        <v>54</v>
      </c>
      <c r="E774">
        <v>0.3</v>
      </c>
      <c r="F774">
        <v>8</v>
      </c>
      <c r="G774" t="s">
        <v>56</v>
      </c>
      <c r="H774">
        <v>110</v>
      </c>
      <c r="I774">
        <v>1.1000000000000001</v>
      </c>
      <c r="J774">
        <v>0</v>
      </c>
      <c r="M774" t="s">
        <v>57</v>
      </c>
      <c r="N774" t="s">
        <v>54</v>
      </c>
      <c r="O774" t="s">
        <v>54</v>
      </c>
      <c r="P774">
        <v>41</v>
      </c>
      <c r="Q774">
        <v>0</v>
      </c>
      <c r="R774" s="11">
        <v>0</v>
      </c>
      <c r="S774">
        <v>0</v>
      </c>
      <c r="T774">
        <v>0</v>
      </c>
      <c r="U774">
        <v>6.4634146341000003</v>
      </c>
      <c r="V774">
        <v>0</v>
      </c>
      <c r="W774" s="11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 s="11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</row>
    <row r="775" spans="1:40" x14ac:dyDescent="0.35">
      <c r="A775" s="10">
        <v>39516</v>
      </c>
      <c r="B775" t="s">
        <v>59</v>
      </c>
      <c r="C775" t="s">
        <v>55</v>
      </c>
      <c r="D775" t="s">
        <v>54</v>
      </c>
      <c r="E775">
        <v>0.25</v>
      </c>
      <c r="F775">
        <v>8</v>
      </c>
      <c r="G775" t="s">
        <v>56</v>
      </c>
      <c r="H775">
        <v>110</v>
      </c>
      <c r="I775">
        <v>1.2</v>
      </c>
      <c r="J775">
        <v>0</v>
      </c>
      <c r="M775" t="s">
        <v>57</v>
      </c>
      <c r="N775" t="s">
        <v>54</v>
      </c>
      <c r="O775" t="s">
        <v>54</v>
      </c>
      <c r="P775">
        <v>53</v>
      </c>
      <c r="Q775">
        <v>0</v>
      </c>
      <c r="R775" s="11">
        <v>0</v>
      </c>
      <c r="S775">
        <v>0</v>
      </c>
      <c r="T775">
        <v>0</v>
      </c>
      <c r="U775">
        <v>4.8113207546999996</v>
      </c>
      <c r="V775">
        <v>0</v>
      </c>
      <c r="W775" s="11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 s="11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</row>
    <row r="776" spans="1:40" x14ac:dyDescent="0.35">
      <c r="A776" s="10">
        <v>39516</v>
      </c>
      <c r="B776" t="s">
        <v>9</v>
      </c>
      <c r="C776" t="s">
        <v>55</v>
      </c>
      <c r="D776" t="s">
        <v>54</v>
      </c>
      <c r="E776">
        <v>0.3</v>
      </c>
      <c r="F776">
        <v>8</v>
      </c>
      <c r="G776" t="s">
        <v>56</v>
      </c>
      <c r="H776">
        <v>110</v>
      </c>
      <c r="I776">
        <v>1</v>
      </c>
      <c r="J776">
        <v>0</v>
      </c>
      <c r="M776" t="s">
        <v>57</v>
      </c>
      <c r="N776" t="s">
        <v>54</v>
      </c>
      <c r="O776" t="s">
        <v>54</v>
      </c>
      <c r="P776">
        <v>216</v>
      </c>
      <c r="Q776">
        <v>13</v>
      </c>
      <c r="R776" s="11">
        <v>6.0199999999999997E-2</v>
      </c>
      <c r="S776">
        <v>0.83</v>
      </c>
      <c r="T776">
        <v>10.77</v>
      </c>
      <c r="U776">
        <v>3.5092592592999998</v>
      </c>
      <c r="V776">
        <v>0</v>
      </c>
      <c r="W776" s="11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 s="11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</row>
    <row r="777" spans="1:40" x14ac:dyDescent="0.35">
      <c r="A777" s="10">
        <v>39517</v>
      </c>
      <c r="B777" t="s">
        <v>7</v>
      </c>
      <c r="C777" t="s">
        <v>55</v>
      </c>
      <c r="D777" t="s">
        <v>54</v>
      </c>
      <c r="E777">
        <v>0.3</v>
      </c>
      <c r="F777">
        <v>8</v>
      </c>
      <c r="G777" t="s">
        <v>56</v>
      </c>
      <c r="H777">
        <v>110</v>
      </c>
      <c r="I777">
        <v>1</v>
      </c>
      <c r="J777">
        <v>0</v>
      </c>
      <c r="M777" t="s">
        <v>57</v>
      </c>
      <c r="N777" t="s">
        <v>54</v>
      </c>
      <c r="O777" t="s">
        <v>54</v>
      </c>
      <c r="P777">
        <v>97</v>
      </c>
      <c r="Q777">
        <v>3</v>
      </c>
      <c r="R777" s="11">
        <v>3.09E-2</v>
      </c>
      <c r="S777">
        <v>0.76</v>
      </c>
      <c r="T777">
        <v>2.27</v>
      </c>
      <c r="U777">
        <v>4.1958762887000001</v>
      </c>
      <c r="V777">
        <v>0</v>
      </c>
      <c r="W777" s="11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 s="11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</row>
    <row r="778" spans="1:40" x14ac:dyDescent="0.35">
      <c r="A778" s="10">
        <v>39517</v>
      </c>
      <c r="B778" t="s">
        <v>58</v>
      </c>
      <c r="C778" t="s">
        <v>55</v>
      </c>
      <c r="D778" t="s">
        <v>54</v>
      </c>
      <c r="E778">
        <v>0.95</v>
      </c>
      <c r="F778">
        <v>8</v>
      </c>
      <c r="G778" t="s">
        <v>56</v>
      </c>
      <c r="H778">
        <v>110</v>
      </c>
      <c r="I778">
        <v>1.2</v>
      </c>
      <c r="J778">
        <v>0</v>
      </c>
      <c r="M778" t="s">
        <v>57</v>
      </c>
      <c r="N778" t="s">
        <v>54</v>
      </c>
      <c r="O778" t="s">
        <v>54</v>
      </c>
      <c r="P778">
        <v>253</v>
      </c>
      <c r="Q778">
        <v>7</v>
      </c>
      <c r="R778" s="11">
        <v>2.7699999999999999E-2</v>
      </c>
      <c r="S778">
        <v>1.03</v>
      </c>
      <c r="T778">
        <v>7.22</v>
      </c>
      <c r="U778">
        <v>5.5177865613000003</v>
      </c>
      <c r="V778">
        <v>0</v>
      </c>
      <c r="W778" s="11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 s="11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</row>
    <row r="779" spans="1:40" x14ac:dyDescent="0.35">
      <c r="A779" s="10">
        <v>39517</v>
      </c>
      <c r="B779" t="s">
        <v>8</v>
      </c>
      <c r="C779" t="s">
        <v>55</v>
      </c>
      <c r="D779" t="s">
        <v>54</v>
      </c>
      <c r="E779">
        <v>0.3</v>
      </c>
      <c r="F779">
        <v>8</v>
      </c>
      <c r="G779" t="s">
        <v>56</v>
      </c>
      <c r="H779">
        <v>110</v>
      </c>
      <c r="I779">
        <v>1.1000000000000001</v>
      </c>
      <c r="J779">
        <v>0</v>
      </c>
      <c r="M779" t="s">
        <v>57</v>
      </c>
      <c r="N779" t="s">
        <v>54</v>
      </c>
      <c r="O779" t="s">
        <v>54</v>
      </c>
      <c r="P779">
        <v>79</v>
      </c>
      <c r="Q779">
        <v>0</v>
      </c>
      <c r="R779" s="11">
        <v>0</v>
      </c>
      <c r="S779">
        <v>0</v>
      </c>
      <c r="T779">
        <v>0</v>
      </c>
      <c r="U779">
        <v>5.5949367088999997</v>
      </c>
      <c r="V779">
        <v>0</v>
      </c>
      <c r="W779" s="11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 s="11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</row>
    <row r="780" spans="1:40" x14ac:dyDescent="0.35">
      <c r="A780" s="10">
        <v>39517</v>
      </c>
      <c r="B780" t="s">
        <v>59</v>
      </c>
      <c r="C780" t="s">
        <v>55</v>
      </c>
      <c r="D780" t="s">
        <v>54</v>
      </c>
      <c r="E780">
        <v>0.25</v>
      </c>
      <c r="F780">
        <v>8</v>
      </c>
      <c r="G780" t="s">
        <v>56</v>
      </c>
      <c r="H780">
        <v>110</v>
      </c>
      <c r="I780">
        <v>1.2</v>
      </c>
      <c r="J780">
        <v>0</v>
      </c>
      <c r="M780" t="s">
        <v>57</v>
      </c>
      <c r="N780" t="s">
        <v>54</v>
      </c>
      <c r="O780" t="s">
        <v>54</v>
      </c>
      <c r="P780">
        <v>99</v>
      </c>
      <c r="Q780">
        <v>1</v>
      </c>
      <c r="R780" s="11">
        <v>1.01E-2</v>
      </c>
      <c r="S780">
        <v>1.04</v>
      </c>
      <c r="T780">
        <v>1.04</v>
      </c>
      <c r="U780">
        <v>4.2626262626000004</v>
      </c>
      <c r="V780">
        <v>0</v>
      </c>
      <c r="W780" s="11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 s="11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</row>
    <row r="781" spans="1:40" x14ac:dyDescent="0.35">
      <c r="A781" s="10">
        <v>39517</v>
      </c>
      <c r="B781" t="s">
        <v>9</v>
      </c>
      <c r="C781" t="s">
        <v>55</v>
      </c>
      <c r="D781" t="s">
        <v>54</v>
      </c>
      <c r="E781">
        <v>0.3</v>
      </c>
      <c r="F781">
        <v>8</v>
      </c>
      <c r="G781" t="s">
        <v>56</v>
      </c>
      <c r="H781">
        <v>110</v>
      </c>
      <c r="I781">
        <v>1</v>
      </c>
      <c r="J781">
        <v>0</v>
      </c>
      <c r="M781" t="s">
        <v>57</v>
      </c>
      <c r="N781" t="s">
        <v>54</v>
      </c>
      <c r="O781" t="s">
        <v>54</v>
      </c>
      <c r="P781">
        <v>386</v>
      </c>
      <c r="Q781">
        <v>21</v>
      </c>
      <c r="R781" s="11">
        <v>5.4399999999999997E-2</v>
      </c>
      <c r="S781">
        <v>0.84</v>
      </c>
      <c r="T781">
        <v>17.579999999999998</v>
      </c>
      <c r="U781">
        <v>3.5362694300999999</v>
      </c>
      <c r="V781">
        <v>0</v>
      </c>
      <c r="W781" s="1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 s="1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</row>
    <row r="782" spans="1:40" x14ac:dyDescent="0.35">
      <c r="A782" s="10">
        <v>39518</v>
      </c>
      <c r="B782" t="s">
        <v>7</v>
      </c>
      <c r="C782" t="s">
        <v>55</v>
      </c>
      <c r="D782" t="s">
        <v>54</v>
      </c>
      <c r="E782">
        <v>0.3</v>
      </c>
      <c r="F782">
        <v>8</v>
      </c>
      <c r="G782" t="s">
        <v>56</v>
      </c>
      <c r="H782">
        <v>110</v>
      </c>
      <c r="I782">
        <v>1</v>
      </c>
      <c r="J782">
        <v>0</v>
      </c>
      <c r="M782" t="s">
        <v>57</v>
      </c>
      <c r="N782" t="s">
        <v>54</v>
      </c>
      <c r="O782" t="s">
        <v>54</v>
      </c>
      <c r="P782">
        <v>66</v>
      </c>
      <c r="Q782">
        <v>1</v>
      </c>
      <c r="R782" s="11">
        <v>1.52E-2</v>
      </c>
      <c r="S782">
        <v>0.93</v>
      </c>
      <c r="T782">
        <v>0.93</v>
      </c>
      <c r="U782">
        <v>4.1969696970000001</v>
      </c>
      <c r="V782">
        <v>0</v>
      </c>
      <c r="W782" s="11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 s="11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</row>
    <row r="783" spans="1:40" x14ac:dyDescent="0.35">
      <c r="A783" s="10">
        <v>39518</v>
      </c>
      <c r="B783" t="s">
        <v>58</v>
      </c>
      <c r="C783" t="s">
        <v>55</v>
      </c>
      <c r="D783" t="s">
        <v>54</v>
      </c>
      <c r="E783">
        <v>0.95</v>
      </c>
      <c r="F783">
        <v>8</v>
      </c>
      <c r="G783" t="s">
        <v>56</v>
      </c>
      <c r="H783">
        <v>110</v>
      </c>
      <c r="I783">
        <v>1.2</v>
      </c>
      <c r="J783">
        <v>0</v>
      </c>
      <c r="M783" t="s">
        <v>57</v>
      </c>
      <c r="N783" t="s">
        <v>54</v>
      </c>
      <c r="O783" t="s">
        <v>54</v>
      </c>
      <c r="P783">
        <v>213</v>
      </c>
      <c r="Q783">
        <v>8</v>
      </c>
      <c r="R783" s="11">
        <v>3.7600000000000001E-2</v>
      </c>
      <c r="S783">
        <v>0.93</v>
      </c>
      <c r="T783">
        <v>7.45</v>
      </c>
      <c r="U783">
        <v>5.4037558685000002</v>
      </c>
      <c r="V783">
        <v>0</v>
      </c>
      <c r="W783" s="11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 s="11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</row>
    <row r="784" spans="1:40" x14ac:dyDescent="0.35">
      <c r="A784" s="10">
        <v>39518</v>
      </c>
      <c r="B784" t="s">
        <v>8</v>
      </c>
      <c r="C784" t="s">
        <v>55</v>
      </c>
      <c r="D784" t="s">
        <v>54</v>
      </c>
      <c r="E784">
        <v>0.3</v>
      </c>
      <c r="F784">
        <v>8</v>
      </c>
      <c r="G784" t="s">
        <v>56</v>
      </c>
      <c r="H784">
        <v>110</v>
      </c>
      <c r="I784">
        <v>1.1000000000000001</v>
      </c>
      <c r="J784">
        <v>0</v>
      </c>
      <c r="M784" t="s">
        <v>57</v>
      </c>
      <c r="N784" t="s">
        <v>54</v>
      </c>
      <c r="O784" t="s">
        <v>54</v>
      </c>
      <c r="P784">
        <v>56</v>
      </c>
      <c r="Q784">
        <v>1</v>
      </c>
      <c r="R784" s="11">
        <v>1.7899999999999999E-2</v>
      </c>
      <c r="S784">
        <v>0.9</v>
      </c>
      <c r="T784">
        <v>0.9</v>
      </c>
      <c r="U784">
        <v>5.1071428571000004</v>
      </c>
      <c r="V784">
        <v>1</v>
      </c>
      <c r="W784" s="11">
        <v>1</v>
      </c>
      <c r="X784">
        <v>0.9</v>
      </c>
      <c r="Y784">
        <v>1</v>
      </c>
      <c r="Z784">
        <v>0.9</v>
      </c>
      <c r="AA784">
        <v>1</v>
      </c>
      <c r="AB784">
        <v>1</v>
      </c>
      <c r="AC784" s="11">
        <v>1.111</v>
      </c>
      <c r="AD784">
        <v>1</v>
      </c>
      <c r="AE784">
        <v>1</v>
      </c>
      <c r="AF784">
        <v>1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</row>
    <row r="785" spans="1:40" x14ac:dyDescent="0.35">
      <c r="A785" s="10">
        <v>39518</v>
      </c>
      <c r="B785" t="s">
        <v>59</v>
      </c>
      <c r="C785" t="s">
        <v>55</v>
      </c>
      <c r="D785" t="s">
        <v>54</v>
      </c>
      <c r="E785">
        <v>0.25</v>
      </c>
      <c r="F785">
        <v>8</v>
      </c>
      <c r="G785" t="s">
        <v>56</v>
      </c>
      <c r="H785">
        <v>110</v>
      </c>
      <c r="I785">
        <v>1.2</v>
      </c>
      <c r="J785">
        <v>0</v>
      </c>
      <c r="M785" t="s">
        <v>57</v>
      </c>
      <c r="N785" t="s">
        <v>54</v>
      </c>
      <c r="O785" t="s">
        <v>54</v>
      </c>
      <c r="P785">
        <v>73</v>
      </c>
      <c r="Q785">
        <v>3</v>
      </c>
      <c r="R785" s="11">
        <v>4.1099999999999998E-2</v>
      </c>
      <c r="S785">
        <v>0.87</v>
      </c>
      <c r="T785">
        <v>2.61</v>
      </c>
      <c r="U785">
        <v>4.6849315067999999</v>
      </c>
      <c r="V785">
        <v>0</v>
      </c>
      <c r="W785" s="11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 s="11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</row>
    <row r="786" spans="1:40" x14ac:dyDescent="0.35">
      <c r="A786" s="10">
        <v>39518</v>
      </c>
      <c r="B786" t="s">
        <v>9</v>
      </c>
      <c r="C786" t="s">
        <v>55</v>
      </c>
      <c r="D786" t="s">
        <v>54</v>
      </c>
      <c r="E786">
        <v>0.3</v>
      </c>
      <c r="F786">
        <v>8</v>
      </c>
      <c r="G786" t="s">
        <v>56</v>
      </c>
      <c r="H786">
        <v>110</v>
      </c>
      <c r="I786">
        <v>1</v>
      </c>
      <c r="J786">
        <v>0</v>
      </c>
      <c r="M786" t="s">
        <v>57</v>
      </c>
      <c r="N786" t="s">
        <v>54</v>
      </c>
      <c r="O786" t="s">
        <v>54</v>
      </c>
      <c r="P786">
        <v>301</v>
      </c>
      <c r="Q786">
        <v>21</v>
      </c>
      <c r="R786" s="11">
        <v>6.9800000000000001E-2</v>
      </c>
      <c r="S786">
        <v>0.78</v>
      </c>
      <c r="T786">
        <v>16.43</v>
      </c>
      <c r="U786">
        <v>3.7342192691</v>
      </c>
      <c r="V786">
        <v>0</v>
      </c>
      <c r="W786" s="11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 s="11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</row>
    <row r="787" spans="1:40" x14ac:dyDescent="0.35">
      <c r="A787" s="10">
        <v>39519</v>
      </c>
      <c r="B787" t="s">
        <v>7</v>
      </c>
      <c r="C787" t="s">
        <v>55</v>
      </c>
      <c r="D787" t="s">
        <v>54</v>
      </c>
      <c r="E787">
        <v>0.3</v>
      </c>
      <c r="F787">
        <v>8</v>
      </c>
      <c r="G787" t="s">
        <v>56</v>
      </c>
      <c r="H787">
        <v>110</v>
      </c>
      <c r="I787">
        <v>1</v>
      </c>
      <c r="J787">
        <v>0</v>
      </c>
      <c r="M787" t="s">
        <v>57</v>
      </c>
      <c r="N787" t="s">
        <v>54</v>
      </c>
      <c r="O787" t="s">
        <v>54</v>
      </c>
      <c r="P787">
        <v>76</v>
      </c>
      <c r="Q787">
        <v>1</v>
      </c>
      <c r="R787" s="11">
        <v>1.32E-2</v>
      </c>
      <c r="S787">
        <v>0.99</v>
      </c>
      <c r="T787">
        <v>0.99</v>
      </c>
      <c r="U787">
        <v>4.2763157894999999</v>
      </c>
      <c r="V787">
        <v>0</v>
      </c>
      <c r="W787" s="11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 s="11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</row>
    <row r="788" spans="1:40" x14ac:dyDescent="0.35">
      <c r="A788" s="10">
        <v>39519</v>
      </c>
      <c r="B788" t="s">
        <v>58</v>
      </c>
      <c r="C788" t="s">
        <v>55</v>
      </c>
      <c r="D788" t="s">
        <v>54</v>
      </c>
      <c r="E788">
        <v>0.95</v>
      </c>
      <c r="F788">
        <v>8</v>
      </c>
      <c r="G788" t="s">
        <v>56</v>
      </c>
      <c r="H788">
        <v>110</v>
      </c>
      <c r="I788">
        <v>1.2</v>
      </c>
      <c r="J788">
        <v>0</v>
      </c>
      <c r="M788" t="s">
        <v>57</v>
      </c>
      <c r="N788" t="s">
        <v>54</v>
      </c>
      <c r="O788" t="s">
        <v>54</v>
      </c>
      <c r="P788">
        <v>218</v>
      </c>
      <c r="Q788">
        <v>7</v>
      </c>
      <c r="R788" s="11">
        <v>3.2099999999999997E-2</v>
      </c>
      <c r="S788">
        <v>1.07</v>
      </c>
      <c r="T788">
        <v>7.46</v>
      </c>
      <c r="U788">
        <v>5.1330275229</v>
      </c>
      <c r="V788">
        <v>0</v>
      </c>
      <c r="W788" s="11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 s="11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</row>
    <row r="789" spans="1:40" x14ac:dyDescent="0.35">
      <c r="A789" s="10">
        <v>39519</v>
      </c>
      <c r="B789" t="s">
        <v>8</v>
      </c>
      <c r="C789" t="s">
        <v>55</v>
      </c>
      <c r="D789" t="s">
        <v>54</v>
      </c>
      <c r="E789">
        <v>0.3</v>
      </c>
      <c r="F789">
        <v>8</v>
      </c>
      <c r="G789" t="s">
        <v>56</v>
      </c>
      <c r="H789">
        <v>110</v>
      </c>
      <c r="I789">
        <v>1.1000000000000001</v>
      </c>
      <c r="J789">
        <v>0</v>
      </c>
      <c r="M789" t="s">
        <v>57</v>
      </c>
      <c r="N789" t="s">
        <v>54</v>
      </c>
      <c r="O789" t="s">
        <v>54</v>
      </c>
      <c r="P789">
        <v>74</v>
      </c>
      <c r="Q789">
        <v>0</v>
      </c>
      <c r="R789" s="11">
        <v>0</v>
      </c>
      <c r="S789">
        <v>0</v>
      </c>
      <c r="T789">
        <v>0</v>
      </c>
      <c r="U789">
        <v>5.5</v>
      </c>
      <c r="V789">
        <v>0</v>
      </c>
      <c r="W789" s="11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 s="11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</row>
    <row r="790" spans="1:40" x14ac:dyDescent="0.35">
      <c r="A790" s="10">
        <v>39519</v>
      </c>
      <c r="B790" t="s">
        <v>59</v>
      </c>
      <c r="C790" t="s">
        <v>55</v>
      </c>
      <c r="D790" t="s">
        <v>54</v>
      </c>
      <c r="E790">
        <v>0.25</v>
      </c>
      <c r="F790">
        <v>8</v>
      </c>
      <c r="G790" t="s">
        <v>56</v>
      </c>
      <c r="H790">
        <v>110</v>
      </c>
      <c r="I790">
        <v>1.2</v>
      </c>
      <c r="J790">
        <v>0</v>
      </c>
      <c r="M790" t="s">
        <v>57</v>
      </c>
      <c r="N790" t="s">
        <v>54</v>
      </c>
      <c r="O790" t="s">
        <v>54</v>
      </c>
      <c r="P790">
        <v>56</v>
      </c>
      <c r="Q790">
        <v>0</v>
      </c>
      <c r="R790" s="11">
        <v>0</v>
      </c>
      <c r="S790">
        <v>0</v>
      </c>
      <c r="T790">
        <v>0</v>
      </c>
      <c r="U790">
        <v>4.6785714285999997</v>
      </c>
      <c r="V790">
        <v>0</v>
      </c>
      <c r="W790" s="11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 s="11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</row>
    <row r="791" spans="1:40" x14ac:dyDescent="0.35">
      <c r="A791" s="10">
        <v>39519</v>
      </c>
      <c r="B791" t="s">
        <v>9</v>
      </c>
      <c r="C791" t="s">
        <v>55</v>
      </c>
      <c r="D791" t="s">
        <v>54</v>
      </c>
      <c r="E791">
        <v>0.3</v>
      </c>
      <c r="F791">
        <v>8</v>
      </c>
      <c r="G791" t="s">
        <v>56</v>
      </c>
      <c r="H791">
        <v>110</v>
      </c>
      <c r="I791">
        <v>1</v>
      </c>
      <c r="J791">
        <v>0</v>
      </c>
      <c r="M791" t="s">
        <v>57</v>
      </c>
      <c r="N791" t="s">
        <v>54</v>
      </c>
      <c r="O791" t="s">
        <v>54</v>
      </c>
      <c r="P791">
        <v>303</v>
      </c>
      <c r="Q791">
        <v>22</v>
      </c>
      <c r="R791" s="11">
        <v>7.2599999999999998E-2</v>
      </c>
      <c r="S791">
        <v>0.79</v>
      </c>
      <c r="T791">
        <v>17.440000000000001</v>
      </c>
      <c r="U791">
        <v>3.5808580858000001</v>
      </c>
      <c r="V791">
        <v>0</v>
      </c>
      <c r="W791" s="1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 s="1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</row>
    <row r="792" spans="1:40" x14ac:dyDescent="0.35">
      <c r="A792" s="10">
        <v>39520</v>
      </c>
      <c r="B792" t="s">
        <v>7</v>
      </c>
      <c r="C792" t="s">
        <v>55</v>
      </c>
      <c r="D792" t="s">
        <v>54</v>
      </c>
      <c r="E792">
        <v>0.3</v>
      </c>
      <c r="F792">
        <v>8</v>
      </c>
      <c r="G792" t="s">
        <v>56</v>
      </c>
      <c r="H792">
        <v>110</v>
      </c>
      <c r="I792">
        <v>1</v>
      </c>
      <c r="J792">
        <v>0</v>
      </c>
      <c r="M792" t="s">
        <v>57</v>
      </c>
      <c r="N792" t="s">
        <v>54</v>
      </c>
      <c r="O792" t="s">
        <v>54</v>
      </c>
      <c r="P792">
        <v>85</v>
      </c>
      <c r="Q792">
        <v>1</v>
      </c>
      <c r="R792" s="11">
        <v>1.18E-2</v>
      </c>
      <c r="S792">
        <v>1</v>
      </c>
      <c r="T792">
        <v>1</v>
      </c>
      <c r="U792">
        <v>3.8705882353000001</v>
      </c>
      <c r="V792">
        <v>0</v>
      </c>
      <c r="W792" s="11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 s="11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</row>
    <row r="793" spans="1:40" x14ac:dyDescent="0.35">
      <c r="A793" s="10">
        <v>39520</v>
      </c>
      <c r="B793" t="s">
        <v>58</v>
      </c>
      <c r="C793" t="s">
        <v>55</v>
      </c>
      <c r="D793" t="s">
        <v>54</v>
      </c>
      <c r="E793">
        <v>0.95</v>
      </c>
      <c r="F793">
        <v>8</v>
      </c>
      <c r="G793" t="s">
        <v>56</v>
      </c>
      <c r="H793">
        <v>110</v>
      </c>
      <c r="I793">
        <v>1.2</v>
      </c>
      <c r="J793">
        <v>0</v>
      </c>
      <c r="M793" t="s">
        <v>57</v>
      </c>
      <c r="N793" t="s">
        <v>54</v>
      </c>
      <c r="O793" t="s">
        <v>54</v>
      </c>
      <c r="P793">
        <v>290</v>
      </c>
      <c r="Q793">
        <v>8</v>
      </c>
      <c r="R793" s="11">
        <v>2.76E-2</v>
      </c>
      <c r="S793">
        <v>1.1000000000000001</v>
      </c>
      <c r="T793">
        <v>8.8000000000000007</v>
      </c>
      <c r="U793">
        <v>5.2862068966000004</v>
      </c>
      <c r="V793">
        <v>0</v>
      </c>
      <c r="W793" s="11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 s="11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</row>
    <row r="794" spans="1:40" x14ac:dyDescent="0.35">
      <c r="A794" s="10">
        <v>39520</v>
      </c>
      <c r="B794" t="s">
        <v>8</v>
      </c>
      <c r="C794" t="s">
        <v>55</v>
      </c>
      <c r="D794" t="s">
        <v>54</v>
      </c>
      <c r="E794">
        <v>0.3</v>
      </c>
      <c r="F794">
        <v>8</v>
      </c>
      <c r="G794" t="s">
        <v>56</v>
      </c>
      <c r="H794">
        <v>110</v>
      </c>
      <c r="I794">
        <v>1.1000000000000001</v>
      </c>
      <c r="J794">
        <v>0</v>
      </c>
      <c r="M794" t="s">
        <v>57</v>
      </c>
      <c r="N794" t="s">
        <v>54</v>
      </c>
      <c r="O794" t="s">
        <v>54</v>
      </c>
      <c r="P794">
        <v>56</v>
      </c>
      <c r="Q794">
        <v>1</v>
      </c>
      <c r="R794" s="11">
        <v>1.7899999999999999E-2</v>
      </c>
      <c r="S794">
        <v>0.82</v>
      </c>
      <c r="T794">
        <v>0.82</v>
      </c>
      <c r="U794">
        <v>6.5</v>
      </c>
      <c r="V794">
        <v>0</v>
      </c>
      <c r="W794" s="11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 s="11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</row>
    <row r="795" spans="1:40" x14ac:dyDescent="0.35">
      <c r="A795" s="10">
        <v>39520</v>
      </c>
      <c r="B795" t="s">
        <v>59</v>
      </c>
      <c r="C795" t="s">
        <v>55</v>
      </c>
      <c r="D795" t="s">
        <v>54</v>
      </c>
      <c r="E795">
        <v>0.25</v>
      </c>
      <c r="F795">
        <v>8</v>
      </c>
      <c r="G795" t="s">
        <v>56</v>
      </c>
      <c r="H795">
        <v>110</v>
      </c>
      <c r="I795">
        <v>1.2</v>
      </c>
      <c r="J795">
        <v>0</v>
      </c>
      <c r="M795" t="s">
        <v>57</v>
      </c>
      <c r="N795" t="s">
        <v>54</v>
      </c>
      <c r="O795" t="s">
        <v>54</v>
      </c>
      <c r="P795">
        <v>94</v>
      </c>
      <c r="Q795">
        <v>4</v>
      </c>
      <c r="R795" s="11">
        <v>4.2599999999999999E-2</v>
      </c>
      <c r="S795">
        <v>1.1100000000000001</v>
      </c>
      <c r="T795">
        <v>4.43</v>
      </c>
      <c r="U795">
        <v>4.1595744680999998</v>
      </c>
      <c r="V795">
        <v>0</v>
      </c>
      <c r="W795" s="11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 s="11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</row>
    <row r="796" spans="1:40" x14ac:dyDescent="0.35">
      <c r="A796" s="10">
        <v>39520</v>
      </c>
      <c r="B796" t="s">
        <v>9</v>
      </c>
      <c r="C796" t="s">
        <v>55</v>
      </c>
      <c r="D796" t="s">
        <v>54</v>
      </c>
      <c r="E796">
        <v>0.3</v>
      </c>
      <c r="F796">
        <v>8</v>
      </c>
      <c r="G796" t="s">
        <v>56</v>
      </c>
      <c r="H796">
        <v>110</v>
      </c>
      <c r="I796">
        <v>1</v>
      </c>
      <c r="J796">
        <v>0</v>
      </c>
      <c r="M796" t="s">
        <v>57</v>
      </c>
      <c r="N796" t="s">
        <v>54</v>
      </c>
      <c r="O796" t="s">
        <v>54</v>
      </c>
      <c r="P796">
        <v>301</v>
      </c>
      <c r="Q796">
        <v>15</v>
      </c>
      <c r="R796" s="11">
        <v>4.9799999999999997E-2</v>
      </c>
      <c r="S796">
        <v>0.88</v>
      </c>
      <c r="T796">
        <v>13.21</v>
      </c>
      <c r="U796">
        <v>3.6046511628000002</v>
      </c>
      <c r="V796">
        <v>0</v>
      </c>
      <c r="W796" s="11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 s="11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</row>
    <row r="797" spans="1:40" x14ac:dyDescent="0.35">
      <c r="A797" s="10">
        <v>39521</v>
      </c>
      <c r="B797" t="s">
        <v>7</v>
      </c>
      <c r="C797" t="s">
        <v>55</v>
      </c>
      <c r="D797" t="s">
        <v>54</v>
      </c>
      <c r="E797">
        <v>0.3</v>
      </c>
      <c r="F797">
        <v>8</v>
      </c>
      <c r="G797" t="s">
        <v>56</v>
      </c>
      <c r="H797">
        <v>110</v>
      </c>
      <c r="I797">
        <v>1</v>
      </c>
      <c r="J797">
        <v>0</v>
      </c>
      <c r="M797" t="s">
        <v>57</v>
      </c>
      <c r="N797" t="s">
        <v>54</v>
      </c>
      <c r="O797" t="s">
        <v>54</v>
      </c>
      <c r="P797">
        <v>57</v>
      </c>
      <c r="Q797">
        <v>4</v>
      </c>
      <c r="R797" s="11">
        <v>7.0199999999999999E-2</v>
      </c>
      <c r="S797">
        <v>0.79</v>
      </c>
      <c r="T797">
        <v>3.17</v>
      </c>
      <c r="U797">
        <v>4.1754385965000003</v>
      </c>
      <c r="V797">
        <v>0</v>
      </c>
      <c r="W797" s="11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 s="11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</row>
    <row r="798" spans="1:40" x14ac:dyDescent="0.35">
      <c r="A798" s="10">
        <v>39521</v>
      </c>
      <c r="B798" t="s">
        <v>58</v>
      </c>
      <c r="C798" t="s">
        <v>55</v>
      </c>
      <c r="D798" t="s">
        <v>54</v>
      </c>
      <c r="E798">
        <v>0.95</v>
      </c>
      <c r="F798">
        <v>8</v>
      </c>
      <c r="G798" t="s">
        <v>56</v>
      </c>
      <c r="H798">
        <v>110</v>
      </c>
      <c r="I798">
        <v>1.2</v>
      </c>
      <c r="J798">
        <v>0</v>
      </c>
      <c r="M798" t="s">
        <v>57</v>
      </c>
      <c r="N798" t="s">
        <v>54</v>
      </c>
      <c r="O798" t="s">
        <v>54</v>
      </c>
      <c r="P798">
        <v>279</v>
      </c>
      <c r="Q798">
        <v>12</v>
      </c>
      <c r="R798" s="11">
        <v>4.2999999999999997E-2</v>
      </c>
      <c r="S798">
        <v>1.01</v>
      </c>
      <c r="T798">
        <v>12.07</v>
      </c>
      <c r="U798">
        <v>5.5663082437</v>
      </c>
      <c r="V798">
        <v>0</v>
      </c>
      <c r="W798" s="11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 s="11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</row>
    <row r="799" spans="1:40" x14ac:dyDescent="0.35">
      <c r="A799" s="10">
        <v>39521</v>
      </c>
      <c r="B799" t="s">
        <v>8</v>
      </c>
      <c r="C799" t="s">
        <v>55</v>
      </c>
      <c r="D799" t="s">
        <v>54</v>
      </c>
      <c r="E799">
        <v>0.3</v>
      </c>
      <c r="F799">
        <v>8</v>
      </c>
      <c r="G799" t="s">
        <v>56</v>
      </c>
      <c r="H799">
        <v>110</v>
      </c>
      <c r="I799">
        <v>1.1000000000000001</v>
      </c>
      <c r="J799">
        <v>0</v>
      </c>
      <c r="M799" t="s">
        <v>57</v>
      </c>
      <c r="N799" t="s">
        <v>54</v>
      </c>
      <c r="O799" t="s">
        <v>54</v>
      </c>
      <c r="P799">
        <v>88</v>
      </c>
      <c r="Q799">
        <v>2</v>
      </c>
      <c r="R799" s="11">
        <v>2.2700000000000001E-2</v>
      </c>
      <c r="S799">
        <v>1.01</v>
      </c>
      <c r="T799">
        <v>2.02</v>
      </c>
      <c r="U799">
        <v>5.6477272727000001</v>
      </c>
      <c r="V799">
        <v>0</v>
      </c>
      <c r="W799" s="11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 s="11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</row>
    <row r="800" spans="1:40" x14ac:dyDescent="0.35">
      <c r="A800" s="10">
        <v>39521</v>
      </c>
      <c r="B800" t="s">
        <v>59</v>
      </c>
      <c r="C800" t="s">
        <v>55</v>
      </c>
      <c r="D800" t="s">
        <v>54</v>
      </c>
      <c r="E800">
        <v>0.25</v>
      </c>
      <c r="F800">
        <v>8</v>
      </c>
      <c r="G800" t="s">
        <v>56</v>
      </c>
      <c r="H800">
        <v>110</v>
      </c>
      <c r="I800">
        <v>1.2</v>
      </c>
      <c r="J800">
        <v>0</v>
      </c>
      <c r="M800" t="s">
        <v>57</v>
      </c>
      <c r="N800" t="s">
        <v>54</v>
      </c>
      <c r="O800" t="s">
        <v>54</v>
      </c>
      <c r="P800">
        <v>186</v>
      </c>
      <c r="Q800">
        <v>3</v>
      </c>
      <c r="R800" s="11">
        <v>1.61E-2</v>
      </c>
      <c r="S800">
        <v>0.92</v>
      </c>
      <c r="T800">
        <v>2.77</v>
      </c>
      <c r="U800">
        <v>6.5913978494999999</v>
      </c>
      <c r="V800">
        <v>0</v>
      </c>
      <c r="W800" s="11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 s="11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</row>
    <row r="801" spans="1:40" x14ac:dyDescent="0.35">
      <c r="A801" s="10">
        <v>39521</v>
      </c>
      <c r="B801" t="s">
        <v>9</v>
      </c>
      <c r="C801" t="s">
        <v>55</v>
      </c>
      <c r="D801" t="s">
        <v>54</v>
      </c>
      <c r="E801">
        <v>0.3</v>
      </c>
      <c r="F801">
        <v>8</v>
      </c>
      <c r="G801" t="s">
        <v>56</v>
      </c>
      <c r="H801">
        <v>110</v>
      </c>
      <c r="I801">
        <v>1</v>
      </c>
      <c r="J801">
        <v>0</v>
      </c>
      <c r="M801" t="s">
        <v>57</v>
      </c>
      <c r="N801" t="s">
        <v>54</v>
      </c>
      <c r="O801" t="s">
        <v>54</v>
      </c>
      <c r="P801">
        <v>454</v>
      </c>
      <c r="Q801">
        <v>17</v>
      </c>
      <c r="R801" s="11">
        <v>3.7400000000000003E-2</v>
      </c>
      <c r="S801">
        <v>0.9</v>
      </c>
      <c r="T801">
        <v>15.36</v>
      </c>
      <c r="U801">
        <v>3.9096916300000002</v>
      </c>
      <c r="V801">
        <v>2</v>
      </c>
      <c r="W801" s="11">
        <v>0.1176</v>
      </c>
      <c r="X801">
        <v>7.68</v>
      </c>
      <c r="Y801">
        <v>5</v>
      </c>
      <c r="Z801">
        <v>3.07</v>
      </c>
      <c r="AA801">
        <v>5</v>
      </c>
      <c r="AB801">
        <v>2.5</v>
      </c>
      <c r="AC801" s="11">
        <v>0.32600000000000001</v>
      </c>
      <c r="AD801">
        <v>0.29411764709999999</v>
      </c>
      <c r="AE801">
        <v>5</v>
      </c>
      <c r="AF801">
        <v>5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</row>
    <row r="802" spans="1:40" x14ac:dyDescent="0.35">
      <c r="A802" s="10">
        <v>39522</v>
      </c>
      <c r="B802" t="s">
        <v>7</v>
      </c>
      <c r="C802" t="s">
        <v>55</v>
      </c>
      <c r="D802" t="s">
        <v>54</v>
      </c>
      <c r="E802">
        <v>0.3</v>
      </c>
      <c r="F802">
        <v>8</v>
      </c>
      <c r="G802" t="s">
        <v>56</v>
      </c>
      <c r="H802">
        <v>110</v>
      </c>
      <c r="I802">
        <v>1</v>
      </c>
      <c r="J802">
        <v>0</v>
      </c>
      <c r="M802" t="s">
        <v>57</v>
      </c>
      <c r="N802" t="s">
        <v>54</v>
      </c>
      <c r="O802" t="s">
        <v>54</v>
      </c>
      <c r="P802">
        <v>72</v>
      </c>
      <c r="Q802">
        <v>1</v>
      </c>
      <c r="R802" s="11">
        <v>1.3899999999999999E-2</v>
      </c>
      <c r="S802">
        <v>0.54</v>
      </c>
      <c r="T802">
        <v>0.54</v>
      </c>
      <c r="U802">
        <v>3.8333333333000001</v>
      </c>
      <c r="V802">
        <v>0</v>
      </c>
      <c r="W802" s="11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 s="11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</row>
    <row r="803" spans="1:40" x14ac:dyDescent="0.35">
      <c r="A803" s="10">
        <v>39522</v>
      </c>
      <c r="B803" t="s">
        <v>58</v>
      </c>
      <c r="C803" t="s">
        <v>55</v>
      </c>
      <c r="D803" t="s">
        <v>54</v>
      </c>
      <c r="E803">
        <v>0.95</v>
      </c>
      <c r="F803">
        <v>8</v>
      </c>
      <c r="G803" t="s">
        <v>56</v>
      </c>
      <c r="H803">
        <v>110</v>
      </c>
      <c r="I803">
        <v>1.2</v>
      </c>
      <c r="J803">
        <v>0</v>
      </c>
      <c r="M803" t="s">
        <v>57</v>
      </c>
      <c r="N803" t="s">
        <v>54</v>
      </c>
      <c r="O803" t="s">
        <v>54</v>
      </c>
      <c r="P803">
        <v>271</v>
      </c>
      <c r="Q803">
        <v>6</v>
      </c>
      <c r="R803" s="11">
        <v>2.2100000000000002E-2</v>
      </c>
      <c r="S803">
        <v>1.05</v>
      </c>
      <c r="T803">
        <v>6.3</v>
      </c>
      <c r="U803">
        <v>4.7490774908000004</v>
      </c>
      <c r="V803">
        <v>0</v>
      </c>
      <c r="W803" s="11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 s="11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</row>
    <row r="804" spans="1:40" x14ac:dyDescent="0.35">
      <c r="A804" s="10">
        <v>39522</v>
      </c>
      <c r="B804" t="s">
        <v>8</v>
      </c>
      <c r="C804" t="s">
        <v>55</v>
      </c>
      <c r="D804" t="s">
        <v>54</v>
      </c>
      <c r="E804">
        <v>0.3</v>
      </c>
      <c r="F804">
        <v>8</v>
      </c>
      <c r="G804" t="s">
        <v>56</v>
      </c>
      <c r="H804">
        <v>110</v>
      </c>
      <c r="I804">
        <v>1.1000000000000001</v>
      </c>
      <c r="J804">
        <v>0</v>
      </c>
      <c r="M804" t="s">
        <v>57</v>
      </c>
      <c r="N804" t="s">
        <v>54</v>
      </c>
      <c r="O804" t="s">
        <v>54</v>
      </c>
      <c r="P804">
        <v>53</v>
      </c>
      <c r="Q804">
        <v>0</v>
      </c>
      <c r="R804" s="11">
        <v>0</v>
      </c>
      <c r="S804">
        <v>0</v>
      </c>
      <c r="T804">
        <v>0</v>
      </c>
      <c r="U804">
        <v>5.5283018867999996</v>
      </c>
      <c r="V804">
        <v>0</v>
      </c>
      <c r="W804" s="11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 s="11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</row>
    <row r="805" spans="1:40" x14ac:dyDescent="0.35">
      <c r="A805" s="10">
        <v>39522</v>
      </c>
      <c r="B805" t="s">
        <v>59</v>
      </c>
      <c r="C805" t="s">
        <v>55</v>
      </c>
      <c r="D805" t="s">
        <v>54</v>
      </c>
      <c r="E805">
        <v>0.25</v>
      </c>
      <c r="F805">
        <v>8</v>
      </c>
      <c r="G805" t="s">
        <v>56</v>
      </c>
      <c r="H805">
        <v>110</v>
      </c>
      <c r="I805">
        <v>1.2</v>
      </c>
      <c r="J805">
        <v>0</v>
      </c>
      <c r="M805" t="s">
        <v>57</v>
      </c>
      <c r="N805" t="s">
        <v>54</v>
      </c>
      <c r="O805" t="s">
        <v>54</v>
      </c>
      <c r="P805">
        <v>63</v>
      </c>
      <c r="Q805">
        <v>4</v>
      </c>
      <c r="R805" s="11">
        <v>6.3500000000000001E-2</v>
      </c>
      <c r="S805">
        <v>1.08</v>
      </c>
      <c r="T805">
        <v>4.3099999999999996</v>
      </c>
      <c r="U805">
        <v>4.6190476189999998</v>
      </c>
      <c r="V805">
        <v>0</v>
      </c>
      <c r="W805" s="11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 s="11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</row>
    <row r="806" spans="1:40" x14ac:dyDescent="0.35">
      <c r="A806" s="10">
        <v>39522</v>
      </c>
      <c r="B806" t="s">
        <v>9</v>
      </c>
      <c r="C806" t="s">
        <v>55</v>
      </c>
      <c r="D806" t="s">
        <v>54</v>
      </c>
      <c r="E806">
        <v>0.3</v>
      </c>
      <c r="F806">
        <v>8</v>
      </c>
      <c r="G806" t="s">
        <v>56</v>
      </c>
      <c r="H806">
        <v>110</v>
      </c>
      <c r="I806">
        <v>1</v>
      </c>
      <c r="J806">
        <v>0</v>
      </c>
      <c r="M806" t="s">
        <v>57</v>
      </c>
      <c r="N806" t="s">
        <v>54</v>
      </c>
      <c r="O806" t="s">
        <v>54</v>
      </c>
      <c r="P806">
        <v>215</v>
      </c>
      <c r="Q806">
        <v>10</v>
      </c>
      <c r="R806" s="11">
        <v>4.65E-2</v>
      </c>
      <c r="S806">
        <v>0.72</v>
      </c>
      <c r="T806">
        <v>7.17</v>
      </c>
      <c r="U806">
        <v>3.3767441859999998</v>
      </c>
      <c r="V806">
        <v>0</v>
      </c>
      <c r="W806" s="11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 s="11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</row>
    <row r="807" spans="1:40" x14ac:dyDescent="0.35">
      <c r="A807" s="10">
        <v>39523</v>
      </c>
      <c r="B807" t="s">
        <v>7</v>
      </c>
      <c r="C807" t="s">
        <v>55</v>
      </c>
      <c r="D807" t="s">
        <v>54</v>
      </c>
      <c r="E807">
        <v>0.3</v>
      </c>
      <c r="F807">
        <v>8</v>
      </c>
      <c r="G807" t="s">
        <v>56</v>
      </c>
      <c r="H807">
        <v>110</v>
      </c>
      <c r="I807">
        <v>1</v>
      </c>
      <c r="J807">
        <v>0</v>
      </c>
      <c r="M807" t="s">
        <v>57</v>
      </c>
      <c r="N807" t="s">
        <v>54</v>
      </c>
      <c r="O807" t="s">
        <v>54</v>
      </c>
      <c r="P807">
        <v>45</v>
      </c>
      <c r="Q807">
        <v>1</v>
      </c>
      <c r="R807" s="11">
        <v>2.2200000000000001E-2</v>
      </c>
      <c r="S807">
        <v>0.93</v>
      </c>
      <c r="T807">
        <v>0.93</v>
      </c>
      <c r="U807">
        <v>5.0444444443999998</v>
      </c>
      <c r="V807">
        <v>0</v>
      </c>
      <c r="W807" s="11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 s="11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</row>
    <row r="808" spans="1:40" x14ac:dyDescent="0.35">
      <c r="A808" s="10">
        <v>39523</v>
      </c>
      <c r="B808" t="s">
        <v>58</v>
      </c>
      <c r="C808" t="s">
        <v>55</v>
      </c>
      <c r="D808" t="s">
        <v>54</v>
      </c>
      <c r="E808">
        <v>0.95</v>
      </c>
      <c r="F808">
        <v>8</v>
      </c>
      <c r="G808" t="s">
        <v>56</v>
      </c>
      <c r="H808">
        <v>110</v>
      </c>
      <c r="I808">
        <v>1.2</v>
      </c>
      <c r="J808">
        <v>0</v>
      </c>
      <c r="M808" t="s">
        <v>57</v>
      </c>
      <c r="N808" t="s">
        <v>54</v>
      </c>
      <c r="O808" t="s">
        <v>54</v>
      </c>
      <c r="P808">
        <v>136</v>
      </c>
      <c r="Q808">
        <v>4</v>
      </c>
      <c r="R808" s="11">
        <v>2.9399999999999999E-2</v>
      </c>
      <c r="S808">
        <v>1.1499999999999999</v>
      </c>
      <c r="T808">
        <v>4.58</v>
      </c>
      <c r="U808">
        <v>5.4558823528999998</v>
      </c>
      <c r="V808">
        <v>0</v>
      </c>
      <c r="W808" s="11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 s="11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</row>
    <row r="809" spans="1:40" x14ac:dyDescent="0.35">
      <c r="A809" s="10">
        <v>39523</v>
      </c>
      <c r="B809" t="s">
        <v>8</v>
      </c>
      <c r="C809" t="s">
        <v>55</v>
      </c>
      <c r="D809" t="s">
        <v>54</v>
      </c>
      <c r="E809">
        <v>0.3</v>
      </c>
      <c r="F809">
        <v>8</v>
      </c>
      <c r="G809" t="s">
        <v>56</v>
      </c>
      <c r="H809">
        <v>110</v>
      </c>
      <c r="I809">
        <v>1.1000000000000001</v>
      </c>
      <c r="J809">
        <v>0</v>
      </c>
      <c r="M809" t="s">
        <v>57</v>
      </c>
      <c r="N809" t="s">
        <v>54</v>
      </c>
      <c r="O809" t="s">
        <v>54</v>
      </c>
      <c r="P809">
        <v>41</v>
      </c>
      <c r="Q809">
        <v>2</v>
      </c>
      <c r="R809" s="11">
        <v>4.8800000000000003E-2</v>
      </c>
      <c r="S809">
        <v>1.1000000000000001</v>
      </c>
      <c r="T809">
        <v>2.19</v>
      </c>
      <c r="U809">
        <v>6.5853658536999999</v>
      </c>
      <c r="V809">
        <v>0</v>
      </c>
      <c r="W809" s="11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 s="11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</row>
    <row r="810" spans="1:40" x14ac:dyDescent="0.35">
      <c r="A810" s="10">
        <v>39523</v>
      </c>
      <c r="B810" t="s">
        <v>59</v>
      </c>
      <c r="C810" t="s">
        <v>55</v>
      </c>
      <c r="D810" t="s">
        <v>54</v>
      </c>
      <c r="E810">
        <v>0.25</v>
      </c>
      <c r="F810">
        <v>8</v>
      </c>
      <c r="G810" t="s">
        <v>56</v>
      </c>
      <c r="H810">
        <v>110</v>
      </c>
      <c r="I810">
        <v>1.2</v>
      </c>
      <c r="J810">
        <v>0</v>
      </c>
      <c r="M810" t="s">
        <v>57</v>
      </c>
      <c r="N810" t="s">
        <v>54</v>
      </c>
      <c r="O810" t="s">
        <v>54</v>
      </c>
      <c r="P810">
        <v>48</v>
      </c>
      <c r="Q810">
        <v>0</v>
      </c>
      <c r="R810" s="11">
        <v>0</v>
      </c>
      <c r="S810">
        <v>0</v>
      </c>
      <c r="T810">
        <v>0</v>
      </c>
      <c r="U810">
        <v>4</v>
      </c>
      <c r="V810">
        <v>0</v>
      </c>
      <c r="W810" s="11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 s="11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</row>
    <row r="811" spans="1:40" x14ac:dyDescent="0.35">
      <c r="A811" s="10">
        <v>39523</v>
      </c>
      <c r="B811" t="s">
        <v>9</v>
      </c>
      <c r="C811" t="s">
        <v>55</v>
      </c>
      <c r="D811" t="s">
        <v>54</v>
      </c>
      <c r="E811">
        <v>0.3</v>
      </c>
      <c r="F811">
        <v>8</v>
      </c>
      <c r="G811" t="s">
        <v>56</v>
      </c>
      <c r="H811">
        <v>110</v>
      </c>
      <c r="I811">
        <v>1</v>
      </c>
      <c r="J811">
        <v>0</v>
      </c>
      <c r="M811" t="s">
        <v>57</v>
      </c>
      <c r="N811" t="s">
        <v>54</v>
      </c>
      <c r="O811" t="s">
        <v>54</v>
      </c>
      <c r="P811">
        <v>243</v>
      </c>
      <c r="Q811">
        <v>11</v>
      </c>
      <c r="R811" s="11">
        <v>4.53E-2</v>
      </c>
      <c r="S811">
        <v>0.8</v>
      </c>
      <c r="T811">
        <v>8.84</v>
      </c>
      <c r="U811">
        <v>3.1893004115000001</v>
      </c>
      <c r="V811">
        <v>0</v>
      </c>
      <c r="W811" s="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 s="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</row>
    <row r="812" spans="1:40" x14ac:dyDescent="0.35">
      <c r="A812" s="10">
        <v>39524</v>
      </c>
      <c r="B812" t="s">
        <v>7</v>
      </c>
      <c r="C812" t="s">
        <v>55</v>
      </c>
      <c r="D812" t="s">
        <v>54</v>
      </c>
      <c r="E812">
        <v>0.3</v>
      </c>
      <c r="F812">
        <v>8</v>
      </c>
      <c r="G812" t="s">
        <v>56</v>
      </c>
      <c r="H812">
        <v>110</v>
      </c>
      <c r="I812">
        <v>1</v>
      </c>
      <c r="J812">
        <v>0</v>
      </c>
      <c r="M812" t="s">
        <v>57</v>
      </c>
      <c r="N812" t="s">
        <v>54</v>
      </c>
      <c r="O812" t="s">
        <v>54</v>
      </c>
      <c r="P812">
        <v>81</v>
      </c>
      <c r="Q812">
        <v>5</v>
      </c>
      <c r="R812" s="11">
        <v>6.1699999999999998E-2</v>
      </c>
      <c r="S812">
        <v>0.79</v>
      </c>
      <c r="T812">
        <v>3.93</v>
      </c>
      <c r="U812">
        <v>4.7530864197999998</v>
      </c>
      <c r="V812">
        <v>0</v>
      </c>
      <c r="W812" s="11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 s="11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</row>
    <row r="813" spans="1:40" x14ac:dyDescent="0.35">
      <c r="A813" s="10">
        <v>39524</v>
      </c>
      <c r="B813" t="s">
        <v>58</v>
      </c>
      <c r="C813" t="s">
        <v>55</v>
      </c>
      <c r="D813" t="s">
        <v>54</v>
      </c>
      <c r="E813">
        <v>0.95</v>
      </c>
      <c r="F813">
        <v>8</v>
      </c>
      <c r="G813" t="s">
        <v>56</v>
      </c>
      <c r="H813">
        <v>110</v>
      </c>
      <c r="I813">
        <v>1.2</v>
      </c>
      <c r="J813">
        <v>0</v>
      </c>
      <c r="M813" t="s">
        <v>57</v>
      </c>
      <c r="N813" t="s">
        <v>54</v>
      </c>
      <c r="O813" t="s">
        <v>54</v>
      </c>
      <c r="P813">
        <v>237</v>
      </c>
      <c r="Q813">
        <v>5</v>
      </c>
      <c r="R813" s="11">
        <v>2.1100000000000001E-2</v>
      </c>
      <c r="S813">
        <v>1</v>
      </c>
      <c r="T813">
        <v>5.0199999999999996</v>
      </c>
      <c r="U813">
        <v>5.5527426159999997</v>
      </c>
      <c r="V813">
        <v>1</v>
      </c>
      <c r="W813" s="11">
        <v>0.2</v>
      </c>
      <c r="X813">
        <v>5.0199999999999996</v>
      </c>
      <c r="Y813">
        <v>1</v>
      </c>
      <c r="Z813">
        <v>5.0199999999999996</v>
      </c>
      <c r="AA813">
        <v>1</v>
      </c>
      <c r="AB813">
        <v>1</v>
      </c>
      <c r="AC813" s="11">
        <v>0.19900000000000001</v>
      </c>
      <c r="AD813">
        <v>0.2</v>
      </c>
      <c r="AE813">
        <v>1</v>
      </c>
      <c r="AF813">
        <v>1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</row>
    <row r="814" spans="1:40" x14ac:dyDescent="0.35">
      <c r="A814" s="10">
        <v>39524</v>
      </c>
      <c r="B814" t="s">
        <v>8</v>
      </c>
      <c r="C814" t="s">
        <v>55</v>
      </c>
      <c r="D814" t="s">
        <v>54</v>
      </c>
      <c r="E814">
        <v>0.3</v>
      </c>
      <c r="F814">
        <v>8</v>
      </c>
      <c r="G814" t="s">
        <v>56</v>
      </c>
      <c r="H814">
        <v>110</v>
      </c>
      <c r="I814">
        <v>1.1000000000000001</v>
      </c>
      <c r="J814">
        <v>0</v>
      </c>
      <c r="M814" t="s">
        <v>57</v>
      </c>
      <c r="N814" t="s">
        <v>54</v>
      </c>
      <c r="O814" t="s">
        <v>54</v>
      </c>
      <c r="P814">
        <v>66</v>
      </c>
      <c r="Q814">
        <v>6</v>
      </c>
      <c r="R814" s="11">
        <v>9.0899999999999995E-2</v>
      </c>
      <c r="S814">
        <v>0.95</v>
      </c>
      <c r="T814">
        <v>5.7</v>
      </c>
      <c r="U814">
        <v>5.3333333332999997</v>
      </c>
      <c r="V814">
        <v>0</v>
      </c>
      <c r="W814" s="11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 s="11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</row>
    <row r="815" spans="1:40" x14ac:dyDescent="0.35">
      <c r="A815" s="10">
        <v>39524</v>
      </c>
      <c r="B815" t="s">
        <v>59</v>
      </c>
      <c r="C815" t="s">
        <v>55</v>
      </c>
      <c r="D815" t="s">
        <v>54</v>
      </c>
      <c r="E815">
        <v>0.25</v>
      </c>
      <c r="F815">
        <v>8</v>
      </c>
      <c r="G815" t="s">
        <v>56</v>
      </c>
      <c r="H815">
        <v>110</v>
      </c>
      <c r="I815">
        <v>1.2</v>
      </c>
      <c r="J815">
        <v>0</v>
      </c>
      <c r="M815" t="s">
        <v>57</v>
      </c>
      <c r="N815" t="s">
        <v>54</v>
      </c>
      <c r="O815" t="s">
        <v>54</v>
      </c>
      <c r="P815">
        <v>93</v>
      </c>
      <c r="Q815">
        <v>4</v>
      </c>
      <c r="R815" s="11">
        <v>4.2999999999999997E-2</v>
      </c>
      <c r="S815">
        <v>0.97</v>
      </c>
      <c r="T815">
        <v>3.86</v>
      </c>
      <c r="U815">
        <v>4.0430107526999999</v>
      </c>
      <c r="V815">
        <v>0</v>
      </c>
      <c r="W815" s="11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 s="11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</row>
    <row r="816" spans="1:40" x14ac:dyDescent="0.35">
      <c r="A816" s="10">
        <v>39524</v>
      </c>
      <c r="B816" t="s">
        <v>9</v>
      </c>
      <c r="C816" t="s">
        <v>55</v>
      </c>
      <c r="D816" t="s">
        <v>54</v>
      </c>
      <c r="E816">
        <v>0.3</v>
      </c>
      <c r="F816">
        <v>8</v>
      </c>
      <c r="G816" t="s">
        <v>56</v>
      </c>
      <c r="H816">
        <v>110</v>
      </c>
      <c r="I816">
        <v>1</v>
      </c>
      <c r="J816">
        <v>0</v>
      </c>
      <c r="M816" t="s">
        <v>57</v>
      </c>
      <c r="N816" t="s">
        <v>54</v>
      </c>
      <c r="O816" t="s">
        <v>54</v>
      </c>
      <c r="P816">
        <v>364</v>
      </c>
      <c r="Q816">
        <v>17</v>
      </c>
      <c r="R816" s="11">
        <v>4.6699999999999998E-2</v>
      </c>
      <c r="S816">
        <v>0.83</v>
      </c>
      <c r="T816">
        <v>14.04</v>
      </c>
      <c r="U816">
        <v>3.4945054944999998</v>
      </c>
      <c r="V816">
        <v>2</v>
      </c>
      <c r="W816" s="11">
        <v>0.1176</v>
      </c>
      <c r="X816">
        <v>7.02</v>
      </c>
      <c r="Y816">
        <v>2</v>
      </c>
      <c r="Z816">
        <v>7.02</v>
      </c>
      <c r="AA816">
        <v>2</v>
      </c>
      <c r="AB816">
        <v>1</v>
      </c>
      <c r="AC816" s="11">
        <v>0.14199999999999999</v>
      </c>
      <c r="AD816">
        <v>0.1176470588</v>
      </c>
      <c r="AE816">
        <v>2</v>
      </c>
      <c r="AF816">
        <v>2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</row>
    <row r="817" spans="1:40" x14ac:dyDescent="0.35">
      <c r="A817" s="10">
        <v>39525</v>
      </c>
      <c r="B817" t="s">
        <v>7</v>
      </c>
      <c r="C817" t="s">
        <v>55</v>
      </c>
      <c r="D817" t="s">
        <v>54</v>
      </c>
      <c r="E817">
        <v>0.3</v>
      </c>
      <c r="F817">
        <v>8</v>
      </c>
      <c r="G817" t="s">
        <v>56</v>
      </c>
      <c r="H817">
        <v>110</v>
      </c>
      <c r="I817">
        <v>1</v>
      </c>
      <c r="J817">
        <v>0</v>
      </c>
      <c r="M817" t="s">
        <v>57</v>
      </c>
      <c r="N817" t="s">
        <v>54</v>
      </c>
      <c r="O817" t="s">
        <v>54</v>
      </c>
      <c r="P817">
        <v>69</v>
      </c>
      <c r="Q817">
        <v>4</v>
      </c>
      <c r="R817" s="11">
        <v>5.8000000000000003E-2</v>
      </c>
      <c r="S817">
        <v>0.89</v>
      </c>
      <c r="T817">
        <v>3.56</v>
      </c>
      <c r="U817">
        <v>4.4057971014000001</v>
      </c>
      <c r="V817">
        <v>1</v>
      </c>
      <c r="W817" s="11">
        <v>0.25</v>
      </c>
      <c r="X817">
        <v>3.56</v>
      </c>
      <c r="Y817">
        <v>1</v>
      </c>
      <c r="Z817">
        <v>3.56</v>
      </c>
      <c r="AA817">
        <v>1</v>
      </c>
      <c r="AB817">
        <v>1</v>
      </c>
      <c r="AC817" s="11">
        <v>0.28100000000000003</v>
      </c>
      <c r="AD817">
        <v>0.25</v>
      </c>
      <c r="AE817">
        <v>1</v>
      </c>
      <c r="AF817">
        <v>1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</row>
    <row r="818" spans="1:40" x14ac:dyDescent="0.35">
      <c r="A818" s="10">
        <v>39525</v>
      </c>
      <c r="B818" t="s">
        <v>58</v>
      </c>
      <c r="C818" t="s">
        <v>55</v>
      </c>
      <c r="D818" t="s">
        <v>54</v>
      </c>
      <c r="E818">
        <v>0.95</v>
      </c>
      <c r="F818">
        <v>8</v>
      </c>
      <c r="G818" t="s">
        <v>56</v>
      </c>
      <c r="H818">
        <v>110</v>
      </c>
      <c r="I818">
        <v>1.2</v>
      </c>
      <c r="J818">
        <v>0</v>
      </c>
      <c r="M818" t="s">
        <v>57</v>
      </c>
      <c r="N818" t="s">
        <v>54</v>
      </c>
      <c r="O818" t="s">
        <v>54</v>
      </c>
      <c r="P818">
        <v>272</v>
      </c>
      <c r="Q818">
        <v>3</v>
      </c>
      <c r="R818" s="11">
        <v>1.0999999999999999E-2</v>
      </c>
      <c r="S818">
        <v>0.97</v>
      </c>
      <c r="T818">
        <v>2.91</v>
      </c>
      <c r="U818">
        <v>5.3125</v>
      </c>
      <c r="V818">
        <v>0</v>
      </c>
      <c r="W818" s="11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 s="11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</row>
    <row r="819" spans="1:40" x14ac:dyDescent="0.35">
      <c r="A819" s="10">
        <v>39525</v>
      </c>
      <c r="B819" t="s">
        <v>8</v>
      </c>
      <c r="C819" t="s">
        <v>55</v>
      </c>
      <c r="D819" t="s">
        <v>54</v>
      </c>
      <c r="E819">
        <v>0.3</v>
      </c>
      <c r="F819">
        <v>8</v>
      </c>
      <c r="G819" t="s">
        <v>56</v>
      </c>
      <c r="H819">
        <v>110</v>
      </c>
      <c r="I819">
        <v>1.1000000000000001</v>
      </c>
      <c r="J819">
        <v>0</v>
      </c>
      <c r="M819" t="s">
        <v>57</v>
      </c>
      <c r="N819" t="s">
        <v>54</v>
      </c>
      <c r="O819" t="s">
        <v>54</v>
      </c>
      <c r="P819">
        <v>74</v>
      </c>
      <c r="Q819">
        <v>1</v>
      </c>
      <c r="R819" s="11">
        <v>1.35E-2</v>
      </c>
      <c r="S819">
        <v>0.78</v>
      </c>
      <c r="T819">
        <v>0.78</v>
      </c>
      <c r="U819">
        <v>5.5675675676000003</v>
      </c>
      <c r="V819">
        <v>0</v>
      </c>
      <c r="W819" s="11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 s="11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</row>
    <row r="820" spans="1:40" x14ac:dyDescent="0.35">
      <c r="A820" s="10">
        <v>39525</v>
      </c>
      <c r="B820" t="s">
        <v>59</v>
      </c>
      <c r="C820" t="s">
        <v>55</v>
      </c>
      <c r="D820" t="s">
        <v>54</v>
      </c>
      <c r="E820">
        <v>0.25</v>
      </c>
      <c r="F820">
        <v>8</v>
      </c>
      <c r="G820" t="s">
        <v>56</v>
      </c>
      <c r="H820">
        <v>110</v>
      </c>
      <c r="I820">
        <v>1.2</v>
      </c>
      <c r="J820">
        <v>0</v>
      </c>
      <c r="M820" t="s">
        <v>57</v>
      </c>
      <c r="N820" t="s">
        <v>54</v>
      </c>
      <c r="O820" t="s">
        <v>54</v>
      </c>
      <c r="P820">
        <v>99</v>
      </c>
      <c r="Q820">
        <v>1</v>
      </c>
      <c r="R820" s="11">
        <v>1.01E-2</v>
      </c>
      <c r="S820">
        <v>1.17</v>
      </c>
      <c r="T820">
        <v>1.17</v>
      </c>
      <c r="U820">
        <v>4.5555555555999998</v>
      </c>
      <c r="V820">
        <v>0</v>
      </c>
      <c r="W820" s="11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 s="11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</row>
    <row r="821" spans="1:40" x14ac:dyDescent="0.35">
      <c r="A821" s="10">
        <v>39525</v>
      </c>
      <c r="B821" t="s">
        <v>9</v>
      </c>
      <c r="C821" t="s">
        <v>55</v>
      </c>
      <c r="D821" t="s">
        <v>54</v>
      </c>
      <c r="E821">
        <v>0.3</v>
      </c>
      <c r="F821">
        <v>8</v>
      </c>
      <c r="G821" t="s">
        <v>56</v>
      </c>
      <c r="H821">
        <v>110</v>
      </c>
      <c r="I821">
        <v>1</v>
      </c>
      <c r="J821">
        <v>0</v>
      </c>
      <c r="M821" t="s">
        <v>57</v>
      </c>
      <c r="N821" t="s">
        <v>54</v>
      </c>
      <c r="O821" t="s">
        <v>54</v>
      </c>
      <c r="P821">
        <v>367</v>
      </c>
      <c r="Q821">
        <v>19</v>
      </c>
      <c r="R821" s="11">
        <v>5.1799999999999999E-2</v>
      </c>
      <c r="S821">
        <v>0.85</v>
      </c>
      <c r="T821">
        <v>16.100000000000001</v>
      </c>
      <c r="U821">
        <v>3.6975476838999999</v>
      </c>
      <c r="V821">
        <v>1</v>
      </c>
      <c r="W821" s="11">
        <v>5.2600000000000001E-2</v>
      </c>
      <c r="X821">
        <v>16.100000000000001</v>
      </c>
      <c r="Y821">
        <v>1</v>
      </c>
      <c r="Z821">
        <v>16.100000000000001</v>
      </c>
      <c r="AA821">
        <v>1</v>
      </c>
      <c r="AB821">
        <v>1</v>
      </c>
      <c r="AC821" s="11">
        <v>6.2E-2</v>
      </c>
      <c r="AD821">
        <v>5.2631578900000003E-2</v>
      </c>
      <c r="AE821">
        <v>1</v>
      </c>
      <c r="AF821">
        <v>1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</row>
    <row r="822" spans="1:40" x14ac:dyDescent="0.35">
      <c r="A822" s="10">
        <v>39526</v>
      </c>
      <c r="B822" t="s">
        <v>7</v>
      </c>
      <c r="C822" t="s">
        <v>55</v>
      </c>
      <c r="D822" t="s">
        <v>54</v>
      </c>
      <c r="E822">
        <v>0.3</v>
      </c>
      <c r="F822">
        <v>8</v>
      </c>
      <c r="G822" t="s">
        <v>56</v>
      </c>
      <c r="H822">
        <v>110</v>
      </c>
      <c r="I822">
        <v>1</v>
      </c>
      <c r="J822">
        <v>0</v>
      </c>
      <c r="M822" t="s">
        <v>57</v>
      </c>
      <c r="N822" t="s">
        <v>54</v>
      </c>
      <c r="O822" t="s">
        <v>54</v>
      </c>
      <c r="P822">
        <v>56</v>
      </c>
      <c r="Q822">
        <v>1</v>
      </c>
      <c r="R822" s="11">
        <v>1.7899999999999999E-2</v>
      </c>
      <c r="S822">
        <v>0.83</v>
      </c>
      <c r="T822">
        <v>0.83</v>
      </c>
      <c r="U822">
        <v>3.5357142857000001</v>
      </c>
      <c r="V822">
        <v>0</v>
      </c>
      <c r="W822" s="11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 s="11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</row>
    <row r="823" spans="1:40" x14ac:dyDescent="0.35">
      <c r="A823" s="10">
        <v>39526</v>
      </c>
      <c r="B823" t="s">
        <v>58</v>
      </c>
      <c r="C823" t="s">
        <v>55</v>
      </c>
      <c r="D823" t="s">
        <v>54</v>
      </c>
      <c r="E823">
        <v>0.95</v>
      </c>
      <c r="F823">
        <v>8</v>
      </c>
      <c r="G823" t="s">
        <v>56</v>
      </c>
      <c r="H823">
        <v>110</v>
      </c>
      <c r="I823">
        <v>1.2</v>
      </c>
      <c r="J823">
        <v>0</v>
      </c>
      <c r="M823" t="s">
        <v>57</v>
      </c>
      <c r="N823" t="s">
        <v>54</v>
      </c>
      <c r="O823" t="s">
        <v>54</v>
      </c>
      <c r="P823">
        <v>248</v>
      </c>
      <c r="Q823">
        <v>4</v>
      </c>
      <c r="R823" s="11">
        <v>1.61E-2</v>
      </c>
      <c r="S823">
        <v>1.06</v>
      </c>
      <c r="T823">
        <v>4.22</v>
      </c>
      <c r="U823">
        <v>5.2943548387000003</v>
      </c>
      <c r="V823">
        <v>0</v>
      </c>
      <c r="W823" s="11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 s="11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</row>
    <row r="824" spans="1:40" x14ac:dyDescent="0.35">
      <c r="A824" s="10">
        <v>39526</v>
      </c>
      <c r="B824" t="s">
        <v>8</v>
      </c>
      <c r="C824" t="s">
        <v>55</v>
      </c>
      <c r="D824" t="s">
        <v>54</v>
      </c>
      <c r="E824">
        <v>0.3</v>
      </c>
      <c r="F824">
        <v>8</v>
      </c>
      <c r="G824" t="s">
        <v>56</v>
      </c>
      <c r="H824">
        <v>110</v>
      </c>
      <c r="I824">
        <v>1.1000000000000001</v>
      </c>
      <c r="J824">
        <v>0</v>
      </c>
      <c r="M824" t="s">
        <v>57</v>
      </c>
      <c r="N824" t="s">
        <v>54</v>
      </c>
      <c r="O824" t="s">
        <v>54</v>
      </c>
      <c r="P824">
        <v>74</v>
      </c>
      <c r="Q824">
        <v>3</v>
      </c>
      <c r="R824" s="11">
        <v>4.0500000000000001E-2</v>
      </c>
      <c r="S824">
        <v>0.96</v>
      </c>
      <c r="T824">
        <v>2.89</v>
      </c>
      <c r="U824">
        <v>5.5540540540999999</v>
      </c>
      <c r="V824">
        <v>0</v>
      </c>
      <c r="W824" s="11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 s="11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</row>
    <row r="825" spans="1:40" x14ac:dyDescent="0.35">
      <c r="A825" s="10">
        <v>39526</v>
      </c>
      <c r="B825" t="s">
        <v>59</v>
      </c>
      <c r="C825" t="s">
        <v>55</v>
      </c>
      <c r="D825" t="s">
        <v>54</v>
      </c>
      <c r="E825">
        <v>0.25</v>
      </c>
      <c r="F825">
        <v>8</v>
      </c>
      <c r="G825" t="s">
        <v>56</v>
      </c>
      <c r="H825">
        <v>110</v>
      </c>
      <c r="I825">
        <v>1.2</v>
      </c>
      <c r="J825">
        <v>0</v>
      </c>
      <c r="M825" t="s">
        <v>57</v>
      </c>
      <c r="N825" t="s">
        <v>54</v>
      </c>
      <c r="O825" t="s">
        <v>54</v>
      </c>
      <c r="P825">
        <v>100</v>
      </c>
      <c r="Q825">
        <v>5</v>
      </c>
      <c r="R825" s="11">
        <v>0.05</v>
      </c>
      <c r="S825">
        <v>1.1499999999999999</v>
      </c>
      <c r="T825">
        <v>5.77</v>
      </c>
      <c r="U825">
        <v>4.74</v>
      </c>
      <c r="V825">
        <v>0</v>
      </c>
      <c r="W825" s="11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 s="11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</row>
    <row r="826" spans="1:40" x14ac:dyDescent="0.35">
      <c r="A826" s="10">
        <v>39526</v>
      </c>
      <c r="B826" t="s">
        <v>9</v>
      </c>
      <c r="C826" t="s">
        <v>55</v>
      </c>
      <c r="D826" t="s">
        <v>54</v>
      </c>
      <c r="E826">
        <v>0.3</v>
      </c>
      <c r="F826">
        <v>8</v>
      </c>
      <c r="G826" t="s">
        <v>56</v>
      </c>
      <c r="H826">
        <v>110</v>
      </c>
      <c r="I826">
        <v>1</v>
      </c>
      <c r="J826">
        <v>0</v>
      </c>
      <c r="M826" t="s">
        <v>57</v>
      </c>
      <c r="N826" t="s">
        <v>54</v>
      </c>
      <c r="O826" t="s">
        <v>54</v>
      </c>
      <c r="P826">
        <v>301</v>
      </c>
      <c r="Q826">
        <v>17</v>
      </c>
      <c r="R826" s="11">
        <v>5.6500000000000002E-2</v>
      </c>
      <c r="S826">
        <v>0.89</v>
      </c>
      <c r="T826">
        <v>15.15</v>
      </c>
      <c r="U826">
        <v>3.5116279069999998</v>
      </c>
      <c r="V826">
        <v>0</v>
      </c>
      <c r="W826" s="11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 s="11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</row>
    <row r="827" spans="1:40" x14ac:dyDescent="0.35">
      <c r="A827" s="10">
        <v>39527</v>
      </c>
      <c r="B827" t="s">
        <v>7</v>
      </c>
      <c r="C827" t="s">
        <v>55</v>
      </c>
      <c r="D827" t="s">
        <v>54</v>
      </c>
      <c r="E827">
        <v>0.3</v>
      </c>
      <c r="F827">
        <v>8</v>
      </c>
      <c r="G827" t="s">
        <v>56</v>
      </c>
      <c r="H827">
        <v>110</v>
      </c>
      <c r="I827">
        <v>1</v>
      </c>
      <c r="J827">
        <v>0</v>
      </c>
      <c r="M827" t="s">
        <v>57</v>
      </c>
      <c r="N827" t="s">
        <v>54</v>
      </c>
      <c r="O827" t="s">
        <v>54</v>
      </c>
      <c r="P827">
        <v>58</v>
      </c>
      <c r="Q827">
        <v>2</v>
      </c>
      <c r="R827" s="11">
        <v>3.4500000000000003E-2</v>
      </c>
      <c r="S827">
        <v>0.7</v>
      </c>
      <c r="T827">
        <v>1.4</v>
      </c>
      <c r="U827">
        <v>3.8448275862000001</v>
      </c>
      <c r="V827">
        <v>0</v>
      </c>
      <c r="W827" s="11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 s="11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</row>
    <row r="828" spans="1:40" x14ac:dyDescent="0.35">
      <c r="A828" s="10">
        <v>39527</v>
      </c>
      <c r="B828" t="s">
        <v>58</v>
      </c>
      <c r="C828" t="s">
        <v>55</v>
      </c>
      <c r="D828" t="s">
        <v>54</v>
      </c>
      <c r="E828">
        <v>0.95</v>
      </c>
      <c r="F828">
        <v>8</v>
      </c>
      <c r="G828" t="s">
        <v>56</v>
      </c>
      <c r="H828">
        <v>110</v>
      </c>
      <c r="I828">
        <v>1.2</v>
      </c>
      <c r="J828">
        <v>0</v>
      </c>
      <c r="M828" t="s">
        <v>57</v>
      </c>
      <c r="N828" t="s">
        <v>54</v>
      </c>
      <c r="O828" t="s">
        <v>54</v>
      </c>
      <c r="P828">
        <v>213</v>
      </c>
      <c r="Q828">
        <v>9</v>
      </c>
      <c r="R828" s="11">
        <v>4.2299999999999997E-2</v>
      </c>
      <c r="S828">
        <v>1.1000000000000001</v>
      </c>
      <c r="T828">
        <v>9.89</v>
      </c>
      <c r="U828">
        <v>5.8356807512</v>
      </c>
      <c r="V828">
        <v>0</v>
      </c>
      <c r="W828" s="11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 s="11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</row>
    <row r="829" spans="1:40" x14ac:dyDescent="0.35">
      <c r="A829" s="10">
        <v>39527</v>
      </c>
      <c r="B829" t="s">
        <v>8</v>
      </c>
      <c r="C829" t="s">
        <v>55</v>
      </c>
      <c r="D829" t="s">
        <v>54</v>
      </c>
      <c r="E829">
        <v>0.3</v>
      </c>
      <c r="F829">
        <v>8</v>
      </c>
      <c r="G829" t="s">
        <v>56</v>
      </c>
      <c r="H829">
        <v>110</v>
      </c>
      <c r="I829">
        <v>1.1000000000000001</v>
      </c>
      <c r="J829">
        <v>0</v>
      </c>
      <c r="M829" t="s">
        <v>57</v>
      </c>
      <c r="N829" t="s">
        <v>54</v>
      </c>
      <c r="O829" t="s">
        <v>54</v>
      </c>
      <c r="P829">
        <v>54</v>
      </c>
      <c r="Q829">
        <v>0</v>
      </c>
      <c r="R829" s="11">
        <v>0</v>
      </c>
      <c r="S829">
        <v>0</v>
      </c>
      <c r="T829">
        <v>0</v>
      </c>
      <c r="U829">
        <v>5.6851851851999999</v>
      </c>
      <c r="V829">
        <v>0</v>
      </c>
      <c r="W829" s="11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 s="11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</row>
    <row r="830" spans="1:40" x14ac:dyDescent="0.35">
      <c r="A830" s="10">
        <v>39527</v>
      </c>
      <c r="B830" t="s">
        <v>59</v>
      </c>
      <c r="C830" t="s">
        <v>55</v>
      </c>
      <c r="D830" t="s">
        <v>54</v>
      </c>
      <c r="E830">
        <v>0.25</v>
      </c>
      <c r="F830">
        <v>8</v>
      </c>
      <c r="G830" t="s">
        <v>56</v>
      </c>
      <c r="H830">
        <v>110</v>
      </c>
      <c r="I830">
        <v>1.2</v>
      </c>
      <c r="J830">
        <v>0</v>
      </c>
      <c r="M830" t="s">
        <v>57</v>
      </c>
      <c r="N830" t="s">
        <v>54</v>
      </c>
      <c r="O830" t="s">
        <v>54</v>
      </c>
      <c r="P830">
        <v>101</v>
      </c>
      <c r="Q830">
        <v>2</v>
      </c>
      <c r="R830" s="11">
        <v>1.9800000000000002E-2</v>
      </c>
      <c r="S830">
        <v>1.02</v>
      </c>
      <c r="T830">
        <v>2.04</v>
      </c>
      <c r="U830">
        <v>4.1980198020000001</v>
      </c>
      <c r="V830">
        <v>0</v>
      </c>
      <c r="W830" s="11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 s="11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</row>
    <row r="831" spans="1:40" x14ac:dyDescent="0.35">
      <c r="A831" s="10">
        <v>39527</v>
      </c>
      <c r="B831" t="s">
        <v>9</v>
      </c>
      <c r="C831" t="s">
        <v>55</v>
      </c>
      <c r="D831" t="s">
        <v>54</v>
      </c>
      <c r="E831">
        <v>0.3</v>
      </c>
      <c r="F831">
        <v>8</v>
      </c>
      <c r="G831" t="s">
        <v>56</v>
      </c>
      <c r="H831">
        <v>110</v>
      </c>
      <c r="I831">
        <v>1</v>
      </c>
      <c r="J831">
        <v>0</v>
      </c>
      <c r="M831" t="s">
        <v>57</v>
      </c>
      <c r="N831" t="s">
        <v>54</v>
      </c>
      <c r="O831" t="s">
        <v>54</v>
      </c>
      <c r="P831">
        <v>340</v>
      </c>
      <c r="Q831">
        <v>17</v>
      </c>
      <c r="R831" s="11">
        <v>0.05</v>
      </c>
      <c r="S831">
        <v>0.86</v>
      </c>
      <c r="T831">
        <v>14.67</v>
      </c>
      <c r="U831">
        <v>3.4970588235000002</v>
      </c>
      <c r="V831">
        <v>0</v>
      </c>
      <c r="W831" s="1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 s="1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</row>
    <row r="832" spans="1:40" x14ac:dyDescent="0.35">
      <c r="A832" s="10">
        <v>39528</v>
      </c>
      <c r="B832" t="s">
        <v>7</v>
      </c>
      <c r="C832" t="s">
        <v>55</v>
      </c>
      <c r="D832" t="s">
        <v>54</v>
      </c>
      <c r="E832">
        <v>0.3</v>
      </c>
      <c r="F832">
        <v>8</v>
      </c>
      <c r="G832" t="s">
        <v>56</v>
      </c>
      <c r="H832">
        <v>110</v>
      </c>
      <c r="I832">
        <v>1</v>
      </c>
      <c r="J832">
        <v>0</v>
      </c>
      <c r="M832" t="s">
        <v>57</v>
      </c>
      <c r="N832" t="s">
        <v>54</v>
      </c>
      <c r="O832" t="s">
        <v>54</v>
      </c>
      <c r="P832">
        <v>51</v>
      </c>
      <c r="Q832">
        <v>1</v>
      </c>
      <c r="R832" s="11">
        <v>1.9599999999999999E-2</v>
      </c>
      <c r="S832">
        <v>0.73</v>
      </c>
      <c r="T832">
        <v>0.73</v>
      </c>
      <c r="U832">
        <v>3.8823529412000002</v>
      </c>
      <c r="V832">
        <v>0</v>
      </c>
      <c r="W832" s="11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 s="11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</row>
    <row r="833" spans="1:40" x14ac:dyDescent="0.35">
      <c r="A833" s="10">
        <v>39528</v>
      </c>
      <c r="B833" t="s">
        <v>58</v>
      </c>
      <c r="C833" t="s">
        <v>55</v>
      </c>
      <c r="D833" t="s">
        <v>54</v>
      </c>
      <c r="E833">
        <v>0.95</v>
      </c>
      <c r="F833">
        <v>8</v>
      </c>
      <c r="G833" t="s">
        <v>56</v>
      </c>
      <c r="H833">
        <v>110</v>
      </c>
      <c r="I833">
        <v>1.2</v>
      </c>
      <c r="J833">
        <v>0</v>
      </c>
      <c r="M833" t="s">
        <v>57</v>
      </c>
      <c r="N833" t="s">
        <v>54</v>
      </c>
      <c r="O833" t="s">
        <v>54</v>
      </c>
      <c r="P833">
        <v>269</v>
      </c>
      <c r="Q833">
        <v>8</v>
      </c>
      <c r="R833" s="11">
        <v>2.9700000000000001E-2</v>
      </c>
      <c r="S833">
        <v>1.1000000000000001</v>
      </c>
      <c r="T833">
        <v>8.7799999999999994</v>
      </c>
      <c r="U833">
        <v>5.3382899628000002</v>
      </c>
      <c r="V833">
        <v>0</v>
      </c>
      <c r="W833" s="11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 s="11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</row>
    <row r="834" spans="1:40" x14ac:dyDescent="0.35">
      <c r="A834" s="10">
        <v>39528</v>
      </c>
      <c r="B834" t="s">
        <v>8</v>
      </c>
      <c r="C834" t="s">
        <v>55</v>
      </c>
      <c r="D834" t="s">
        <v>54</v>
      </c>
      <c r="E834">
        <v>0.3</v>
      </c>
      <c r="F834">
        <v>8</v>
      </c>
      <c r="G834" t="s">
        <v>56</v>
      </c>
      <c r="H834">
        <v>110</v>
      </c>
      <c r="I834">
        <v>1.1000000000000001</v>
      </c>
      <c r="J834">
        <v>0</v>
      </c>
      <c r="M834" t="s">
        <v>57</v>
      </c>
      <c r="N834" t="s">
        <v>54</v>
      </c>
      <c r="O834" t="s">
        <v>54</v>
      </c>
      <c r="P834">
        <v>39</v>
      </c>
      <c r="Q834">
        <v>0</v>
      </c>
      <c r="R834" s="11">
        <v>0</v>
      </c>
      <c r="S834">
        <v>0</v>
      </c>
      <c r="T834">
        <v>0</v>
      </c>
      <c r="U834">
        <v>6.7435897436000003</v>
      </c>
      <c r="V834">
        <v>0</v>
      </c>
      <c r="W834" s="11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 s="11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</row>
    <row r="835" spans="1:40" x14ac:dyDescent="0.35">
      <c r="A835" s="10">
        <v>39528</v>
      </c>
      <c r="B835" t="s">
        <v>59</v>
      </c>
      <c r="C835" t="s">
        <v>55</v>
      </c>
      <c r="D835" t="s">
        <v>54</v>
      </c>
      <c r="E835">
        <v>0.25</v>
      </c>
      <c r="F835">
        <v>8</v>
      </c>
      <c r="G835" t="s">
        <v>56</v>
      </c>
      <c r="H835">
        <v>110</v>
      </c>
      <c r="I835">
        <v>1.2</v>
      </c>
      <c r="J835">
        <v>0</v>
      </c>
      <c r="M835" t="s">
        <v>57</v>
      </c>
      <c r="N835" t="s">
        <v>54</v>
      </c>
      <c r="O835" t="s">
        <v>54</v>
      </c>
      <c r="P835">
        <v>78</v>
      </c>
      <c r="Q835">
        <v>3</v>
      </c>
      <c r="R835" s="11">
        <v>3.85E-2</v>
      </c>
      <c r="S835">
        <v>1.1499999999999999</v>
      </c>
      <c r="T835">
        <v>3.45</v>
      </c>
      <c r="U835">
        <v>4.4743589744000003</v>
      </c>
      <c r="V835">
        <v>0</v>
      </c>
      <c r="W835" s="11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 s="11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</row>
    <row r="836" spans="1:40" x14ac:dyDescent="0.35">
      <c r="A836" s="10">
        <v>39528</v>
      </c>
      <c r="B836" t="s">
        <v>9</v>
      </c>
      <c r="C836" t="s">
        <v>55</v>
      </c>
      <c r="D836" t="s">
        <v>54</v>
      </c>
      <c r="E836">
        <v>0.3</v>
      </c>
      <c r="F836">
        <v>8</v>
      </c>
      <c r="G836" t="s">
        <v>56</v>
      </c>
      <c r="H836">
        <v>110</v>
      </c>
      <c r="I836">
        <v>1</v>
      </c>
      <c r="J836">
        <v>0</v>
      </c>
      <c r="M836" t="s">
        <v>57</v>
      </c>
      <c r="N836" t="s">
        <v>54</v>
      </c>
      <c r="O836" t="s">
        <v>54</v>
      </c>
      <c r="P836">
        <v>351</v>
      </c>
      <c r="Q836">
        <v>23</v>
      </c>
      <c r="R836" s="11">
        <v>6.5500000000000003E-2</v>
      </c>
      <c r="S836">
        <v>0.82</v>
      </c>
      <c r="T836">
        <v>18.87</v>
      </c>
      <c r="U836">
        <v>3.4102564103000002</v>
      </c>
      <c r="V836">
        <v>0</v>
      </c>
      <c r="W836" s="11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 s="11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</row>
    <row r="837" spans="1:40" x14ac:dyDescent="0.35">
      <c r="A837" s="10">
        <v>39529</v>
      </c>
      <c r="B837" t="s">
        <v>7</v>
      </c>
      <c r="C837" t="s">
        <v>55</v>
      </c>
      <c r="D837" t="s">
        <v>54</v>
      </c>
      <c r="E837">
        <v>0.3</v>
      </c>
      <c r="F837">
        <v>8</v>
      </c>
      <c r="G837" t="s">
        <v>56</v>
      </c>
      <c r="H837">
        <v>110</v>
      </c>
      <c r="I837">
        <v>1</v>
      </c>
      <c r="J837">
        <v>0</v>
      </c>
      <c r="M837" t="s">
        <v>57</v>
      </c>
      <c r="N837" t="s">
        <v>54</v>
      </c>
      <c r="O837" t="s">
        <v>54</v>
      </c>
      <c r="P837">
        <v>50</v>
      </c>
      <c r="Q837">
        <v>2</v>
      </c>
      <c r="R837" s="11">
        <v>0.04</v>
      </c>
      <c r="S837">
        <v>0.89</v>
      </c>
      <c r="T837">
        <v>1.78</v>
      </c>
      <c r="U837">
        <v>3.98</v>
      </c>
      <c r="V837">
        <v>0</v>
      </c>
      <c r="W837" s="11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 s="11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</row>
    <row r="838" spans="1:40" x14ac:dyDescent="0.35">
      <c r="A838" s="10">
        <v>39529</v>
      </c>
      <c r="B838" t="s">
        <v>58</v>
      </c>
      <c r="C838" t="s">
        <v>55</v>
      </c>
      <c r="D838" t="s">
        <v>54</v>
      </c>
      <c r="E838">
        <v>0.95</v>
      </c>
      <c r="F838">
        <v>8</v>
      </c>
      <c r="G838" t="s">
        <v>56</v>
      </c>
      <c r="H838">
        <v>110</v>
      </c>
      <c r="I838">
        <v>1.2</v>
      </c>
      <c r="J838">
        <v>0</v>
      </c>
      <c r="M838" t="s">
        <v>57</v>
      </c>
      <c r="N838" t="s">
        <v>54</v>
      </c>
      <c r="O838" t="s">
        <v>54</v>
      </c>
      <c r="P838">
        <v>180</v>
      </c>
      <c r="Q838">
        <v>7</v>
      </c>
      <c r="R838" s="11">
        <v>3.8899999999999997E-2</v>
      </c>
      <c r="S838">
        <v>1.01</v>
      </c>
      <c r="T838">
        <v>7.04</v>
      </c>
      <c r="U838">
        <v>5.7277777778000001</v>
      </c>
      <c r="V838">
        <v>0</v>
      </c>
      <c r="W838" s="11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 s="11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</row>
    <row r="839" spans="1:40" x14ac:dyDescent="0.35">
      <c r="A839" s="10">
        <v>39529</v>
      </c>
      <c r="B839" t="s">
        <v>8</v>
      </c>
      <c r="C839" t="s">
        <v>55</v>
      </c>
      <c r="D839" t="s">
        <v>54</v>
      </c>
      <c r="E839">
        <v>0.3</v>
      </c>
      <c r="F839">
        <v>8</v>
      </c>
      <c r="G839" t="s">
        <v>56</v>
      </c>
      <c r="H839">
        <v>110</v>
      </c>
      <c r="I839">
        <v>1.1000000000000001</v>
      </c>
      <c r="J839">
        <v>0</v>
      </c>
      <c r="M839" t="s">
        <v>57</v>
      </c>
      <c r="N839" t="s">
        <v>54</v>
      </c>
      <c r="O839" t="s">
        <v>54</v>
      </c>
      <c r="P839">
        <v>27</v>
      </c>
      <c r="Q839">
        <v>0</v>
      </c>
      <c r="R839" s="11">
        <v>0</v>
      </c>
      <c r="S839">
        <v>0</v>
      </c>
      <c r="T839">
        <v>0</v>
      </c>
      <c r="U839">
        <v>6.8148148148000001</v>
      </c>
      <c r="V839">
        <v>0</v>
      </c>
      <c r="W839" s="11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 s="11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</row>
    <row r="840" spans="1:40" x14ac:dyDescent="0.35">
      <c r="A840" s="10">
        <v>39529</v>
      </c>
      <c r="B840" t="s">
        <v>59</v>
      </c>
      <c r="C840" t="s">
        <v>55</v>
      </c>
      <c r="D840" t="s">
        <v>54</v>
      </c>
      <c r="E840">
        <v>0.25</v>
      </c>
      <c r="F840">
        <v>8</v>
      </c>
      <c r="G840" t="s">
        <v>56</v>
      </c>
      <c r="H840">
        <v>110</v>
      </c>
      <c r="I840">
        <v>1.2</v>
      </c>
      <c r="J840">
        <v>0</v>
      </c>
      <c r="M840" t="s">
        <v>57</v>
      </c>
      <c r="N840" t="s">
        <v>54</v>
      </c>
      <c r="O840" t="s">
        <v>54</v>
      </c>
      <c r="P840">
        <v>95</v>
      </c>
      <c r="Q840">
        <v>0</v>
      </c>
      <c r="R840" s="11">
        <v>0</v>
      </c>
      <c r="S840">
        <v>0</v>
      </c>
      <c r="T840">
        <v>0</v>
      </c>
      <c r="U840">
        <v>4.6631578947000003</v>
      </c>
      <c r="V840">
        <v>0</v>
      </c>
      <c r="W840" s="11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 s="11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</row>
    <row r="841" spans="1:40" x14ac:dyDescent="0.35">
      <c r="A841" s="10">
        <v>39529</v>
      </c>
      <c r="B841" t="s">
        <v>9</v>
      </c>
      <c r="C841" t="s">
        <v>55</v>
      </c>
      <c r="D841" t="s">
        <v>54</v>
      </c>
      <c r="E841">
        <v>0.3</v>
      </c>
      <c r="F841">
        <v>8</v>
      </c>
      <c r="G841" t="s">
        <v>56</v>
      </c>
      <c r="H841">
        <v>110</v>
      </c>
      <c r="I841">
        <v>1</v>
      </c>
      <c r="J841">
        <v>0</v>
      </c>
      <c r="M841" t="s">
        <v>57</v>
      </c>
      <c r="N841" t="s">
        <v>54</v>
      </c>
      <c r="O841" t="s">
        <v>54</v>
      </c>
      <c r="P841">
        <v>264</v>
      </c>
      <c r="Q841">
        <v>10</v>
      </c>
      <c r="R841" s="11">
        <v>3.7900000000000003E-2</v>
      </c>
      <c r="S841">
        <v>0.9</v>
      </c>
      <c r="T841">
        <v>8.9600000000000009</v>
      </c>
      <c r="U841">
        <v>3.4356060606000001</v>
      </c>
      <c r="V841">
        <v>0</v>
      </c>
      <c r="W841" s="1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 s="1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</row>
    <row r="842" spans="1:40" x14ac:dyDescent="0.35">
      <c r="A842" s="10">
        <v>39530</v>
      </c>
      <c r="B842" t="s">
        <v>7</v>
      </c>
      <c r="C842" t="s">
        <v>55</v>
      </c>
      <c r="D842" t="s">
        <v>54</v>
      </c>
      <c r="E842">
        <v>0.3</v>
      </c>
      <c r="F842">
        <v>8</v>
      </c>
      <c r="G842" t="s">
        <v>56</v>
      </c>
      <c r="H842">
        <v>110</v>
      </c>
      <c r="I842">
        <v>1</v>
      </c>
      <c r="J842">
        <v>0</v>
      </c>
      <c r="M842" t="s">
        <v>57</v>
      </c>
      <c r="N842" t="s">
        <v>54</v>
      </c>
      <c r="O842" t="s">
        <v>54</v>
      </c>
      <c r="P842">
        <v>37</v>
      </c>
      <c r="Q842">
        <v>3</v>
      </c>
      <c r="R842" s="11">
        <v>8.1100000000000005E-2</v>
      </c>
      <c r="S842">
        <v>0.7</v>
      </c>
      <c r="T842">
        <v>2.11</v>
      </c>
      <c r="U842">
        <v>3.1891891891999999</v>
      </c>
      <c r="V842">
        <v>0</v>
      </c>
      <c r="W842" s="11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 s="11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</row>
    <row r="843" spans="1:40" x14ac:dyDescent="0.35">
      <c r="A843" s="10">
        <v>39530</v>
      </c>
      <c r="B843" t="s">
        <v>58</v>
      </c>
      <c r="C843" t="s">
        <v>55</v>
      </c>
      <c r="D843" t="s">
        <v>54</v>
      </c>
      <c r="E843">
        <v>0.95</v>
      </c>
      <c r="F843">
        <v>8</v>
      </c>
      <c r="G843" t="s">
        <v>56</v>
      </c>
      <c r="H843">
        <v>110</v>
      </c>
      <c r="I843">
        <v>1.2</v>
      </c>
      <c r="J843">
        <v>0</v>
      </c>
      <c r="M843" t="s">
        <v>57</v>
      </c>
      <c r="N843" t="s">
        <v>54</v>
      </c>
      <c r="O843" t="s">
        <v>54</v>
      </c>
      <c r="P843">
        <v>112</v>
      </c>
      <c r="Q843">
        <v>6</v>
      </c>
      <c r="R843" s="11">
        <v>5.3600000000000002E-2</v>
      </c>
      <c r="S843">
        <v>1.01</v>
      </c>
      <c r="T843">
        <v>6.08</v>
      </c>
      <c r="U843">
        <v>4.2589285714000003</v>
      </c>
      <c r="V843">
        <v>0</v>
      </c>
      <c r="W843" s="11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 s="11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</row>
    <row r="844" spans="1:40" x14ac:dyDescent="0.35">
      <c r="A844" s="10">
        <v>39530</v>
      </c>
      <c r="B844" t="s">
        <v>8</v>
      </c>
      <c r="C844" t="s">
        <v>55</v>
      </c>
      <c r="D844" t="s">
        <v>54</v>
      </c>
      <c r="E844">
        <v>0.3</v>
      </c>
      <c r="F844">
        <v>8</v>
      </c>
      <c r="G844" t="s">
        <v>56</v>
      </c>
      <c r="H844">
        <v>110</v>
      </c>
      <c r="I844">
        <v>1.1000000000000001</v>
      </c>
      <c r="J844">
        <v>0</v>
      </c>
      <c r="M844" t="s">
        <v>57</v>
      </c>
      <c r="N844" t="s">
        <v>54</v>
      </c>
      <c r="O844" t="s">
        <v>54</v>
      </c>
      <c r="P844">
        <v>72</v>
      </c>
      <c r="Q844">
        <v>0</v>
      </c>
      <c r="R844" s="11">
        <v>0</v>
      </c>
      <c r="S844">
        <v>0</v>
      </c>
      <c r="T844">
        <v>0</v>
      </c>
      <c r="U844">
        <v>7.2222222222000001</v>
      </c>
      <c r="V844">
        <v>0</v>
      </c>
      <c r="W844" s="11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 s="11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</row>
    <row r="845" spans="1:40" x14ac:dyDescent="0.35">
      <c r="A845" s="10">
        <v>39530</v>
      </c>
      <c r="B845" t="s">
        <v>59</v>
      </c>
      <c r="C845" t="s">
        <v>55</v>
      </c>
      <c r="D845" t="s">
        <v>54</v>
      </c>
      <c r="E845">
        <v>0.25</v>
      </c>
      <c r="F845">
        <v>8</v>
      </c>
      <c r="G845" t="s">
        <v>56</v>
      </c>
      <c r="H845">
        <v>110</v>
      </c>
      <c r="I845">
        <v>1.2</v>
      </c>
      <c r="J845">
        <v>0</v>
      </c>
      <c r="M845" t="s">
        <v>57</v>
      </c>
      <c r="N845" t="s">
        <v>54</v>
      </c>
      <c r="O845" t="s">
        <v>54</v>
      </c>
      <c r="P845">
        <v>56</v>
      </c>
      <c r="Q845">
        <v>3</v>
      </c>
      <c r="R845" s="11">
        <v>5.3600000000000002E-2</v>
      </c>
      <c r="S845">
        <v>1.1100000000000001</v>
      </c>
      <c r="T845">
        <v>3.33</v>
      </c>
      <c r="U845">
        <v>4.8571428571000004</v>
      </c>
      <c r="V845">
        <v>0</v>
      </c>
      <c r="W845" s="11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 s="11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</row>
    <row r="846" spans="1:40" x14ac:dyDescent="0.35">
      <c r="A846" s="10">
        <v>39530</v>
      </c>
      <c r="B846" t="s">
        <v>9</v>
      </c>
      <c r="C846" t="s">
        <v>55</v>
      </c>
      <c r="D846" t="s">
        <v>54</v>
      </c>
      <c r="E846">
        <v>0.3</v>
      </c>
      <c r="F846">
        <v>8</v>
      </c>
      <c r="G846" t="s">
        <v>56</v>
      </c>
      <c r="H846">
        <v>110</v>
      </c>
      <c r="I846">
        <v>1</v>
      </c>
      <c r="J846">
        <v>0</v>
      </c>
      <c r="M846" t="s">
        <v>57</v>
      </c>
      <c r="N846" t="s">
        <v>54</v>
      </c>
      <c r="O846" t="s">
        <v>54</v>
      </c>
      <c r="P846">
        <v>209</v>
      </c>
      <c r="Q846">
        <v>12</v>
      </c>
      <c r="R846" s="11">
        <v>5.74E-2</v>
      </c>
      <c r="S846">
        <v>0.75</v>
      </c>
      <c r="T846">
        <v>9.0399999999999991</v>
      </c>
      <c r="U846">
        <v>3.1244019138999999</v>
      </c>
      <c r="V846">
        <v>1</v>
      </c>
      <c r="W846" s="11">
        <v>8.3299999999999999E-2</v>
      </c>
      <c r="X846">
        <v>9.0399999999999991</v>
      </c>
      <c r="Y846">
        <v>1</v>
      </c>
      <c r="Z846">
        <v>9.0399999999999991</v>
      </c>
      <c r="AA846">
        <v>1</v>
      </c>
      <c r="AB846">
        <v>1</v>
      </c>
      <c r="AC846" s="11">
        <v>0.111</v>
      </c>
      <c r="AD846">
        <v>8.3333333300000006E-2</v>
      </c>
      <c r="AE846">
        <v>1</v>
      </c>
      <c r="AF846">
        <v>1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</row>
    <row r="847" spans="1:40" x14ac:dyDescent="0.35">
      <c r="A847" s="10">
        <v>39531</v>
      </c>
      <c r="B847" t="s">
        <v>7</v>
      </c>
      <c r="C847" t="s">
        <v>55</v>
      </c>
      <c r="D847" t="s">
        <v>54</v>
      </c>
      <c r="E847">
        <v>0.3</v>
      </c>
      <c r="F847">
        <v>8</v>
      </c>
      <c r="G847" t="s">
        <v>56</v>
      </c>
      <c r="H847">
        <v>110</v>
      </c>
      <c r="I847">
        <v>1</v>
      </c>
      <c r="J847">
        <v>0</v>
      </c>
      <c r="M847" t="s">
        <v>57</v>
      </c>
      <c r="N847" t="s">
        <v>54</v>
      </c>
      <c r="O847" t="s">
        <v>54</v>
      </c>
      <c r="P847">
        <v>70</v>
      </c>
      <c r="Q847">
        <v>6</v>
      </c>
      <c r="R847" s="11">
        <v>8.5699999999999998E-2</v>
      </c>
      <c r="S847">
        <v>0.82</v>
      </c>
      <c r="T847">
        <v>4.8899999999999997</v>
      </c>
      <c r="U847">
        <v>3.1428571429000001</v>
      </c>
      <c r="V847">
        <v>0</v>
      </c>
      <c r="W847" s="11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 s="11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</row>
    <row r="848" spans="1:40" x14ac:dyDescent="0.35">
      <c r="A848" s="10">
        <v>39531</v>
      </c>
      <c r="B848" t="s">
        <v>58</v>
      </c>
      <c r="C848" t="s">
        <v>55</v>
      </c>
      <c r="D848" t="s">
        <v>54</v>
      </c>
      <c r="E848">
        <v>0.95</v>
      </c>
      <c r="F848">
        <v>8</v>
      </c>
      <c r="G848" t="s">
        <v>56</v>
      </c>
      <c r="H848">
        <v>110</v>
      </c>
      <c r="I848">
        <v>1.2</v>
      </c>
      <c r="J848">
        <v>0</v>
      </c>
      <c r="M848" t="s">
        <v>57</v>
      </c>
      <c r="N848" t="s">
        <v>54</v>
      </c>
      <c r="O848" t="s">
        <v>54</v>
      </c>
      <c r="P848">
        <v>279</v>
      </c>
      <c r="Q848">
        <v>10</v>
      </c>
      <c r="R848" s="11">
        <v>3.5799999999999998E-2</v>
      </c>
      <c r="S848">
        <v>1.04</v>
      </c>
      <c r="T848">
        <v>10.39</v>
      </c>
      <c r="U848">
        <v>5.0394265233000004</v>
      </c>
      <c r="V848">
        <v>0</v>
      </c>
      <c r="W848" s="11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 s="11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</row>
    <row r="849" spans="1:40" x14ac:dyDescent="0.35">
      <c r="A849" s="10">
        <v>39531</v>
      </c>
      <c r="B849" t="s">
        <v>8</v>
      </c>
      <c r="C849" t="s">
        <v>55</v>
      </c>
      <c r="D849" t="s">
        <v>54</v>
      </c>
      <c r="E849">
        <v>0.3</v>
      </c>
      <c r="F849">
        <v>8</v>
      </c>
      <c r="G849" t="s">
        <v>56</v>
      </c>
      <c r="H849">
        <v>110</v>
      </c>
      <c r="I849">
        <v>1.1000000000000001</v>
      </c>
      <c r="J849">
        <v>0</v>
      </c>
      <c r="M849" t="s">
        <v>57</v>
      </c>
      <c r="N849" t="s">
        <v>54</v>
      </c>
      <c r="O849" t="s">
        <v>54</v>
      </c>
      <c r="P849">
        <v>70</v>
      </c>
      <c r="Q849">
        <v>0</v>
      </c>
      <c r="R849" s="11">
        <v>0</v>
      </c>
      <c r="S849">
        <v>0</v>
      </c>
      <c r="T849">
        <v>0</v>
      </c>
      <c r="U849">
        <v>5.0571428570999997</v>
      </c>
      <c r="V849">
        <v>0</v>
      </c>
      <c r="W849" s="11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 s="11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</row>
    <row r="850" spans="1:40" x14ac:dyDescent="0.35">
      <c r="A850" s="10">
        <v>39531</v>
      </c>
      <c r="B850" t="s">
        <v>59</v>
      </c>
      <c r="C850" t="s">
        <v>55</v>
      </c>
      <c r="D850" t="s">
        <v>54</v>
      </c>
      <c r="E850">
        <v>0.25</v>
      </c>
      <c r="F850">
        <v>8</v>
      </c>
      <c r="G850" t="s">
        <v>56</v>
      </c>
      <c r="H850">
        <v>110</v>
      </c>
      <c r="I850">
        <v>1.2</v>
      </c>
      <c r="J850">
        <v>0</v>
      </c>
      <c r="M850" t="s">
        <v>57</v>
      </c>
      <c r="N850" t="s">
        <v>54</v>
      </c>
      <c r="O850" t="s">
        <v>54</v>
      </c>
      <c r="P850">
        <v>78</v>
      </c>
      <c r="Q850">
        <v>4</v>
      </c>
      <c r="R850" s="11">
        <v>5.1299999999999998E-2</v>
      </c>
      <c r="S850">
        <v>1.0900000000000001</v>
      </c>
      <c r="T850">
        <v>4.3600000000000003</v>
      </c>
      <c r="U850">
        <v>3.5</v>
      </c>
      <c r="V850">
        <v>0</v>
      </c>
      <c r="W850" s="11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 s="11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</row>
    <row r="851" spans="1:40" x14ac:dyDescent="0.35">
      <c r="A851" s="10">
        <v>39531</v>
      </c>
      <c r="B851" t="s">
        <v>9</v>
      </c>
      <c r="C851" t="s">
        <v>55</v>
      </c>
      <c r="D851" t="s">
        <v>54</v>
      </c>
      <c r="E851">
        <v>0.3</v>
      </c>
      <c r="F851">
        <v>8</v>
      </c>
      <c r="G851" t="s">
        <v>56</v>
      </c>
      <c r="H851">
        <v>110</v>
      </c>
      <c r="I851">
        <v>1</v>
      </c>
      <c r="J851">
        <v>0</v>
      </c>
      <c r="M851" t="s">
        <v>57</v>
      </c>
      <c r="N851" t="s">
        <v>54</v>
      </c>
      <c r="O851" t="s">
        <v>54</v>
      </c>
      <c r="P851">
        <v>384</v>
      </c>
      <c r="Q851">
        <v>21</v>
      </c>
      <c r="R851" s="11">
        <v>5.4699999999999999E-2</v>
      </c>
      <c r="S851">
        <v>0.72</v>
      </c>
      <c r="T851">
        <v>15.16</v>
      </c>
      <c r="U851">
        <v>2.7760416666999999</v>
      </c>
      <c r="V851">
        <v>2</v>
      </c>
      <c r="W851" s="11">
        <v>9.5200000000000007E-2</v>
      </c>
      <c r="X851">
        <v>7.58</v>
      </c>
      <c r="Y851">
        <v>2</v>
      </c>
      <c r="Z851">
        <v>7.58</v>
      </c>
      <c r="AA851">
        <v>2</v>
      </c>
      <c r="AB851">
        <v>1</v>
      </c>
      <c r="AC851" s="11">
        <v>0.13200000000000001</v>
      </c>
      <c r="AD851">
        <v>9.5238095199999998E-2</v>
      </c>
      <c r="AE851">
        <v>2</v>
      </c>
      <c r="AF851">
        <v>2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</row>
    <row r="852" spans="1:40" x14ac:dyDescent="0.35">
      <c r="A852" s="10">
        <v>39532</v>
      </c>
      <c r="B852" t="s">
        <v>7</v>
      </c>
      <c r="C852" t="s">
        <v>55</v>
      </c>
      <c r="D852" t="s">
        <v>54</v>
      </c>
      <c r="E852">
        <v>0.3</v>
      </c>
      <c r="F852">
        <v>8</v>
      </c>
      <c r="G852" t="s">
        <v>56</v>
      </c>
      <c r="H852">
        <v>110</v>
      </c>
      <c r="I852">
        <v>1</v>
      </c>
      <c r="J852">
        <v>0</v>
      </c>
      <c r="M852" t="s">
        <v>57</v>
      </c>
      <c r="N852" t="s">
        <v>54</v>
      </c>
      <c r="O852" t="s">
        <v>54</v>
      </c>
      <c r="P852">
        <v>54</v>
      </c>
      <c r="Q852">
        <v>0</v>
      </c>
      <c r="R852" s="11">
        <v>0</v>
      </c>
      <c r="S852">
        <v>0</v>
      </c>
      <c r="T852">
        <v>0</v>
      </c>
      <c r="U852">
        <v>2.5555555555999998</v>
      </c>
      <c r="V852">
        <v>0</v>
      </c>
      <c r="W852" s="11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 s="11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</row>
    <row r="853" spans="1:40" x14ac:dyDescent="0.35">
      <c r="A853" s="10">
        <v>39532</v>
      </c>
      <c r="B853" t="s">
        <v>58</v>
      </c>
      <c r="C853" t="s">
        <v>55</v>
      </c>
      <c r="D853" t="s">
        <v>54</v>
      </c>
      <c r="E853">
        <v>0.95</v>
      </c>
      <c r="F853">
        <v>8</v>
      </c>
      <c r="G853" t="s">
        <v>56</v>
      </c>
      <c r="H853">
        <v>110</v>
      </c>
      <c r="I853">
        <v>1.2</v>
      </c>
      <c r="J853">
        <v>0</v>
      </c>
      <c r="M853" t="s">
        <v>57</v>
      </c>
      <c r="N853" t="s">
        <v>54</v>
      </c>
      <c r="O853" t="s">
        <v>54</v>
      </c>
      <c r="P853">
        <v>223</v>
      </c>
      <c r="Q853">
        <v>7</v>
      </c>
      <c r="R853" s="11">
        <v>3.1399999999999997E-2</v>
      </c>
      <c r="S853">
        <v>1.05</v>
      </c>
      <c r="T853">
        <v>7.36</v>
      </c>
      <c r="U853">
        <v>4.4618834081000003</v>
      </c>
      <c r="V853">
        <v>1</v>
      </c>
      <c r="W853" s="11">
        <v>0.1429</v>
      </c>
      <c r="X853">
        <v>7.36</v>
      </c>
      <c r="Y853">
        <v>1</v>
      </c>
      <c r="Z853">
        <v>7.36</v>
      </c>
      <c r="AA853">
        <v>1</v>
      </c>
      <c r="AB853">
        <v>1</v>
      </c>
      <c r="AC853" s="11">
        <v>0.13600000000000001</v>
      </c>
      <c r="AD853">
        <v>0.14285714290000001</v>
      </c>
      <c r="AE853">
        <v>1</v>
      </c>
      <c r="AF853">
        <v>1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</row>
    <row r="854" spans="1:40" x14ac:dyDescent="0.35">
      <c r="A854" s="10">
        <v>39532</v>
      </c>
      <c r="B854" t="s">
        <v>8</v>
      </c>
      <c r="C854" t="s">
        <v>55</v>
      </c>
      <c r="D854" t="s">
        <v>54</v>
      </c>
      <c r="E854">
        <v>0.3</v>
      </c>
      <c r="F854">
        <v>8</v>
      </c>
      <c r="G854" t="s">
        <v>56</v>
      </c>
      <c r="H854">
        <v>110</v>
      </c>
      <c r="I854">
        <v>1.1000000000000001</v>
      </c>
      <c r="J854">
        <v>0</v>
      </c>
      <c r="M854" t="s">
        <v>57</v>
      </c>
      <c r="N854" t="s">
        <v>54</v>
      </c>
      <c r="O854" t="s">
        <v>54</v>
      </c>
      <c r="P854">
        <v>88</v>
      </c>
      <c r="Q854">
        <v>2</v>
      </c>
      <c r="R854" s="11">
        <v>2.2700000000000001E-2</v>
      </c>
      <c r="S854">
        <v>0.63</v>
      </c>
      <c r="T854">
        <v>1.25</v>
      </c>
      <c r="U854">
        <v>4.7613636363999996</v>
      </c>
      <c r="V854">
        <v>0</v>
      </c>
      <c r="W854" s="11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 s="11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</row>
    <row r="855" spans="1:40" x14ac:dyDescent="0.35">
      <c r="A855" s="10">
        <v>39532</v>
      </c>
      <c r="B855" t="s">
        <v>59</v>
      </c>
      <c r="C855" t="s">
        <v>55</v>
      </c>
      <c r="D855" t="s">
        <v>54</v>
      </c>
      <c r="E855">
        <v>0.25</v>
      </c>
      <c r="F855">
        <v>8</v>
      </c>
      <c r="G855" t="s">
        <v>56</v>
      </c>
      <c r="H855">
        <v>110</v>
      </c>
      <c r="I855">
        <v>1.2</v>
      </c>
      <c r="J855">
        <v>0</v>
      </c>
      <c r="M855" t="s">
        <v>57</v>
      </c>
      <c r="N855" t="s">
        <v>54</v>
      </c>
      <c r="O855" t="s">
        <v>54</v>
      </c>
      <c r="P855">
        <v>83</v>
      </c>
      <c r="Q855">
        <v>2</v>
      </c>
      <c r="R855" s="11">
        <v>2.41E-2</v>
      </c>
      <c r="S855">
        <v>1</v>
      </c>
      <c r="T855">
        <v>1.99</v>
      </c>
      <c r="U855">
        <v>4.1204819277000002</v>
      </c>
      <c r="V855">
        <v>0</v>
      </c>
      <c r="W855" s="11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 s="11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</row>
    <row r="856" spans="1:40" x14ac:dyDescent="0.35">
      <c r="A856" s="10">
        <v>39532</v>
      </c>
      <c r="B856" t="s">
        <v>9</v>
      </c>
      <c r="C856" t="s">
        <v>55</v>
      </c>
      <c r="D856" t="s">
        <v>54</v>
      </c>
      <c r="E856">
        <v>0.3</v>
      </c>
      <c r="F856">
        <v>8</v>
      </c>
      <c r="G856" t="s">
        <v>56</v>
      </c>
      <c r="H856">
        <v>110</v>
      </c>
      <c r="I856">
        <v>1</v>
      </c>
      <c r="J856">
        <v>0</v>
      </c>
      <c r="M856" t="s">
        <v>57</v>
      </c>
      <c r="N856" t="s">
        <v>54</v>
      </c>
      <c r="O856" t="s">
        <v>54</v>
      </c>
      <c r="P856">
        <v>314</v>
      </c>
      <c r="Q856">
        <v>25</v>
      </c>
      <c r="R856" s="11">
        <v>7.9600000000000004E-2</v>
      </c>
      <c r="S856">
        <v>0.76</v>
      </c>
      <c r="T856">
        <v>19.04</v>
      </c>
      <c r="U856">
        <v>3.1050955413999999</v>
      </c>
      <c r="V856">
        <v>0</v>
      </c>
      <c r="W856" s="11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 s="11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</row>
    <row r="857" spans="1:40" x14ac:dyDescent="0.35">
      <c r="A857" s="10">
        <v>39533</v>
      </c>
      <c r="B857" t="s">
        <v>7</v>
      </c>
      <c r="C857" t="s">
        <v>55</v>
      </c>
      <c r="D857" t="s">
        <v>54</v>
      </c>
      <c r="E857">
        <v>0.3</v>
      </c>
      <c r="F857">
        <v>8</v>
      </c>
      <c r="G857" t="s">
        <v>56</v>
      </c>
      <c r="H857">
        <v>110</v>
      </c>
      <c r="I857">
        <v>1</v>
      </c>
      <c r="J857">
        <v>0</v>
      </c>
      <c r="M857" t="s">
        <v>57</v>
      </c>
      <c r="N857" t="s">
        <v>54</v>
      </c>
      <c r="O857" t="s">
        <v>54</v>
      </c>
      <c r="P857">
        <v>68</v>
      </c>
      <c r="Q857">
        <v>6</v>
      </c>
      <c r="R857" s="11">
        <v>8.8200000000000001E-2</v>
      </c>
      <c r="S857">
        <v>0.86</v>
      </c>
      <c r="T857">
        <v>5.18</v>
      </c>
      <c r="U857">
        <v>3.5441176471000002</v>
      </c>
      <c r="V857">
        <v>0</v>
      </c>
      <c r="W857" s="11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 s="11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</row>
    <row r="858" spans="1:40" x14ac:dyDescent="0.35">
      <c r="A858" s="10">
        <v>39533</v>
      </c>
      <c r="B858" t="s">
        <v>58</v>
      </c>
      <c r="C858" t="s">
        <v>55</v>
      </c>
      <c r="D858" t="s">
        <v>54</v>
      </c>
      <c r="E858">
        <v>0.95</v>
      </c>
      <c r="F858">
        <v>8</v>
      </c>
      <c r="G858" t="s">
        <v>56</v>
      </c>
      <c r="H858">
        <v>110</v>
      </c>
      <c r="I858">
        <v>1.2</v>
      </c>
      <c r="J858">
        <v>0</v>
      </c>
      <c r="M858" t="s">
        <v>57</v>
      </c>
      <c r="N858" t="s">
        <v>54</v>
      </c>
      <c r="O858" t="s">
        <v>54</v>
      </c>
      <c r="P858">
        <v>296</v>
      </c>
      <c r="Q858">
        <v>8</v>
      </c>
      <c r="R858" s="11">
        <v>2.7E-2</v>
      </c>
      <c r="S858">
        <v>0.99</v>
      </c>
      <c r="T858">
        <v>7.89</v>
      </c>
      <c r="U858">
        <v>4.4729729730000001</v>
      </c>
      <c r="V858">
        <v>0</v>
      </c>
      <c r="W858" s="11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 s="11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</row>
    <row r="859" spans="1:40" x14ac:dyDescent="0.35">
      <c r="A859" s="10">
        <v>39533</v>
      </c>
      <c r="B859" t="s">
        <v>8</v>
      </c>
      <c r="C859" t="s">
        <v>55</v>
      </c>
      <c r="D859" t="s">
        <v>54</v>
      </c>
      <c r="E859">
        <v>0.3</v>
      </c>
      <c r="F859">
        <v>8</v>
      </c>
      <c r="G859" t="s">
        <v>56</v>
      </c>
      <c r="H859">
        <v>110</v>
      </c>
      <c r="I859">
        <v>1.1000000000000001</v>
      </c>
      <c r="J859">
        <v>0</v>
      </c>
      <c r="M859" t="s">
        <v>57</v>
      </c>
      <c r="N859" t="s">
        <v>54</v>
      </c>
      <c r="O859" t="s">
        <v>54</v>
      </c>
      <c r="P859">
        <v>95</v>
      </c>
      <c r="Q859">
        <v>3</v>
      </c>
      <c r="R859" s="11">
        <v>3.1600000000000003E-2</v>
      </c>
      <c r="S859">
        <v>0.91</v>
      </c>
      <c r="T859">
        <v>2.74</v>
      </c>
      <c r="U859">
        <v>4.5368421052999999</v>
      </c>
      <c r="V859">
        <v>0</v>
      </c>
      <c r="W859" s="11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 s="11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</row>
    <row r="860" spans="1:40" x14ac:dyDescent="0.35">
      <c r="A860" s="10">
        <v>39533</v>
      </c>
      <c r="B860" t="s">
        <v>59</v>
      </c>
      <c r="C860" t="s">
        <v>55</v>
      </c>
      <c r="D860" t="s">
        <v>54</v>
      </c>
      <c r="E860">
        <v>0.25</v>
      </c>
      <c r="F860">
        <v>8</v>
      </c>
      <c r="G860" t="s">
        <v>56</v>
      </c>
      <c r="H860">
        <v>110</v>
      </c>
      <c r="I860">
        <v>1.2</v>
      </c>
      <c r="J860">
        <v>0</v>
      </c>
      <c r="M860" t="s">
        <v>57</v>
      </c>
      <c r="N860" t="s">
        <v>54</v>
      </c>
      <c r="O860" t="s">
        <v>54</v>
      </c>
      <c r="P860">
        <v>64</v>
      </c>
      <c r="Q860">
        <v>3</v>
      </c>
      <c r="R860" s="11">
        <v>4.6899999999999997E-2</v>
      </c>
      <c r="S860">
        <v>1.1000000000000001</v>
      </c>
      <c r="T860">
        <v>3.3</v>
      </c>
      <c r="U860">
        <v>3.9375</v>
      </c>
      <c r="V860">
        <v>0</v>
      </c>
      <c r="W860" s="11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 s="11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</row>
    <row r="861" spans="1:40" x14ac:dyDescent="0.35">
      <c r="A861" s="10">
        <v>39533</v>
      </c>
      <c r="B861" t="s">
        <v>9</v>
      </c>
      <c r="C861" t="s">
        <v>55</v>
      </c>
      <c r="D861" t="s">
        <v>54</v>
      </c>
      <c r="E861">
        <v>0.3</v>
      </c>
      <c r="F861">
        <v>8</v>
      </c>
      <c r="G861" t="s">
        <v>56</v>
      </c>
      <c r="H861">
        <v>110</v>
      </c>
      <c r="I861">
        <v>1</v>
      </c>
      <c r="J861">
        <v>0</v>
      </c>
      <c r="M861" t="s">
        <v>57</v>
      </c>
      <c r="N861" t="s">
        <v>54</v>
      </c>
      <c r="O861" t="s">
        <v>54</v>
      </c>
      <c r="P861">
        <v>330</v>
      </c>
      <c r="Q861">
        <v>15</v>
      </c>
      <c r="R861" s="11">
        <v>4.5499999999999999E-2</v>
      </c>
      <c r="S861">
        <v>0.76</v>
      </c>
      <c r="T861">
        <v>11.35</v>
      </c>
      <c r="U861">
        <v>2.9181818181999999</v>
      </c>
      <c r="V861">
        <v>0</v>
      </c>
      <c r="W861" s="1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 s="1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</row>
    <row r="862" spans="1:40" x14ac:dyDescent="0.35">
      <c r="A862" s="10">
        <v>39534</v>
      </c>
      <c r="B862" t="s">
        <v>7</v>
      </c>
      <c r="C862" t="s">
        <v>55</v>
      </c>
      <c r="D862" t="s">
        <v>54</v>
      </c>
      <c r="E862">
        <v>0.3</v>
      </c>
      <c r="F862">
        <v>8</v>
      </c>
      <c r="G862" t="s">
        <v>56</v>
      </c>
      <c r="H862">
        <v>110</v>
      </c>
      <c r="I862">
        <v>1</v>
      </c>
      <c r="J862">
        <v>0</v>
      </c>
      <c r="M862" t="s">
        <v>57</v>
      </c>
      <c r="N862" t="s">
        <v>54</v>
      </c>
      <c r="O862" t="s">
        <v>54</v>
      </c>
      <c r="P862">
        <v>38</v>
      </c>
      <c r="Q862">
        <v>4</v>
      </c>
      <c r="R862" s="11">
        <v>0.1053</v>
      </c>
      <c r="S862">
        <v>0.79</v>
      </c>
      <c r="T862">
        <v>3.16</v>
      </c>
      <c r="U862">
        <v>3.9736842105000001</v>
      </c>
      <c r="V862">
        <v>0</v>
      </c>
      <c r="W862" s="11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 s="11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</row>
    <row r="863" spans="1:40" x14ac:dyDescent="0.35">
      <c r="A863" s="10">
        <v>39534</v>
      </c>
      <c r="B863" t="s">
        <v>58</v>
      </c>
      <c r="C863" t="s">
        <v>55</v>
      </c>
      <c r="D863" t="s">
        <v>54</v>
      </c>
      <c r="E863">
        <v>0.95</v>
      </c>
      <c r="F863">
        <v>8</v>
      </c>
      <c r="G863" t="s">
        <v>56</v>
      </c>
      <c r="H863">
        <v>110</v>
      </c>
      <c r="I863">
        <v>1.2</v>
      </c>
      <c r="J863">
        <v>0</v>
      </c>
      <c r="M863" t="s">
        <v>57</v>
      </c>
      <c r="N863" t="s">
        <v>54</v>
      </c>
      <c r="O863" t="s">
        <v>54</v>
      </c>
      <c r="P863">
        <v>233</v>
      </c>
      <c r="Q863">
        <v>13</v>
      </c>
      <c r="R863" s="11">
        <v>5.5800000000000002E-2</v>
      </c>
      <c r="S863">
        <v>0.93</v>
      </c>
      <c r="T863">
        <v>12.05</v>
      </c>
      <c r="U863">
        <v>4.2231759657000003</v>
      </c>
      <c r="V863">
        <v>0</v>
      </c>
      <c r="W863" s="11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 s="11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</row>
    <row r="864" spans="1:40" x14ac:dyDescent="0.35">
      <c r="A864" s="10">
        <v>39534</v>
      </c>
      <c r="B864" t="s">
        <v>8</v>
      </c>
      <c r="C864" t="s">
        <v>55</v>
      </c>
      <c r="D864" t="s">
        <v>54</v>
      </c>
      <c r="E864">
        <v>0.3</v>
      </c>
      <c r="F864">
        <v>8</v>
      </c>
      <c r="G864" t="s">
        <v>56</v>
      </c>
      <c r="H864">
        <v>110</v>
      </c>
      <c r="I864">
        <v>1.1000000000000001</v>
      </c>
      <c r="J864">
        <v>0</v>
      </c>
      <c r="M864" t="s">
        <v>57</v>
      </c>
      <c r="N864" t="s">
        <v>54</v>
      </c>
      <c r="O864" t="s">
        <v>54</v>
      </c>
      <c r="P864">
        <v>65</v>
      </c>
      <c r="Q864">
        <v>3</v>
      </c>
      <c r="R864" s="11">
        <v>4.6199999999999998E-2</v>
      </c>
      <c r="S864">
        <v>0.8</v>
      </c>
      <c r="T864">
        <v>2.41</v>
      </c>
      <c r="U864">
        <v>5.2461538462000004</v>
      </c>
      <c r="V864">
        <v>0</v>
      </c>
      <c r="W864" s="11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 s="11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</row>
    <row r="865" spans="1:40" x14ac:dyDescent="0.35">
      <c r="A865" s="10">
        <v>39534</v>
      </c>
      <c r="B865" t="s">
        <v>59</v>
      </c>
      <c r="C865" t="s">
        <v>55</v>
      </c>
      <c r="D865" t="s">
        <v>54</v>
      </c>
      <c r="E865">
        <v>0.25</v>
      </c>
      <c r="F865">
        <v>8</v>
      </c>
      <c r="G865" t="s">
        <v>56</v>
      </c>
      <c r="H865">
        <v>110</v>
      </c>
      <c r="I865">
        <v>1.2</v>
      </c>
      <c r="J865">
        <v>0</v>
      </c>
      <c r="M865" t="s">
        <v>57</v>
      </c>
      <c r="N865" t="s">
        <v>54</v>
      </c>
      <c r="O865" t="s">
        <v>54</v>
      </c>
      <c r="P865">
        <v>98</v>
      </c>
      <c r="Q865">
        <v>1</v>
      </c>
      <c r="R865" s="11">
        <v>1.0200000000000001E-2</v>
      </c>
      <c r="S865">
        <v>1.1399999999999999</v>
      </c>
      <c r="T865">
        <v>1.1399999999999999</v>
      </c>
      <c r="U865">
        <v>3.4795918367000001</v>
      </c>
      <c r="V865">
        <v>0</v>
      </c>
      <c r="W865" s="11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 s="11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</row>
    <row r="866" spans="1:40" x14ac:dyDescent="0.35">
      <c r="A866" s="10">
        <v>39534</v>
      </c>
      <c r="B866" t="s">
        <v>9</v>
      </c>
      <c r="C866" t="s">
        <v>55</v>
      </c>
      <c r="D866" t="s">
        <v>54</v>
      </c>
      <c r="E866">
        <v>0.3</v>
      </c>
      <c r="F866">
        <v>8</v>
      </c>
      <c r="G866" t="s">
        <v>56</v>
      </c>
      <c r="H866">
        <v>110</v>
      </c>
      <c r="I866">
        <v>1</v>
      </c>
      <c r="J866">
        <v>0</v>
      </c>
      <c r="M866" t="s">
        <v>57</v>
      </c>
      <c r="N866" t="s">
        <v>54</v>
      </c>
      <c r="O866" t="s">
        <v>54</v>
      </c>
      <c r="P866">
        <v>288</v>
      </c>
      <c r="Q866">
        <v>20</v>
      </c>
      <c r="R866" s="11">
        <v>6.9400000000000003E-2</v>
      </c>
      <c r="S866">
        <v>0.76</v>
      </c>
      <c r="T866">
        <v>15.12</v>
      </c>
      <c r="U866">
        <v>2.78125</v>
      </c>
      <c r="V866">
        <v>0</v>
      </c>
      <c r="W866" s="11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 s="11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</row>
    <row r="867" spans="1:40" x14ac:dyDescent="0.35">
      <c r="A867" s="10">
        <v>39535</v>
      </c>
      <c r="B867" t="s">
        <v>7</v>
      </c>
      <c r="C867" t="s">
        <v>55</v>
      </c>
      <c r="D867" t="s">
        <v>54</v>
      </c>
      <c r="E867">
        <v>0.3</v>
      </c>
      <c r="F867">
        <v>8</v>
      </c>
      <c r="G867" t="s">
        <v>56</v>
      </c>
      <c r="H867">
        <v>110</v>
      </c>
      <c r="I867">
        <v>1</v>
      </c>
      <c r="J867">
        <v>0</v>
      </c>
      <c r="M867" t="s">
        <v>57</v>
      </c>
      <c r="N867" t="s">
        <v>54</v>
      </c>
      <c r="O867" t="s">
        <v>54</v>
      </c>
      <c r="P867">
        <v>80</v>
      </c>
      <c r="Q867">
        <v>5</v>
      </c>
      <c r="R867" s="11">
        <v>6.25E-2</v>
      </c>
      <c r="S867">
        <v>0.79</v>
      </c>
      <c r="T867">
        <v>3.94</v>
      </c>
      <c r="U867">
        <v>3.3374999999999999</v>
      </c>
      <c r="V867">
        <v>0</v>
      </c>
      <c r="W867" s="11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 s="11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</row>
    <row r="868" spans="1:40" x14ac:dyDescent="0.35">
      <c r="A868" s="10">
        <v>39535</v>
      </c>
      <c r="B868" t="s">
        <v>58</v>
      </c>
      <c r="C868" t="s">
        <v>55</v>
      </c>
      <c r="D868" t="s">
        <v>54</v>
      </c>
      <c r="E868">
        <v>0.95</v>
      </c>
      <c r="F868">
        <v>8</v>
      </c>
      <c r="G868" t="s">
        <v>56</v>
      </c>
      <c r="H868">
        <v>110</v>
      </c>
      <c r="I868">
        <v>1.2</v>
      </c>
      <c r="J868">
        <v>0</v>
      </c>
      <c r="M868" t="s">
        <v>57</v>
      </c>
      <c r="N868" t="s">
        <v>54</v>
      </c>
      <c r="O868" t="s">
        <v>54</v>
      </c>
      <c r="P868">
        <v>240</v>
      </c>
      <c r="Q868">
        <v>15</v>
      </c>
      <c r="R868" s="11">
        <v>6.25E-2</v>
      </c>
      <c r="S868">
        <v>1.04</v>
      </c>
      <c r="T868">
        <v>15.6</v>
      </c>
      <c r="U868">
        <v>3.6958333333</v>
      </c>
      <c r="V868">
        <v>0</v>
      </c>
      <c r="W868" s="11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 s="11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</row>
    <row r="869" spans="1:40" x14ac:dyDescent="0.35">
      <c r="A869" s="10">
        <v>39535</v>
      </c>
      <c r="B869" t="s">
        <v>8</v>
      </c>
      <c r="C869" t="s">
        <v>55</v>
      </c>
      <c r="D869" t="s">
        <v>54</v>
      </c>
      <c r="E869">
        <v>0.3</v>
      </c>
      <c r="F869">
        <v>8</v>
      </c>
      <c r="G869" t="s">
        <v>56</v>
      </c>
      <c r="H869">
        <v>110</v>
      </c>
      <c r="I869">
        <v>1.1000000000000001</v>
      </c>
      <c r="J869">
        <v>0</v>
      </c>
      <c r="M869" t="s">
        <v>57</v>
      </c>
      <c r="N869" t="s">
        <v>54</v>
      </c>
      <c r="O869" t="s">
        <v>54</v>
      </c>
      <c r="P869">
        <v>66</v>
      </c>
      <c r="Q869">
        <v>4</v>
      </c>
      <c r="R869" s="11">
        <v>6.0600000000000001E-2</v>
      </c>
      <c r="S869">
        <v>0.85</v>
      </c>
      <c r="T869">
        <v>3.41</v>
      </c>
      <c r="U869">
        <v>5.5303030302999998</v>
      </c>
      <c r="V869">
        <v>0</v>
      </c>
      <c r="W869" s="11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 s="11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</row>
    <row r="870" spans="1:40" x14ac:dyDescent="0.35">
      <c r="A870" s="10">
        <v>39535</v>
      </c>
      <c r="B870" t="s">
        <v>59</v>
      </c>
      <c r="C870" t="s">
        <v>55</v>
      </c>
      <c r="D870" t="s">
        <v>54</v>
      </c>
      <c r="E870">
        <v>0.25</v>
      </c>
      <c r="F870">
        <v>8</v>
      </c>
      <c r="G870" t="s">
        <v>56</v>
      </c>
      <c r="H870">
        <v>110</v>
      </c>
      <c r="I870">
        <v>1.2</v>
      </c>
      <c r="J870">
        <v>0</v>
      </c>
      <c r="M870" t="s">
        <v>57</v>
      </c>
      <c r="N870" t="s">
        <v>54</v>
      </c>
      <c r="O870" t="s">
        <v>54</v>
      </c>
      <c r="P870">
        <v>95</v>
      </c>
      <c r="Q870">
        <v>3</v>
      </c>
      <c r="R870" s="11">
        <v>3.1600000000000003E-2</v>
      </c>
      <c r="S870">
        <v>1.1000000000000001</v>
      </c>
      <c r="T870">
        <v>3.29</v>
      </c>
      <c r="U870">
        <v>4.2315789474000001</v>
      </c>
      <c r="V870">
        <v>0</v>
      </c>
      <c r="W870" s="11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 s="11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</row>
    <row r="871" spans="1:40" x14ac:dyDescent="0.35">
      <c r="A871" s="10">
        <v>39535</v>
      </c>
      <c r="B871" t="s">
        <v>9</v>
      </c>
      <c r="C871" t="s">
        <v>55</v>
      </c>
      <c r="D871" t="s">
        <v>54</v>
      </c>
      <c r="E871">
        <v>0.3</v>
      </c>
      <c r="F871">
        <v>8</v>
      </c>
      <c r="G871" t="s">
        <v>56</v>
      </c>
      <c r="H871">
        <v>110</v>
      </c>
      <c r="I871">
        <v>1</v>
      </c>
      <c r="J871">
        <v>0</v>
      </c>
      <c r="M871" t="s">
        <v>57</v>
      </c>
      <c r="N871" t="s">
        <v>54</v>
      </c>
      <c r="O871" t="s">
        <v>54</v>
      </c>
      <c r="P871">
        <v>362</v>
      </c>
      <c r="Q871">
        <v>24</v>
      </c>
      <c r="R871" s="11">
        <v>6.6299999999999998E-2</v>
      </c>
      <c r="S871">
        <v>0.78</v>
      </c>
      <c r="T871">
        <v>18.690000000000001</v>
      </c>
      <c r="U871">
        <v>2.6878453039000001</v>
      </c>
      <c r="V871">
        <v>0</v>
      </c>
      <c r="W871" s="1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 s="1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</row>
    <row r="872" spans="1:40" x14ac:dyDescent="0.35">
      <c r="A872" s="10">
        <v>39536</v>
      </c>
      <c r="B872" t="s">
        <v>7</v>
      </c>
      <c r="C872" t="s">
        <v>55</v>
      </c>
      <c r="D872" t="s">
        <v>54</v>
      </c>
      <c r="E872">
        <v>0.3</v>
      </c>
      <c r="F872">
        <v>8</v>
      </c>
      <c r="G872" t="s">
        <v>56</v>
      </c>
      <c r="H872">
        <v>110</v>
      </c>
      <c r="I872">
        <v>1</v>
      </c>
      <c r="J872">
        <v>0</v>
      </c>
      <c r="M872" t="s">
        <v>57</v>
      </c>
      <c r="N872" t="s">
        <v>54</v>
      </c>
      <c r="O872" t="s">
        <v>54</v>
      </c>
      <c r="P872">
        <v>52</v>
      </c>
      <c r="Q872">
        <v>6</v>
      </c>
      <c r="R872" s="11">
        <v>0.1154</v>
      </c>
      <c r="S872">
        <v>0.64</v>
      </c>
      <c r="T872">
        <v>3.84</v>
      </c>
      <c r="U872">
        <v>3.3269230769</v>
      </c>
      <c r="V872">
        <v>0</v>
      </c>
      <c r="W872" s="11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 s="11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</row>
    <row r="873" spans="1:40" x14ac:dyDescent="0.35">
      <c r="A873" s="10">
        <v>39536</v>
      </c>
      <c r="B873" t="s">
        <v>58</v>
      </c>
      <c r="C873" t="s">
        <v>55</v>
      </c>
      <c r="D873" t="s">
        <v>54</v>
      </c>
      <c r="E873">
        <v>0.95</v>
      </c>
      <c r="F873">
        <v>8</v>
      </c>
      <c r="G873" t="s">
        <v>56</v>
      </c>
      <c r="H873">
        <v>110</v>
      </c>
      <c r="I873">
        <v>1.2</v>
      </c>
      <c r="J873">
        <v>0</v>
      </c>
      <c r="M873" t="s">
        <v>57</v>
      </c>
      <c r="N873" t="s">
        <v>54</v>
      </c>
      <c r="O873" t="s">
        <v>54</v>
      </c>
      <c r="P873">
        <v>186</v>
      </c>
      <c r="Q873">
        <v>12</v>
      </c>
      <c r="R873" s="11">
        <v>6.4500000000000002E-2</v>
      </c>
      <c r="S873">
        <v>0.96</v>
      </c>
      <c r="T873">
        <v>11.5</v>
      </c>
      <c r="U873">
        <v>3.9247311828</v>
      </c>
      <c r="V873">
        <v>0</v>
      </c>
      <c r="W873" s="11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 s="11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</row>
    <row r="874" spans="1:40" x14ac:dyDescent="0.35">
      <c r="A874" s="10">
        <v>39536</v>
      </c>
      <c r="B874" t="s">
        <v>8</v>
      </c>
      <c r="C874" t="s">
        <v>55</v>
      </c>
      <c r="D874" t="s">
        <v>54</v>
      </c>
      <c r="E874">
        <v>0.3</v>
      </c>
      <c r="F874">
        <v>8</v>
      </c>
      <c r="G874" t="s">
        <v>56</v>
      </c>
      <c r="H874">
        <v>110</v>
      </c>
      <c r="I874">
        <v>1.1000000000000001</v>
      </c>
      <c r="J874">
        <v>0</v>
      </c>
      <c r="M874" t="s">
        <v>57</v>
      </c>
      <c r="N874" t="s">
        <v>54</v>
      </c>
      <c r="O874" t="s">
        <v>54</v>
      </c>
      <c r="P874">
        <v>72</v>
      </c>
      <c r="Q874">
        <v>3</v>
      </c>
      <c r="R874" s="11">
        <v>4.1700000000000001E-2</v>
      </c>
      <c r="S874">
        <v>0.89</v>
      </c>
      <c r="T874">
        <v>2.66</v>
      </c>
      <c r="U874">
        <v>5.2638888889000004</v>
      </c>
      <c r="V874">
        <v>0</v>
      </c>
      <c r="W874" s="11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 s="11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</row>
    <row r="875" spans="1:40" x14ac:dyDescent="0.35">
      <c r="A875" s="10">
        <v>39536</v>
      </c>
      <c r="B875" t="s">
        <v>59</v>
      </c>
      <c r="C875" t="s">
        <v>55</v>
      </c>
      <c r="D875" t="s">
        <v>54</v>
      </c>
      <c r="E875">
        <v>0.25</v>
      </c>
      <c r="F875">
        <v>8</v>
      </c>
      <c r="G875" t="s">
        <v>56</v>
      </c>
      <c r="H875">
        <v>110</v>
      </c>
      <c r="I875">
        <v>1.2</v>
      </c>
      <c r="J875">
        <v>0</v>
      </c>
      <c r="M875" t="s">
        <v>57</v>
      </c>
      <c r="N875" t="s">
        <v>54</v>
      </c>
      <c r="O875" t="s">
        <v>54</v>
      </c>
      <c r="P875">
        <v>65</v>
      </c>
      <c r="Q875">
        <v>3</v>
      </c>
      <c r="R875" s="11">
        <v>4.6199999999999998E-2</v>
      </c>
      <c r="S875">
        <v>1.03</v>
      </c>
      <c r="T875">
        <v>3.09</v>
      </c>
      <c r="U875">
        <v>3.7384615385000002</v>
      </c>
      <c r="V875">
        <v>0</v>
      </c>
      <c r="W875" s="11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 s="11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</row>
    <row r="876" spans="1:40" x14ac:dyDescent="0.35">
      <c r="A876" s="10">
        <v>39536</v>
      </c>
      <c r="B876" t="s">
        <v>9</v>
      </c>
      <c r="C876" t="s">
        <v>55</v>
      </c>
      <c r="D876" t="s">
        <v>54</v>
      </c>
      <c r="E876">
        <v>0.3</v>
      </c>
      <c r="F876">
        <v>8</v>
      </c>
      <c r="G876" t="s">
        <v>56</v>
      </c>
      <c r="H876">
        <v>110</v>
      </c>
      <c r="I876">
        <v>1</v>
      </c>
      <c r="J876">
        <v>0</v>
      </c>
      <c r="M876" t="s">
        <v>57</v>
      </c>
      <c r="N876" t="s">
        <v>54</v>
      </c>
      <c r="O876" t="s">
        <v>54</v>
      </c>
      <c r="P876">
        <v>267</v>
      </c>
      <c r="Q876">
        <v>12</v>
      </c>
      <c r="R876" s="11">
        <v>4.4900000000000002E-2</v>
      </c>
      <c r="S876">
        <v>0.71</v>
      </c>
      <c r="T876">
        <v>8.52</v>
      </c>
      <c r="U876">
        <v>2.5056179775</v>
      </c>
      <c r="V876">
        <v>0</v>
      </c>
      <c r="W876" s="11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 s="11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</row>
    <row r="877" spans="1:40" x14ac:dyDescent="0.35">
      <c r="A877" s="10">
        <v>39537</v>
      </c>
      <c r="B877" t="s">
        <v>7</v>
      </c>
      <c r="C877" t="s">
        <v>55</v>
      </c>
      <c r="D877" t="s">
        <v>54</v>
      </c>
      <c r="E877">
        <v>0.3</v>
      </c>
      <c r="F877">
        <v>8</v>
      </c>
      <c r="G877" t="s">
        <v>56</v>
      </c>
      <c r="H877">
        <v>110</v>
      </c>
      <c r="I877">
        <v>1</v>
      </c>
      <c r="J877">
        <v>0</v>
      </c>
      <c r="M877" t="s">
        <v>57</v>
      </c>
      <c r="N877" t="s">
        <v>54</v>
      </c>
      <c r="O877" t="s">
        <v>54</v>
      </c>
      <c r="P877">
        <v>54</v>
      </c>
      <c r="Q877">
        <v>3</v>
      </c>
      <c r="R877" s="11">
        <v>5.5599999999999997E-2</v>
      </c>
      <c r="S877">
        <v>0.88</v>
      </c>
      <c r="T877">
        <v>2.65</v>
      </c>
      <c r="U877">
        <v>3.0370370370000002</v>
      </c>
      <c r="V877">
        <v>0</v>
      </c>
      <c r="W877" s="11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 s="11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</row>
    <row r="878" spans="1:40" x14ac:dyDescent="0.35">
      <c r="A878" s="10">
        <v>39537</v>
      </c>
      <c r="B878" t="s">
        <v>58</v>
      </c>
      <c r="C878" t="s">
        <v>55</v>
      </c>
      <c r="D878" t="s">
        <v>54</v>
      </c>
      <c r="E878">
        <v>0.95</v>
      </c>
      <c r="F878">
        <v>8</v>
      </c>
      <c r="G878" t="s">
        <v>56</v>
      </c>
      <c r="H878">
        <v>110</v>
      </c>
      <c r="I878">
        <v>1.2</v>
      </c>
      <c r="J878">
        <v>0</v>
      </c>
      <c r="M878" t="s">
        <v>57</v>
      </c>
      <c r="N878" t="s">
        <v>54</v>
      </c>
      <c r="O878" t="s">
        <v>54</v>
      </c>
      <c r="P878">
        <v>253</v>
      </c>
      <c r="Q878">
        <v>15</v>
      </c>
      <c r="R878" s="11">
        <v>5.9299999999999999E-2</v>
      </c>
      <c r="S878">
        <v>1</v>
      </c>
      <c r="T878">
        <v>15.04</v>
      </c>
      <c r="U878">
        <v>3.1857707510000002</v>
      </c>
      <c r="V878">
        <v>1</v>
      </c>
      <c r="W878" s="11">
        <v>6.6699999999999995E-2</v>
      </c>
      <c r="X878">
        <v>15.04</v>
      </c>
      <c r="Y878">
        <v>1</v>
      </c>
      <c r="Z878">
        <v>15.04</v>
      </c>
      <c r="AA878">
        <v>1</v>
      </c>
      <c r="AB878">
        <v>1</v>
      </c>
      <c r="AC878" s="11">
        <v>6.6000000000000003E-2</v>
      </c>
      <c r="AD878">
        <v>6.6666666700000002E-2</v>
      </c>
      <c r="AE878">
        <v>1</v>
      </c>
      <c r="AF878">
        <v>1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</row>
    <row r="879" spans="1:40" x14ac:dyDescent="0.35">
      <c r="A879" s="10">
        <v>39537</v>
      </c>
      <c r="B879" t="s">
        <v>8</v>
      </c>
      <c r="C879" t="s">
        <v>55</v>
      </c>
      <c r="D879" t="s">
        <v>54</v>
      </c>
      <c r="E879">
        <v>0.3</v>
      </c>
      <c r="F879">
        <v>8</v>
      </c>
      <c r="G879" t="s">
        <v>56</v>
      </c>
      <c r="H879">
        <v>110</v>
      </c>
      <c r="I879">
        <v>1.1000000000000001</v>
      </c>
      <c r="J879">
        <v>0</v>
      </c>
      <c r="M879" t="s">
        <v>57</v>
      </c>
      <c r="N879" t="s">
        <v>54</v>
      </c>
      <c r="O879" t="s">
        <v>54</v>
      </c>
      <c r="P879">
        <v>49</v>
      </c>
      <c r="Q879">
        <v>2</v>
      </c>
      <c r="R879" s="11">
        <v>4.0800000000000003E-2</v>
      </c>
      <c r="S879">
        <v>0.81</v>
      </c>
      <c r="T879">
        <v>1.62</v>
      </c>
      <c r="U879">
        <v>4.7142857142999999</v>
      </c>
      <c r="V879">
        <v>0</v>
      </c>
      <c r="W879" s="11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 s="11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</row>
    <row r="880" spans="1:40" x14ac:dyDescent="0.35">
      <c r="A880" s="10">
        <v>39537</v>
      </c>
      <c r="B880" t="s">
        <v>59</v>
      </c>
      <c r="C880" t="s">
        <v>55</v>
      </c>
      <c r="D880" t="s">
        <v>54</v>
      </c>
      <c r="E880">
        <v>0.25</v>
      </c>
      <c r="F880">
        <v>8</v>
      </c>
      <c r="G880" t="s">
        <v>56</v>
      </c>
      <c r="H880">
        <v>110</v>
      </c>
      <c r="I880">
        <v>1.2</v>
      </c>
      <c r="J880">
        <v>0</v>
      </c>
      <c r="M880" t="s">
        <v>57</v>
      </c>
      <c r="N880" t="s">
        <v>54</v>
      </c>
      <c r="O880" t="s">
        <v>54</v>
      </c>
      <c r="P880">
        <v>54</v>
      </c>
      <c r="Q880">
        <v>3</v>
      </c>
      <c r="R880" s="11">
        <v>5.5599999999999997E-2</v>
      </c>
      <c r="S880">
        <v>1.1200000000000001</v>
      </c>
      <c r="T880">
        <v>3.35</v>
      </c>
      <c r="U880">
        <v>3.2037037037</v>
      </c>
      <c r="V880">
        <v>0</v>
      </c>
      <c r="W880" s="11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 s="11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</row>
    <row r="881" spans="1:40" x14ac:dyDescent="0.35">
      <c r="A881" s="10">
        <v>39537</v>
      </c>
      <c r="B881" t="s">
        <v>9</v>
      </c>
      <c r="C881" t="s">
        <v>55</v>
      </c>
      <c r="D881" t="s">
        <v>54</v>
      </c>
      <c r="E881">
        <v>0.3</v>
      </c>
      <c r="F881">
        <v>8</v>
      </c>
      <c r="G881" t="s">
        <v>56</v>
      </c>
      <c r="H881">
        <v>110</v>
      </c>
      <c r="I881">
        <v>1</v>
      </c>
      <c r="J881">
        <v>0</v>
      </c>
      <c r="M881" t="s">
        <v>57</v>
      </c>
      <c r="N881" t="s">
        <v>54</v>
      </c>
      <c r="O881" t="s">
        <v>54</v>
      </c>
      <c r="P881">
        <v>311</v>
      </c>
      <c r="Q881">
        <v>16</v>
      </c>
      <c r="R881" s="11">
        <v>5.1400000000000001E-2</v>
      </c>
      <c r="S881">
        <v>0.7</v>
      </c>
      <c r="T881">
        <v>11.25</v>
      </c>
      <c r="U881">
        <v>2.3311897105999999</v>
      </c>
      <c r="V881">
        <v>0</v>
      </c>
      <c r="W881" s="1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 s="1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</row>
    <row r="882" spans="1:40" x14ac:dyDescent="0.35">
      <c r="A882" s="10">
        <v>39538</v>
      </c>
      <c r="B882" t="s">
        <v>7</v>
      </c>
      <c r="C882" t="s">
        <v>55</v>
      </c>
      <c r="D882" t="s">
        <v>54</v>
      </c>
      <c r="E882">
        <v>0.3</v>
      </c>
      <c r="F882">
        <v>8</v>
      </c>
      <c r="G882" t="s">
        <v>56</v>
      </c>
      <c r="H882">
        <v>110</v>
      </c>
      <c r="I882">
        <v>1</v>
      </c>
      <c r="J882">
        <v>0</v>
      </c>
      <c r="M882" t="s">
        <v>57</v>
      </c>
      <c r="N882" t="s">
        <v>54</v>
      </c>
      <c r="O882" t="s">
        <v>54</v>
      </c>
      <c r="P882">
        <v>54</v>
      </c>
      <c r="Q882">
        <v>4</v>
      </c>
      <c r="R882" s="11">
        <v>7.4099999999999999E-2</v>
      </c>
      <c r="S882">
        <v>0.81</v>
      </c>
      <c r="T882">
        <v>3.23</v>
      </c>
      <c r="U882">
        <v>3.3703703703999999</v>
      </c>
      <c r="V882">
        <v>0</v>
      </c>
      <c r="W882" s="11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 s="11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</row>
    <row r="883" spans="1:40" x14ac:dyDescent="0.35">
      <c r="A883" s="10">
        <v>39538</v>
      </c>
      <c r="B883" t="s">
        <v>58</v>
      </c>
      <c r="C883" t="s">
        <v>55</v>
      </c>
      <c r="D883" t="s">
        <v>54</v>
      </c>
      <c r="E883">
        <v>0.95</v>
      </c>
      <c r="F883">
        <v>8</v>
      </c>
      <c r="G883" t="s">
        <v>56</v>
      </c>
      <c r="H883">
        <v>110</v>
      </c>
      <c r="I883">
        <v>1.2</v>
      </c>
      <c r="J883">
        <v>0</v>
      </c>
      <c r="M883" t="s">
        <v>57</v>
      </c>
      <c r="N883" t="s">
        <v>54</v>
      </c>
      <c r="O883" t="s">
        <v>54</v>
      </c>
      <c r="P883">
        <v>228</v>
      </c>
      <c r="Q883">
        <v>5</v>
      </c>
      <c r="R883" s="11">
        <v>2.1899999999999999E-2</v>
      </c>
      <c r="S883">
        <v>1.06</v>
      </c>
      <c r="T883">
        <v>5.31</v>
      </c>
      <c r="U883">
        <v>4.0438596490999998</v>
      </c>
      <c r="V883">
        <v>0</v>
      </c>
      <c r="W883" s="11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 s="11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</row>
    <row r="884" spans="1:40" x14ac:dyDescent="0.35">
      <c r="A884" s="10">
        <v>39538</v>
      </c>
      <c r="B884" t="s">
        <v>8</v>
      </c>
      <c r="C884" t="s">
        <v>55</v>
      </c>
      <c r="D884" t="s">
        <v>54</v>
      </c>
      <c r="E884">
        <v>0.3</v>
      </c>
      <c r="F884">
        <v>8</v>
      </c>
      <c r="G884" t="s">
        <v>56</v>
      </c>
      <c r="H884">
        <v>110</v>
      </c>
      <c r="I884">
        <v>1.1000000000000001</v>
      </c>
      <c r="J884">
        <v>0</v>
      </c>
      <c r="M884" t="s">
        <v>57</v>
      </c>
      <c r="N884" t="s">
        <v>54</v>
      </c>
      <c r="O884" t="s">
        <v>54</v>
      </c>
      <c r="P884">
        <v>76</v>
      </c>
      <c r="Q884">
        <v>3</v>
      </c>
      <c r="R884" s="11">
        <v>3.95E-2</v>
      </c>
      <c r="S884">
        <v>0.84</v>
      </c>
      <c r="T884">
        <v>2.5099999999999998</v>
      </c>
      <c r="U884">
        <v>4.6315789474000004</v>
      </c>
      <c r="V884">
        <v>0</v>
      </c>
      <c r="W884" s="11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 s="11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</row>
    <row r="885" spans="1:40" x14ac:dyDescent="0.35">
      <c r="A885" s="10">
        <v>39538</v>
      </c>
      <c r="B885" t="s">
        <v>59</v>
      </c>
      <c r="C885" t="s">
        <v>55</v>
      </c>
      <c r="D885" t="s">
        <v>54</v>
      </c>
      <c r="E885">
        <v>0.25</v>
      </c>
      <c r="F885">
        <v>8</v>
      </c>
      <c r="G885" t="s">
        <v>56</v>
      </c>
      <c r="H885">
        <v>110</v>
      </c>
      <c r="I885">
        <v>1.2</v>
      </c>
      <c r="J885">
        <v>0</v>
      </c>
      <c r="M885" t="s">
        <v>57</v>
      </c>
      <c r="N885" t="s">
        <v>54</v>
      </c>
      <c r="O885" t="s">
        <v>54</v>
      </c>
      <c r="P885">
        <v>74</v>
      </c>
      <c r="Q885">
        <v>5</v>
      </c>
      <c r="R885" s="11">
        <v>6.7599999999999993E-2</v>
      </c>
      <c r="S885">
        <v>0.92</v>
      </c>
      <c r="T885">
        <v>4.5999999999999996</v>
      </c>
      <c r="U885">
        <v>3.5810810810999998</v>
      </c>
      <c r="V885">
        <v>1</v>
      </c>
      <c r="W885" s="11">
        <v>0.2</v>
      </c>
      <c r="X885">
        <v>4.5999999999999996</v>
      </c>
      <c r="Y885">
        <v>1</v>
      </c>
      <c r="Z885">
        <v>4.5999999999999996</v>
      </c>
      <c r="AA885">
        <v>1</v>
      </c>
      <c r="AB885">
        <v>1</v>
      </c>
      <c r="AC885" s="11">
        <v>0.217</v>
      </c>
      <c r="AD885">
        <v>0.2</v>
      </c>
      <c r="AE885">
        <v>1</v>
      </c>
      <c r="AF885">
        <v>1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</row>
    <row r="886" spans="1:40" x14ac:dyDescent="0.35">
      <c r="A886" s="10">
        <v>39538</v>
      </c>
      <c r="B886" t="s">
        <v>9</v>
      </c>
      <c r="C886" t="s">
        <v>55</v>
      </c>
      <c r="D886" t="s">
        <v>54</v>
      </c>
      <c r="E886">
        <v>0.3</v>
      </c>
      <c r="F886">
        <v>8</v>
      </c>
      <c r="G886" t="s">
        <v>56</v>
      </c>
      <c r="H886">
        <v>110</v>
      </c>
      <c r="I886">
        <v>1</v>
      </c>
      <c r="J886">
        <v>0</v>
      </c>
      <c r="M886" t="s">
        <v>57</v>
      </c>
      <c r="N886" t="s">
        <v>54</v>
      </c>
      <c r="O886" t="s">
        <v>54</v>
      </c>
      <c r="P886">
        <v>321</v>
      </c>
      <c r="Q886">
        <v>19</v>
      </c>
      <c r="R886" s="11">
        <v>5.9200000000000003E-2</v>
      </c>
      <c r="S886">
        <v>0.73</v>
      </c>
      <c r="T886">
        <v>13.79</v>
      </c>
      <c r="U886">
        <v>2.5919003114999999</v>
      </c>
      <c r="V886">
        <v>0</v>
      </c>
      <c r="W886" s="11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 s="11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</row>
    <row r="887" spans="1:40" x14ac:dyDescent="0.35">
      <c r="A887" s="10">
        <v>39539</v>
      </c>
      <c r="B887" t="s">
        <v>7</v>
      </c>
      <c r="C887" t="s">
        <v>55</v>
      </c>
      <c r="D887" t="s">
        <v>54</v>
      </c>
      <c r="E887">
        <v>0.3</v>
      </c>
      <c r="F887">
        <v>8</v>
      </c>
      <c r="G887" t="s">
        <v>56</v>
      </c>
      <c r="H887">
        <v>110</v>
      </c>
      <c r="I887">
        <v>1</v>
      </c>
      <c r="J887">
        <v>0</v>
      </c>
      <c r="M887" t="s">
        <v>57</v>
      </c>
      <c r="N887" t="s">
        <v>54</v>
      </c>
      <c r="O887" t="s">
        <v>54</v>
      </c>
      <c r="P887">
        <v>76</v>
      </c>
      <c r="Q887">
        <v>6</v>
      </c>
      <c r="R887" s="11">
        <v>7.8899999999999998E-2</v>
      </c>
      <c r="S887">
        <v>0.73</v>
      </c>
      <c r="T887">
        <v>4.3899999999999997</v>
      </c>
      <c r="U887">
        <v>3.4078947367999999</v>
      </c>
      <c r="V887">
        <v>1</v>
      </c>
      <c r="W887" s="11">
        <v>0.16669999999999999</v>
      </c>
      <c r="X887">
        <v>4.3899999999999997</v>
      </c>
      <c r="Y887">
        <v>1</v>
      </c>
      <c r="Z887">
        <v>4.3899999999999997</v>
      </c>
      <c r="AA887">
        <v>1</v>
      </c>
      <c r="AB887">
        <v>1</v>
      </c>
      <c r="AC887" s="11">
        <v>0.22800000000000001</v>
      </c>
      <c r="AD887">
        <v>0.16666666669999999</v>
      </c>
      <c r="AE887">
        <v>1</v>
      </c>
      <c r="AF887">
        <v>1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</row>
    <row r="888" spans="1:40" x14ac:dyDescent="0.35">
      <c r="A888" s="10">
        <v>39539</v>
      </c>
      <c r="B888" t="s">
        <v>58</v>
      </c>
      <c r="C888" t="s">
        <v>55</v>
      </c>
      <c r="D888" t="s">
        <v>54</v>
      </c>
      <c r="E888">
        <v>0.95</v>
      </c>
      <c r="F888">
        <v>8</v>
      </c>
      <c r="G888" t="s">
        <v>56</v>
      </c>
      <c r="H888">
        <v>110</v>
      </c>
      <c r="I888">
        <v>1.2</v>
      </c>
      <c r="J888">
        <v>0</v>
      </c>
      <c r="M888" t="s">
        <v>57</v>
      </c>
      <c r="N888" t="s">
        <v>54</v>
      </c>
      <c r="O888" t="s">
        <v>54</v>
      </c>
      <c r="P888">
        <v>190</v>
      </c>
      <c r="Q888">
        <v>15</v>
      </c>
      <c r="R888" s="11">
        <v>7.8899999999999998E-2</v>
      </c>
      <c r="S888">
        <v>0.93</v>
      </c>
      <c r="T888">
        <v>13.88</v>
      </c>
      <c r="U888">
        <v>3.8947368420999999</v>
      </c>
      <c r="V888">
        <v>0</v>
      </c>
      <c r="W888" s="11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 s="11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</row>
    <row r="889" spans="1:40" x14ac:dyDescent="0.35">
      <c r="A889" s="10">
        <v>39539</v>
      </c>
      <c r="B889" t="s">
        <v>8</v>
      </c>
      <c r="C889" t="s">
        <v>55</v>
      </c>
      <c r="D889" t="s">
        <v>54</v>
      </c>
      <c r="E889">
        <v>0.3</v>
      </c>
      <c r="F889">
        <v>8</v>
      </c>
      <c r="G889" t="s">
        <v>56</v>
      </c>
      <c r="H889">
        <v>110</v>
      </c>
      <c r="I889">
        <v>1.1000000000000001</v>
      </c>
      <c r="J889">
        <v>0</v>
      </c>
      <c r="M889" t="s">
        <v>57</v>
      </c>
      <c r="N889" t="s">
        <v>54</v>
      </c>
      <c r="O889" t="s">
        <v>54</v>
      </c>
      <c r="P889">
        <v>29</v>
      </c>
      <c r="Q889">
        <v>0</v>
      </c>
      <c r="R889" s="11">
        <v>0</v>
      </c>
      <c r="S889">
        <v>0</v>
      </c>
      <c r="T889">
        <v>0</v>
      </c>
      <c r="U889">
        <v>6.2068965516999999</v>
      </c>
      <c r="V889">
        <v>0</v>
      </c>
      <c r="W889" s="11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 s="11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</row>
    <row r="890" spans="1:40" x14ac:dyDescent="0.35">
      <c r="A890" s="10">
        <v>39539</v>
      </c>
      <c r="B890" t="s">
        <v>59</v>
      </c>
      <c r="C890" t="s">
        <v>55</v>
      </c>
      <c r="D890" t="s">
        <v>54</v>
      </c>
      <c r="E890">
        <v>0.25</v>
      </c>
      <c r="F890">
        <v>8</v>
      </c>
      <c r="G890" t="s">
        <v>56</v>
      </c>
      <c r="H890">
        <v>110</v>
      </c>
      <c r="I890">
        <v>1.2</v>
      </c>
      <c r="J890">
        <v>0</v>
      </c>
      <c r="M890" t="s">
        <v>57</v>
      </c>
      <c r="N890" t="s">
        <v>54</v>
      </c>
      <c r="O890" t="s">
        <v>54</v>
      </c>
      <c r="P890">
        <v>41</v>
      </c>
      <c r="Q890">
        <v>4</v>
      </c>
      <c r="R890" s="11">
        <v>9.7600000000000006E-2</v>
      </c>
      <c r="S890">
        <v>0.83</v>
      </c>
      <c r="T890">
        <v>3.3</v>
      </c>
      <c r="U890">
        <v>3.7804878048999999</v>
      </c>
      <c r="V890">
        <v>0</v>
      </c>
      <c r="W890" s="11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 s="11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</row>
    <row r="891" spans="1:40" x14ac:dyDescent="0.35">
      <c r="A891" s="10">
        <v>39539</v>
      </c>
      <c r="B891" t="s">
        <v>9</v>
      </c>
      <c r="C891" t="s">
        <v>55</v>
      </c>
      <c r="D891" t="s">
        <v>54</v>
      </c>
      <c r="E891">
        <v>0.3</v>
      </c>
      <c r="F891">
        <v>8</v>
      </c>
      <c r="G891" t="s">
        <v>56</v>
      </c>
      <c r="H891">
        <v>110</v>
      </c>
      <c r="I891">
        <v>1</v>
      </c>
      <c r="J891">
        <v>0</v>
      </c>
      <c r="M891" t="s">
        <v>57</v>
      </c>
      <c r="N891" t="s">
        <v>54</v>
      </c>
      <c r="O891" t="s">
        <v>54</v>
      </c>
      <c r="P891">
        <v>209</v>
      </c>
      <c r="Q891">
        <v>13</v>
      </c>
      <c r="R891" s="11">
        <v>6.2199999999999998E-2</v>
      </c>
      <c r="S891">
        <v>0.79</v>
      </c>
      <c r="T891">
        <v>10.23</v>
      </c>
      <c r="U891">
        <v>2.9186602870999998</v>
      </c>
      <c r="V891">
        <v>0</v>
      </c>
      <c r="W891" s="1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 s="1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</row>
    <row r="892" spans="1:40" x14ac:dyDescent="0.35">
      <c r="A892" s="10">
        <v>39540</v>
      </c>
      <c r="B892" t="s">
        <v>7</v>
      </c>
      <c r="C892" t="s">
        <v>55</v>
      </c>
      <c r="D892" t="s">
        <v>54</v>
      </c>
      <c r="E892">
        <v>0.3</v>
      </c>
      <c r="F892">
        <v>8</v>
      </c>
      <c r="G892" t="s">
        <v>56</v>
      </c>
      <c r="H892">
        <v>110</v>
      </c>
      <c r="I892">
        <v>1</v>
      </c>
      <c r="J892">
        <v>0</v>
      </c>
      <c r="M892" t="s">
        <v>57</v>
      </c>
      <c r="N892" t="s">
        <v>54</v>
      </c>
      <c r="O892" t="s">
        <v>54</v>
      </c>
      <c r="P892">
        <v>41</v>
      </c>
      <c r="Q892">
        <v>3</v>
      </c>
      <c r="R892" s="11">
        <v>7.3200000000000001E-2</v>
      </c>
      <c r="S892">
        <v>0.93</v>
      </c>
      <c r="T892">
        <v>2.78</v>
      </c>
      <c r="U892">
        <v>4.6097560976</v>
      </c>
      <c r="V892">
        <v>0</v>
      </c>
      <c r="W892" s="11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 s="11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</row>
    <row r="893" spans="1:40" x14ac:dyDescent="0.35">
      <c r="A893" s="10">
        <v>39540</v>
      </c>
      <c r="B893" t="s">
        <v>58</v>
      </c>
      <c r="C893" t="s">
        <v>55</v>
      </c>
      <c r="D893" t="s">
        <v>54</v>
      </c>
      <c r="E893">
        <v>0.95</v>
      </c>
      <c r="F893">
        <v>8</v>
      </c>
      <c r="G893" t="s">
        <v>56</v>
      </c>
      <c r="H893">
        <v>110</v>
      </c>
      <c r="I893">
        <v>1.2</v>
      </c>
      <c r="J893">
        <v>0</v>
      </c>
      <c r="M893" t="s">
        <v>57</v>
      </c>
      <c r="N893" t="s">
        <v>54</v>
      </c>
      <c r="O893" t="s">
        <v>54</v>
      </c>
      <c r="P893">
        <v>219</v>
      </c>
      <c r="Q893">
        <v>16</v>
      </c>
      <c r="R893" s="11">
        <v>7.3099999999999998E-2</v>
      </c>
      <c r="S893">
        <v>1</v>
      </c>
      <c r="T893">
        <v>15.98</v>
      </c>
      <c r="U893">
        <v>4.2465753424999999</v>
      </c>
      <c r="V893">
        <v>1</v>
      </c>
      <c r="W893" s="11">
        <v>6.25E-2</v>
      </c>
      <c r="X893">
        <v>15.98</v>
      </c>
      <c r="Y893">
        <v>1</v>
      </c>
      <c r="Z893">
        <v>15.98</v>
      </c>
      <c r="AA893">
        <v>1</v>
      </c>
      <c r="AB893">
        <v>1</v>
      </c>
      <c r="AC893" s="11">
        <v>6.3E-2</v>
      </c>
      <c r="AD893">
        <v>6.25E-2</v>
      </c>
      <c r="AE893">
        <v>1</v>
      </c>
      <c r="AF893">
        <v>1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</row>
    <row r="894" spans="1:40" x14ac:dyDescent="0.35">
      <c r="A894" s="10">
        <v>39540</v>
      </c>
      <c r="B894" t="s">
        <v>8</v>
      </c>
      <c r="C894" t="s">
        <v>55</v>
      </c>
      <c r="D894" t="s">
        <v>54</v>
      </c>
      <c r="E894">
        <v>0.3</v>
      </c>
      <c r="F894">
        <v>8</v>
      </c>
      <c r="G894" t="s">
        <v>56</v>
      </c>
      <c r="H894">
        <v>110</v>
      </c>
      <c r="I894">
        <v>1.1000000000000001</v>
      </c>
      <c r="J894">
        <v>0</v>
      </c>
      <c r="M894" t="s">
        <v>57</v>
      </c>
      <c r="N894" t="s">
        <v>54</v>
      </c>
      <c r="O894" t="s">
        <v>54</v>
      </c>
      <c r="P894">
        <v>53</v>
      </c>
      <c r="Q894">
        <v>2</v>
      </c>
      <c r="R894" s="11">
        <v>3.7699999999999997E-2</v>
      </c>
      <c r="S894">
        <v>0.8</v>
      </c>
      <c r="T894">
        <v>1.6</v>
      </c>
      <c r="U894">
        <v>6.4716981132000004</v>
      </c>
      <c r="V894">
        <v>0</v>
      </c>
      <c r="W894" s="11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 s="11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</row>
    <row r="895" spans="1:40" x14ac:dyDescent="0.35">
      <c r="A895" s="10">
        <v>39540</v>
      </c>
      <c r="B895" t="s">
        <v>59</v>
      </c>
      <c r="C895" t="s">
        <v>55</v>
      </c>
      <c r="D895" t="s">
        <v>54</v>
      </c>
      <c r="E895">
        <v>0.25</v>
      </c>
      <c r="F895">
        <v>8</v>
      </c>
      <c r="G895" t="s">
        <v>56</v>
      </c>
      <c r="H895">
        <v>110</v>
      </c>
      <c r="I895">
        <v>1.2</v>
      </c>
      <c r="J895">
        <v>0</v>
      </c>
      <c r="M895" t="s">
        <v>57</v>
      </c>
      <c r="N895" t="s">
        <v>54</v>
      </c>
      <c r="O895" t="s">
        <v>54</v>
      </c>
      <c r="P895">
        <v>75</v>
      </c>
      <c r="Q895">
        <v>4</v>
      </c>
      <c r="R895" s="11">
        <v>5.33E-2</v>
      </c>
      <c r="S895">
        <v>0.9</v>
      </c>
      <c r="T895">
        <v>3.6</v>
      </c>
      <c r="U895">
        <v>4.5466666667000002</v>
      </c>
      <c r="V895">
        <v>0</v>
      </c>
      <c r="W895" s="11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 s="11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</row>
    <row r="896" spans="1:40" x14ac:dyDescent="0.35">
      <c r="A896" s="10">
        <v>39540</v>
      </c>
      <c r="B896" t="s">
        <v>9</v>
      </c>
      <c r="C896" t="s">
        <v>55</v>
      </c>
      <c r="D896" t="s">
        <v>54</v>
      </c>
      <c r="E896">
        <v>0.3</v>
      </c>
      <c r="F896">
        <v>8</v>
      </c>
      <c r="G896" t="s">
        <v>56</v>
      </c>
      <c r="H896">
        <v>110</v>
      </c>
      <c r="I896">
        <v>1</v>
      </c>
      <c r="J896">
        <v>0</v>
      </c>
      <c r="M896" t="s">
        <v>57</v>
      </c>
      <c r="N896" t="s">
        <v>54</v>
      </c>
      <c r="O896" t="s">
        <v>54</v>
      </c>
      <c r="P896">
        <v>244</v>
      </c>
      <c r="Q896">
        <v>17</v>
      </c>
      <c r="R896" s="11">
        <v>6.9699999999999998E-2</v>
      </c>
      <c r="S896">
        <v>0.71</v>
      </c>
      <c r="T896">
        <v>12.12</v>
      </c>
      <c r="U896">
        <v>2.7786885246000002</v>
      </c>
      <c r="V896">
        <v>0</v>
      </c>
      <c r="W896" s="11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 s="11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</row>
    <row r="897" spans="1:40" x14ac:dyDescent="0.35">
      <c r="A897" s="10">
        <v>39541</v>
      </c>
      <c r="B897" t="s">
        <v>7</v>
      </c>
      <c r="C897" t="s">
        <v>55</v>
      </c>
      <c r="D897" t="s">
        <v>54</v>
      </c>
      <c r="E897">
        <v>0.3</v>
      </c>
      <c r="F897">
        <v>8</v>
      </c>
      <c r="G897" t="s">
        <v>56</v>
      </c>
      <c r="H897">
        <v>110</v>
      </c>
      <c r="I897">
        <v>1</v>
      </c>
      <c r="J897">
        <v>0</v>
      </c>
      <c r="M897" t="s">
        <v>57</v>
      </c>
      <c r="N897" t="s">
        <v>54</v>
      </c>
      <c r="O897" t="s">
        <v>54</v>
      </c>
      <c r="P897">
        <v>61</v>
      </c>
      <c r="Q897">
        <v>11</v>
      </c>
      <c r="R897" s="11">
        <v>0.18029999999999999</v>
      </c>
      <c r="S897">
        <v>0.79</v>
      </c>
      <c r="T897">
        <v>8.68</v>
      </c>
      <c r="U897">
        <v>3.2459016393</v>
      </c>
      <c r="V897">
        <v>0</v>
      </c>
      <c r="W897" s="11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 s="11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</row>
    <row r="898" spans="1:40" x14ac:dyDescent="0.35">
      <c r="A898" s="10">
        <v>39541</v>
      </c>
      <c r="B898" t="s">
        <v>58</v>
      </c>
      <c r="C898" t="s">
        <v>55</v>
      </c>
      <c r="D898" t="s">
        <v>54</v>
      </c>
      <c r="E898">
        <v>0.95</v>
      </c>
      <c r="F898">
        <v>8</v>
      </c>
      <c r="G898" t="s">
        <v>56</v>
      </c>
      <c r="H898">
        <v>110</v>
      </c>
      <c r="I898">
        <v>1.2</v>
      </c>
      <c r="J898">
        <v>0</v>
      </c>
      <c r="M898" t="s">
        <v>57</v>
      </c>
      <c r="N898" t="s">
        <v>54</v>
      </c>
      <c r="O898" t="s">
        <v>54</v>
      </c>
      <c r="P898">
        <v>158</v>
      </c>
      <c r="Q898">
        <v>7</v>
      </c>
      <c r="R898" s="11">
        <v>4.4299999999999999E-2</v>
      </c>
      <c r="S898">
        <v>1.02</v>
      </c>
      <c r="T898">
        <v>7.15</v>
      </c>
      <c r="U898">
        <v>4.4113924051</v>
      </c>
      <c r="V898">
        <v>0</v>
      </c>
      <c r="W898" s="11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 s="11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</row>
    <row r="899" spans="1:40" x14ac:dyDescent="0.35">
      <c r="A899" s="10">
        <v>39541</v>
      </c>
      <c r="B899" t="s">
        <v>8</v>
      </c>
      <c r="C899" t="s">
        <v>55</v>
      </c>
      <c r="D899" t="s">
        <v>54</v>
      </c>
      <c r="E899">
        <v>0.3</v>
      </c>
      <c r="F899">
        <v>8</v>
      </c>
      <c r="G899" t="s">
        <v>56</v>
      </c>
      <c r="H899">
        <v>110</v>
      </c>
      <c r="I899">
        <v>1.1000000000000001</v>
      </c>
      <c r="J899">
        <v>0</v>
      </c>
      <c r="M899" t="s">
        <v>57</v>
      </c>
      <c r="N899" t="s">
        <v>54</v>
      </c>
      <c r="O899" t="s">
        <v>54</v>
      </c>
      <c r="P899">
        <v>34</v>
      </c>
      <c r="Q899">
        <v>4</v>
      </c>
      <c r="R899" s="11">
        <v>0.1176</v>
      </c>
      <c r="S899">
        <v>0.91</v>
      </c>
      <c r="T899">
        <v>3.65</v>
      </c>
      <c r="U899">
        <v>5.0588235293999997</v>
      </c>
      <c r="V899">
        <v>0</v>
      </c>
      <c r="W899" s="11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 s="11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</row>
    <row r="900" spans="1:40" x14ac:dyDescent="0.35">
      <c r="A900" s="10">
        <v>39541</v>
      </c>
      <c r="B900" t="s">
        <v>59</v>
      </c>
      <c r="C900" t="s">
        <v>55</v>
      </c>
      <c r="D900" t="s">
        <v>54</v>
      </c>
      <c r="E900">
        <v>0.25</v>
      </c>
      <c r="F900">
        <v>8</v>
      </c>
      <c r="G900" t="s">
        <v>56</v>
      </c>
      <c r="H900">
        <v>110</v>
      </c>
      <c r="I900">
        <v>1.2</v>
      </c>
      <c r="J900">
        <v>0</v>
      </c>
      <c r="M900" t="s">
        <v>57</v>
      </c>
      <c r="N900" t="s">
        <v>54</v>
      </c>
      <c r="O900" t="s">
        <v>54</v>
      </c>
      <c r="P900">
        <v>80</v>
      </c>
      <c r="Q900">
        <v>8</v>
      </c>
      <c r="R900" s="11">
        <v>0.1</v>
      </c>
      <c r="S900">
        <v>0.9</v>
      </c>
      <c r="T900">
        <v>7.23</v>
      </c>
      <c r="U900">
        <v>3.1875</v>
      </c>
      <c r="V900">
        <v>0</v>
      </c>
      <c r="W900" s="11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 s="11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</row>
    <row r="901" spans="1:40" x14ac:dyDescent="0.35">
      <c r="A901" s="10">
        <v>39541</v>
      </c>
      <c r="B901" t="s">
        <v>9</v>
      </c>
      <c r="C901" t="s">
        <v>55</v>
      </c>
      <c r="D901" t="s">
        <v>54</v>
      </c>
      <c r="E901">
        <v>0.3</v>
      </c>
      <c r="F901">
        <v>8</v>
      </c>
      <c r="G901" t="s">
        <v>56</v>
      </c>
      <c r="H901">
        <v>110</v>
      </c>
      <c r="I901">
        <v>1</v>
      </c>
      <c r="J901">
        <v>0</v>
      </c>
      <c r="M901" t="s">
        <v>57</v>
      </c>
      <c r="N901" t="s">
        <v>54</v>
      </c>
      <c r="O901" t="s">
        <v>54</v>
      </c>
      <c r="P901">
        <v>249</v>
      </c>
      <c r="Q901">
        <v>17</v>
      </c>
      <c r="R901" s="11">
        <v>6.83E-2</v>
      </c>
      <c r="S901">
        <v>0.83</v>
      </c>
      <c r="T901">
        <v>14.17</v>
      </c>
      <c r="U901">
        <v>2.6827309236999999</v>
      </c>
      <c r="V901">
        <v>0</v>
      </c>
      <c r="W901" s="1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 s="1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</row>
    <row r="902" spans="1:40" x14ac:dyDescent="0.35">
      <c r="A902" s="10">
        <v>39542</v>
      </c>
      <c r="B902" t="s">
        <v>7</v>
      </c>
      <c r="C902" t="s">
        <v>55</v>
      </c>
      <c r="D902" t="s">
        <v>54</v>
      </c>
      <c r="E902">
        <v>0.3</v>
      </c>
      <c r="F902">
        <v>8</v>
      </c>
      <c r="G902" t="s">
        <v>56</v>
      </c>
      <c r="H902">
        <v>110</v>
      </c>
      <c r="I902">
        <v>1</v>
      </c>
      <c r="J902">
        <v>0</v>
      </c>
      <c r="M902" t="s">
        <v>57</v>
      </c>
      <c r="N902" t="s">
        <v>54</v>
      </c>
      <c r="O902" t="s">
        <v>54</v>
      </c>
      <c r="P902">
        <v>58</v>
      </c>
      <c r="Q902">
        <v>5</v>
      </c>
      <c r="R902" s="11">
        <v>8.6199999999999999E-2</v>
      </c>
      <c r="S902">
        <v>0.85</v>
      </c>
      <c r="T902">
        <v>4.25</v>
      </c>
      <c r="U902">
        <v>3.3448275862000001</v>
      </c>
      <c r="V902">
        <v>0</v>
      </c>
      <c r="W902" s="11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 s="11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</row>
    <row r="903" spans="1:40" x14ac:dyDescent="0.35">
      <c r="A903" s="10">
        <v>39542</v>
      </c>
      <c r="B903" t="s">
        <v>58</v>
      </c>
      <c r="C903" t="s">
        <v>55</v>
      </c>
      <c r="D903" t="s">
        <v>54</v>
      </c>
      <c r="E903">
        <v>0.95</v>
      </c>
      <c r="F903">
        <v>8</v>
      </c>
      <c r="G903" t="s">
        <v>56</v>
      </c>
      <c r="H903">
        <v>110</v>
      </c>
      <c r="I903">
        <v>1.2</v>
      </c>
      <c r="J903">
        <v>0</v>
      </c>
      <c r="M903" t="s">
        <v>57</v>
      </c>
      <c r="N903" t="s">
        <v>54</v>
      </c>
      <c r="O903" t="s">
        <v>54</v>
      </c>
      <c r="P903">
        <v>252</v>
      </c>
      <c r="Q903">
        <v>11</v>
      </c>
      <c r="R903" s="11">
        <v>4.3700000000000003E-2</v>
      </c>
      <c r="S903">
        <v>0.97</v>
      </c>
      <c r="T903">
        <v>10.7</v>
      </c>
      <c r="U903">
        <v>3.8333333333000001</v>
      </c>
      <c r="V903">
        <v>0</v>
      </c>
      <c r="W903" s="11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 s="11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</row>
    <row r="904" spans="1:40" x14ac:dyDescent="0.35">
      <c r="A904" s="10">
        <v>39542</v>
      </c>
      <c r="B904" t="s">
        <v>8</v>
      </c>
      <c r="C904" t="s">
        <v>55</v>
      </c>
      <c r="D904" t="s">
        <v>54</v>
      </c>
      <c r="E904">
        <v>0.3</v>
      </c>
      <c r="F904">
        <v>8</v>
      </c>
      <c r="G904" t="s">
        <v>56</v>
      </c>
      <c r="H904">
        <v>110</v>
      </c>
      <c r="I904">
        <v>1.1000000000000001</v>
      </c>
      <c r="J904">
        <v>0</v>
      </c>
      <c r="M904" t="s">
        <v>57</v>
      </c>
      <c r="N904" t="s">
        <v>54</v>
      </c>
      <c r="O904" t="s">
        <v>54</v>
      </c>
      <c r="P904">
        <v>48</v>
      </c>
      <c r="Q904">
        <v>0</v>
      </c>
      <c r="R904" s="11">
        <v>0</v>
      </c>
      <c r="S904">
        <v>0</v>
      </c>
      <c r="T904">
        <v>0</v>
      </c>
      <c r="U904">
        <v>4.6875</v>
      </c>
      <c r="V904">
        <v>0</v>
      </c>
      <c r="W904" s="11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 s="11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</row>
    <row r="905" spans="1:40" x14ac:dyDescent="0.35">
      <c r="A905" s="10">
        <v>39542</v>
      </c>
      <c r="B905" t="s">
        <v>59</v>
      </c>
      <c r="C905" t="s">
        <v>55</v>
      </c>
      <c r="D905" t="s">
        <v>54</v>
      </c>
      <c r="E905">
        <v>0.25</v>
      </c>
      <c r="F905">
        <v>8</v>
      </c>
      <c r="G905" t="s">
        <v>56</v>
      </c>
      <c r="H905">
        <v>110</v>
      </c>
      <c r="I905">
        <v>1.2</v>
      </c>
      <c r="J905">
        <v>0</v>
      </c>
      <c r="M905" t="s">
        <v>57</v>
      </c>
      <c r="N905" t="s">
        <v>54</v>
      </c>
      <c r="O905" t="s">
        <v>54</v>
      </c>
      <c r="P905">
        <v>81</v>
      </c>
      <c r="Q905">
        <v>2</v>
      </c>
      <c r="R905" s="11">
        <v>2.47E-2</v>
      </c>
      <c r="S905">
        <v>0.98</v>
      </c>
      <c r="T905">
        <v>1.96</v>
      </c>
      <c r="U905">
        <v>3.5061728395</v>
      </c>
      <c r="V905">
        <v>0</v>
      </c>
      <c r="W905" s="11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 s="11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</row>
    <row r="906" spans="1:40" x14ac:dyDescent="0.35">
      <c r="A906" s="10">
        <v>39542</v>
      </c>
      <c r="B906" t="s">
        <v>9</v>
      </c>
      <c r="C906" t="s">
        <v>55</v>
      </c>
      <c r="D906" t="s">
        <v>54</v>
      </c>
      <c r="E906">
        <v>0.3</v>
      </c>
      <c r="F906">
        <v>8</v>
      </c>
      <c r="G906" t="s">
        <v>56</v>
      </c>
      <c r="H906">
        <v>110</v>
      </c>
      <c r="I906">
        <v>1</v>
      </c>
      <c r="J906">
        <v>0</v>
      </c>
      <c r="M906" t="s">
        <v>57</v>
      </c>
      <c r="N906" t="s">
        <v>54</v>
      </c>
      <c r="O906" t="s">
        <v>54</v>
      </c>
      <c r="P906">
        <v>313</v>
      </c>
      <c r="Q906">
        <v>15</v>
      </c>
      <c r="R906" s="11">
        <v>4.7899999999999998E-2</v>
      </c>
      <c r="S906">
        <v>0.74</v>
      </c>
      <c r="T906">
        <v>11.04</v>
      </c>
      <c r="U906">
        <v>2.6357827476</v>
      </c>
      <c r="V906">
        <v>0</v>
      </c>
      <c r="W906" s="11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 s="11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</row>
    <row r="907" spans="1:40" x14ac:dyDescent="0.35">
      <c r="A907" s="10">
        <v>39543</v>
      </c>
      <c r="B907" t="s">
        <v>7</v>
      </c>
      <c r="C907" t="s">
        <v>55</v>
      </c>
      <c r="D907" t="s">
        <v>54</v>
      </c>
      <c r="E907">
        <v>0.3</v>
      </c>
      <c r="F907">
        <v>8</v>
      </c>
      <c r="G907" t="s">
        <v>56</v>
      </c>
      <c r="H907">
        <v>110</v>
      </c>
      <c r="I907">
        <v>1</v>
      </c>
      <c r="J907">
        <v>0</v>
      </c>
      <c r="M907" t="s">
        <v>57</v>
      </c>
      <c r="N907" t="s">
        <v>54</v>
      </c>
      <c r="O907" t="s">
        <v>54</v>
      </c>
      <c r="P907">
        <v>34</v>
      </c>
      <c r="Q907">
        <v>3</v>
      </c>
      <c r="R907" s="11">
        <v>8.8200000000000001E-2</v>
      </c>
      <c r="S907">
        <v>0.78</v>
      </c>
      <c r="T907">
        <v>2.34</v>
      </c>
      <c r="U907">
        <v>3.2352941176000001</v>
      </c>
      <c r="V907">
        <v>0</v>
      </c>
      <c r="W907" s="11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 s="11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</row>
    <row r="908" spans="1:40" x14ac:dyDescent="0.35">
      <c r="A908" s="10">
        <v>39543</v>
      </c>
      <c r="B908" t="s">
        <v>58</v>
      </c>
      <c r="C908" t="s">
        <v>55</v>
      </c>
      <c r="D908" t="s">
        <v>54</v>
      </c>
      <c r="E908">
        <v>0.95</v>
      </c>
      <c r="F908">
        <v>8</v>
      </c>
      <c r="G908" t="s">
        <v>56</v>
      </c>
      <c r="H908">
        <v>110</v>
      </c>
      <c r="I908">
        <v>1.2</v>
      </c>
      <c r="J908">
        <v>0</v>
      </c>
      <c r="M908" t="s">
        <v>57</v>
      </c>
      <c r="N908" t="s">
        <v>54</v>
      </c>
      <c r="O908" t="s">
        <v>54</v>
      </c>
      <c r="P908">
        <v>243</v>
      </c>
      <c r="Q908">
        <v>13</v>
      </c>
      <c r="R908" s="11">
        <v>5.3499999999999999E-2</v>
      </c>
      <c r="S908">
        <v>0.98</v>
      </c>
      <c r="T908">
        <v>12.78</v>
      </c>
      <c r="U908">
        <v>4.0658436214</v>
      </c>
      <c r="V908">
        <v>0</v>
      </c>
      <c r="W908" s="11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 s="11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</row>
    <row r="909" spans="1:40" x14ac:dyDescent="0.35">
      <c r="A909" s="10">
        <v>39543</v>
      </c>
      <c r="B909" t="s">
        <v>8</v>
      </c>
      <c r="C909" t="s">
        <v>55</v>
      </c>
      <c r="D909" t="s">
        <v>54</v>
      </c>
      <c r="E909">
        <v>0.3</v>
      </c>
      <c r="F909">
        <v>8</v>
      </c>
      <c r="G909" t="s">
        <v>56</v>
      </c>
      <c r="H909">
        <v>110</v>
      </c>
      <c r="I909">
        <v>1.1000000000000001</v>
      </c>
      <c r="J909">
        <v>0</v>
      </c>
      <c r="M909" t="s">
        <v>57</v>
      </c>
      <c r="N909" t="s">
        <v>54</v>
      </c>
      <c r="O909" t="s">
        <v>54</v>
      </c>
      <c r="P909">
        <v>36</v>
      </c>
      <c r="Q909">
        <v>4</v>
      </c>
      <c r="R909" s="11">
        <v>0.1111</v>
      </c>
      <c r="S909">
        <v>0.75</v>
      </c>
      <c r="T909">
        <v>3.01</v>
      </c>
      <c r="U909">
        <v>4.1388888889000004</v>
      </c>
      <c r="V909">
        <v>0</v>
      </c>
      <c r="W909" s="11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 s="11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</row>
    <row r="910" spans="1:40" x14ac:dyDescent="0.35">
      <c r="A910" s="10">
        <v>39543</v>
      </c>
      <c r="B910" t="s">
        <v>59</v>
      </c>
      <c r="C910" t="s">
        <v>55</v>
      </c>
      <c r="D910" t="s">
        <v>54</v>
      </c>
      <c r="E910">
        <v>0.25</v>
      </c>
      <c r="F910">
        <v>8</v>
      </c>
      <c r="G910" t="s">
        <v>56</v>
      </c>
      <c r="H910">
        <v>110</v>
      </c>
      <c r="I910">
        <v>1.2</v>
      </c>
      <c r="J910">
        <v>0</v>
      </c>
      <c r="M910" t="s">
        <v>57</v>
      </c>
      <c r="N910" t="s">
        <v>54</v>
      </c>
      <c r="O910" t="s">
        <v>54</v>
      </c>
      <c r="P910">
        <v>65</v>
      </c>
      <c r="Q910">
        <v>3</v>
      </c>
      <c r="R910" s="11">
        <v>4.6199999999999998E-2</v>
      </c>
      <c r="S910">
        <v>0.93</v>
      </c>
      <c r="T910">
        <v>2.78</v>
      </c>
      <c r="U910">
        <v>3.6615384615000002</v>
      </c>
      <c r="V910">
        <v>0</v>
      </c>
      <c r="W910" s="11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 s="11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</row>
    <row r="911" spans="1:40" x14ac:dyDescent="0.35">
      <c r="A911" s="10">
        <v>39543</v>
      </c>
      <c r="B911" t="s">
        <v>9</v>
      </c>
      <c r="C911" t="s">
        <v>55</v>
      </c>
      <c r="D911" t="s">
        <v>54</v>
      </c>
      <c r="E911">
        <v>0.3</v>
      </c>
      <c r="F911">
        <v>8</v>
      </c>
      <c r="G911" t="s">
        <v>56</v>
      </c>
      <c r="H911">
        <v>110</v>
      </c>
      <c r="I911">
        <v>1</v>
      </c>
      <c r="J911">
        <v>0</v>
      </c>
      <c r="M911" t="s">
        <v>57</v>
      </c>
      <c r="N911" t="s">
        <v>54</v>
      </c>
      <c r="O911" t="s">
        <v>54</v>
      </c>
      <c r="P911">
        <v>275</v>
      </c>
      <c r="Q911">
        <v>18</v>
      </c>
      <c r="R911" s="11">
        <v>6.5500000000000003E-2</v>
      </c>
      <c r="S911">
        <v>0.69</v>
      </c>
      <c r="T911">
        <v>12.48</v>
      </c>
      <c r="U911">
        <v>2.4727272726999998</v>
      </c>
      <c r="V911">
        <v>0</v>
      </c>
      <c r="W911" s="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 s="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</row>
    <row r="912" spans="1:40" x14ac:dyDescent="0.35">
      <c r="A912" s="10">
        <v>39544</v>
      </c>
      <c r="B912" t="s">
        <v>7</v>
      </c>
      <c r="C912" t="s">
        <v>55</v>
      </c>
      <c r="D912" t="s">
        <v>54</v>
      </c>
      <c r="E912">
        <v>0.3</v>
      </c>
      <c r="F912">
        <v>8</v>
      </c>
      <c r="G912" t="s">
        <v>56</v>
      </c>
      <c r="H912">
        <v>110</v>
      </c>
      <c r="I912">
        <v>1</v>
      </c>
      <c r="J912">
        <v>0</v>
      </c>
      <c r="M912" t="s">
        <v>57</v>
      </c>
      <c r="N912" t="s">
        <v>54</v>
      </c>
      <c r="O912" t="s">
        <v>54</v>
      </c>
      <c r="P912">
        <v>64</v>
      </c>
      <c r="Q912">
        <v>4</v>
      </c>
      <c r="R912" s="11">
        <v>6.25E-2</v>
      </c>
      <c r="S912">
        <v>0.85</v>
      </c>
      <c r="T912">
        <v>3.4</v>
      </c>
      <c r="U912">
        <v>2.90625</v>
      </c>
      <c r="V912">
        <v>0</v>
      </c>
      <c r="W912" s="11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 s="11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</row>
    <row r="913" spans="1:40" x14ac:dyDescent="0.35">
      <c r="A913" s="10">
        <v>39544</v>
      </c>
      <c r="B913" t="s">
        <v>58</v>
      </c>
      <c r="C913" t="s">
        <v>55</v>
      </c>
      <c r="D913" t="s">
        <v>54</v>
      </c>
      <c r="E913">
        <v>0.95</v>
      </c>
      <c r="F913">
        <v>8</v>
      </c>
      <c r="G913" t="s">
        <v>56</v>
      </c>
      <c r="H913">
        <v>110</v>
      </c>
      <c r="I913">
        <v>1.2</v>
      </c>
      <c r="J913">
        <v>0</v>
      </c>
      <c r="M913" t="s">
        <v>57</v>
      </c>
      <c r="N913" t="s">
        <v>54</v>
      </c>
      <c r="O913" t="s">
        <v>54</v>
      </c>
      <c r="P913">
        <v>197</v>
      </c>
      <c r="Q913">
        <v>8</v>
      </c>
      <c r="R913" s="11">
        <v>4.0599999999999997E-2</v>
      </c>
      <c r="S913">
        <v>0.9</v>
      </c>
      <c r="T913">
        <v>7.19</v>
      </c>
      <c r="U913">
        <v>3.4974619289</v>
      </c>
      <c r="V913">
        <v>0</v>
      </c>
      <c r="W913" s="11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 s="11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</row>
    <row r="914" spans="1:40" x14ac:dyDescent="0.35">
      <c r="A914" s="10">
        <v>39544</v>
      </c>
      <c r="B914" t="s">
        <v>8</v>
      </c>
      <c r="C914" t="s">
        <v>55</v>
      </c>
      <c r="D914" t="s">
        <v>54</v>
      </c>
      <c r="E914">
        <v>0.3</v>
      </c>
      <c r="F914">
        <v>8</v>
      </c>
      <c r="G914" t="s">
        <v>56</v>
      </c>
      <c r="H914">
        <v>110</v>
      </c>
      <c r="I914">
        <v>1.1000000000000001</v>
      </c>
      <c r="J914">
        <v>0</v>
      </c>
      <c r="M914" t="s">
        <v>57</v>
      </c>
      <c r="N914" t="s">
        <v>54</v>
      </c>
      <c r="O914" t="s">
        <v>54</v>
      </c>
      <c r="P914">
        <v>58</v>
      </c>
      <c r="Q914">
        <v>2</v>
      </c>
      <c r="R914" s="11">
        <v>3.4500000000000003E-2</v>
      </c>
      <c r="S914">
        <v>0.94</v>
      </c>
      <c r="T914">
        <v>1.87</v>
      </c>
      <c r="U914">
        <v>5.0862068966000002</v>
      </c>
      <c r="V914">
        <v>0</v>
      </c>
      <c r="W914" s="11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 s="11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</row>
    <row r="915" spans="1:40" x14ac:dyDescent="0.35">
      <c r="A915" s="10">
        <v>39544</v>
      </c>
      <c r="B915" t="s">
        <v>59</v>
      </c>
      <c r="C915" t="s">
        <v>55</v>
      </c>
      <c r="D915" t="s">
        <v>54</v>
      </c>
      <c r="E915">
        <v>0.25</v>
      </c>
      <c r="F915">
        <v>8</v>
      </c>
      <c r="G915" t="s">
        <v>56</v>
      </c>
      <c r="H915">
        <v>110</v>
      </c>
      <c r="I915">
        <v>1.2</v>
      </c>
      <c r="J915">
        <v>0</v>
      </c>
      <c r="M915" t="s">
        <v>57</v>
      </c>
      <c r="N915" t="s">
        <v>54</v>
      </c>
      <c r="O915" t="s">
        <v>54</v>
      </c>
      <c r="P915">
        <v>91</v>
      </c>
      <c r="Q915">
        <v>9</v>
      </c>
      <c r="R915" s="11">
        <v>9.8900000000000002E-2</v>
      </c>
      <c r="S915">
        <v>0.94</v>
      </c>
      <c r="T915">
        <v>8.4600000000000009</v>
      </c>
      <c r="U915">
        <v>3.6263736263999999</v>
      </c>
      <c r="V915">
        <v>0</v>
      </c>
      <c r="W915" s="11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 s="11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</row>
    <row r="916" spans="1:40" x14ac:dyDescent="0.35">
      <c r="A916" s="10">
        <v>39544</v>
      </c>
      <c r="B916" t="s">
        <v>9</v>
      </c>
      <c r="C916" t="s">
        <v>55</v>
      </c>
      <c r="D916" t="s">
        <v>54</v>
      </c>
      <c r="E916">
        <v>0.3</v>
      </c>
      <c r="F916">
        <v>8</v>
      </c>
      <c r="G916" t="s">
        <v>56</v>
      </c>
      <c r="H916">
        <v>110</v>
      </c>
      <c r="I916">
        <v>1</v>
      </c>
      <c r="J916">
        <v>0</v>
      </c>
      <c r="M916" t="s">
        <v>57</v>
      </c>
      <c r="N916" t="s">
        <v>54</v>
      </c>
      <c r="O916" t="s">
        <v>54</v>
      </c>
      <c r="P916">
        <v>239</v>
      </c>
      <c r="Q916">
        <v>19</v>
      </c>
      <c r="R916" s="11">
        <v>7.9500000000000001E-2</v>
      </c>
      <c r="S916">
        <v>0.72</v>
      </c>
      <c r="T916">
        <v>13.68</v>
      </c>
      <c r="U916">
        <v>2.5146443514999999</v>
      </c>
      <c r="V916">
        <v>0</v>
      </c>
      <c r="W916" s="11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 s="11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</row>
    <row r="917" spans="1:40" x14ac:dyDescent="0.35">
      <c r="A917" s="10">
        <v>39545</v>
      </c>
      <c r="B917" t="s">
        <v>7</v>
      </c>
      <c r="C917" t="s">
        <v>55</v>
      </c>
      <c r="D917" t="s">
        <v>54</v>
      </c>
      <c r="E917">
        <v>0.3</v>
      </c>
      <c r="F917">
        <v>8</v>
      </c>
      <c r="G917" t="s">
        <v>56</v>
      </c>
      <c r="H917">
        <v>110</v>
      </c>
      <c r="I917">
        <v>1</v>
      </c>
      <c r="J917">
        <v>0</v>
      </c>
      <c r="M917" t="s">
        <v>57</v>
      </c>
      <c r="N917" t="s">
        <v>54</v>
      </c>
      <c r="O917" t="s">
        <v>54</v>
      </c>
      <c r="P917">
        <v>60</v>
      </c>
      <c r="Q917">
        <v>1</v>
      </c>
      <c r="R917" s="11">
        <v>1.67E-2</v>
      </c>
      <c r="S917">
        <v>0.76</v>
      </c>
      <c r="T917">
        <v>0.76</v>
      </c>
      <c r="U917">
        <v>4.1666666667000003</v>
      </c>
      <c r="V917">
        <v>0</v>
      </c>
      <c r="W917" s="11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 s="11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</row>
    <row r="918" spans="1:40" x14ac:dyDescent="0.35">
      <c r="A918" s="10">
        <v>39545</v>
      </c>
      <c r="B918" t="s">
        <v>58</v>
      </c>
      <c r="C918" t="s">
        <v>55</v>
      </c>
      <c r="D918" t="s">
        <v>54</v>
      </c>
      <c r="E918">
        <v>0.95</v>
      </c>
      <c r="F918">
        <v>8</v>
      </c>
      <c r="G918" t="s">
        <v>56</v>
      </c>
      <c r="H918">
        <v>110</v>
      </c>
      <c r="I918">
        <v>1.2</v>
      </c>
      <c r="J918">
        <v>0</v>
      </c>
      <c r="M918" t="s">
        <v>57</v>
      </c>
      <c r="N918" t="s">
        <v>54</v>
      </c>
      <c r="O918" t="s">
        <v>54</v>
      </c>
      <c r="P918">
        <v>249</v>
      </c>
      <c r="Q918">
        <v>11</v>
      </c>
      <c r="R918" s="11">
        <v>4.4200000000000003E-2</v>
      </c>
      <c r="S918">
        <v>0.99</v>
      </c>
      <c r="T918">
        <v>10.87</v>
      </c>
      <c r="U918">
        <v>4.7228915663000004</v>
      </c>
      <c r="V918">
        <v>0</v>
      </c>
      <c r="W918" s="11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 s="11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</row>
    <row r="919" spans="1:40" x14ac:dyDescent="0.35">
      <c r="A919" s="10">
        <v>39545</v>
      </c>
      <c r="B919" t="s">
        <v>8</v>
      </c>
      <c r="C919" t="s">
        <v>55</v>
      </c>
      <c r="D919" t="s">
        <v>54</v>
      </c>
      <c r="E919">
        <v>0.3</v>
      </c>
      <c r="F919">
        <v>8</v>
      </c>
      <c r="G919" t="s">
        <v>56</v>
      </c>
      <c r="H919">
        <v>110</v>
      </c>
      <c r="I919">
        <v>1.1000000000000001</v>
      </c>
      <c r="J919">
        <v>0</v>
      </c>
      <c r="M919" t="s">
        <v>57</v>
      </c>
      <c r="N919" t="s">
        <v>54</v>
      </c>
      <c r="O919" t="s">
        <v>54</v>
      </c>
      <c r="P919">
        <v>50</v>
      </c>
      <c r="Q919">
        <v>0</v>
      </c>
      <c r="R919" s="11">
        <v>0</v>
      </c>
      <c r="S919">
        <v>0</v>
      </c>
      <c r="T919">
        <v>0</v>
      </c>
      <c r="U919">
        <v>6.52</v>
      </c>
      <c r="V919">
        <v>0</v>
      </c>
      <c r="W919" s="11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 s="11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</row>
    <row r="920" spans="1:40" x14ac:dyDescent="0.35">
      <c r="A920" s="10">
        <v>39545</v>
      </c>
      <c r="B920" t="s">
        <v>59</v>
      </c>
      <c r="C920" t="s">
        <v>55</v>
      </c>
      <c r="D920" t="s">
        <v>54</v>
      </c>
      <c r="E920">
        <v>0.25</v>
      </c>
      <c r="F920">
        <v>8</v>
      </c>
      <c r="G920" t="s">
        <v>56</v>
      </c>
      <c r="H920">
        <v>110</v>
      </c>
      <c r="I920">
        <v>1.2</v>
      </c>
      <c r="J920">
        <v>0</v>
      </c>
      <c r="M920" t="s">
        <v>57</v>
      </c>
      <c r="N920" t="s">
        <v>54</v>
      </c>
      <c r="O920" t="s">
        <v>54</v>
      </c>
      <c r="P920">
        <v>69</v>
      </c>
      <c r="Q920">
        <v>3</v>
      </c>
      <c r="R920" s="11">
        <v>4.3499999999999997E-2</v>
      </c>
      <c r="S920">
        <v>0.96</v>
      </c>
      <c r="T920">
        <v>2.87</v>
      </c>
      <c r="U920">
        <v>4.0434782608999997</v>
      </c>
      <c r="V920">
        <v>0</v>
      </c>
      <c r="W920" s="11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 s="11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</row>
    <row r="921" spans="1:40" x14ac:dyDescent="0.35">
      <c r="A921" s="10">
        <v>39545</v>
      </c>
      <c r="B921" t="s">
        <v>9</v>
      </c>
      <c r="C921" t="s">
        <v>55</v>
      </c>
      <c r="D921" t="s">
        <v>54</v>
      </c>
      <c r="E921">
        <v>0.3</v>
      </c>
      <c r="F921">
        <v>8</v>
      </c>
      <c r="G921" t="s">
        <v>56</v>
      </c>
      <c r="H921">
        <v>110</v>
      </c>
      <c r="I921">
        <v>1</v>
      </c>
      <c r="J921">
        <v>0</v>
      </c>
      <c r="M921" t="s">
        <v>57</v>
      </c>
      <c r="N921" t="s">
        <v>54</v>
      </c>
      <c r="O921" t="s">
        <v>54</v>
      </c>
      <c r="P921">
        <v>310</v>
      </c>
      <c r="Q921">
        <v>14</v>
      </c>
      <c r="R921" s="11">
        <v>4.5199999999999997E-2</v>
      </c>
      <c r="S921">
        <v>0.72</v>
      </c>
      <c r="T921">
        <v>10.039999999999999</v>
      </c>
      <c r="U921">
        <v>2.7677419355000001</v>
      </c>
      <c r="V921">
        <v>2</v>
      </c>
      <c r="W921" s="11">
        <v>0.1429</v>
      </c>
      <c r="X921">
        <v>5.0199999999999996</v>
      </c>
      <c r="Y921">
        <v>3</v>
      </c>
      <c r="Z921">
        <v>3.35</v>
      </c>
      <c r="AA921">
        <v>3</v>
      </c>
      <c r="AB921">
        <v>1.5</v>
      </c>
      <c r="AC921" s="11">
        <v>0.29899999999999999</v>
      </c>
      <c r="AD921">
        <v>0.21428571430000001</v>
      </c>
      <c r="AE921">
        <v>3</v>
      </c>
      <c r="AF921">
        <v>3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</row>
    <row r="922" spans="1:40" x14ac:dyDescent="0.35">
      <c r="A922" s="10">
        <v>39546</v>
      </c>
      <c r="B922" t="s">
        <v>7</v>
      </c>
      <c r="C922" t="s">
        <v>55</v>
      </c>
      <c r="D922" t="s">
        <v>54</v>
      </c>
      <c r="E922">
        <v>0.3</v>
      </c>
      <c r="F922">
        <v>8</v>
      </c>
      <c r="G922" t="s">
        <v>56</v>
      </c>
      <c r="H922">
        <v>110</v>
      </c>
      <c r="I922">
        <v>1</v>
      </c>
      <c r="J922">
        <v>0</v>
      </c>
      <c r="M922" t="s">
        <v>57</v>
      </c>
      <c r="N922" t="s">
        <v>54</v>
      </c>
      <c r="O922" t="s">
        <v>54</v>
      </c>
      <c r="P922">
        <v>56</v>
      </c>
      <c r="Q922">
        <v>5</v>
      </c>
      <c r="R922" s="11">
        <v>8.9300000000000004E-2</v>
      </c>
      <c r="S922">
        <v>0.86</v>
      </c>
      <c r="T922">
        <v>4.3</v>
      </c>
      <c r="U922">
        <v>3.3214285713999998</v>
      </c>
      <c r="V922">
        <v>0</v>
      </c>
      <c r="W922" s="11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 s="11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</row>
    <row r="923" spans="1:40" x14ac:dyDescent="0.35">
      <c r="A923" s="10">
        <v>39546</v>
      </c>
      <c r="B923" t="s">
        <v>58</v>
      </c>
      <c r="C923" t="s">
        <v>55</v>
      </c>
      <c r="D923" t="s">
        <v>54</v>
      </c>
      <c r="E923">
        <v>0.95</v>
      </c>
      <c r="F923">
        <v>8</v>
      </c>
      <c r="G923" t="s">
        <v>56</v>
      </c>
      <c r="H923">
        <v>110</v>
      </c>
      <c r="I923">
        <v>1.2</v>
      </c>
      <c r="J923">
        <v>0</v>
      </c>
      <c r="M923" t="s">
        <v>57</v>
      </c>
      <c r="N923" t="s">
        <v>54</v>
      </c>
      <c r="O923" t="s">
        <v>54</v>
      </c>
      <c r="P923">
        <v>202</v>
      </c>
      <c r="Q923">
        <v>9</v>
      </c>
      <c r="R923" s="11">
        <v>4.4600000000000001E-2</v>
      </c>
      <c r="S923">
        <v>0.89</v>
      </c>
      <c r="T923">
        <v>7.98</v>
      </c>
      <c r="U923">
        <v>4.2128712870999996</v>
      </c>
      <c r="V923">
        <v>0</v>
      </c>
      <c r="W923" s="11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 s="11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</row>
    <row r="924" spans="1:40" x14ac:dyDescent="0.35">
      <c r="A924" s="10">
        <v>39546</v>
      </c>
      <c r="B924" t="s">
        <v>8</v>
      </c>
      <c r="C924" t="s">
        <v>55</v>
      </c>
      <c r="D924" t="s">
        <v>54</v>
      </c>
      <c r="E924">
        <v>0.3</v>
      </c>
      <c r="F924">
        <v>8</v>
      </c>
      <c r="G924" t="s">
        <v>56</v>
      </c>
      <c r="H924">
        <v>110</v>
      </c>
      <c r="I924">
        <v>1.1000000000000001</v>
      </c>
      <c r="J924">
        <v>0</v>
      </c>
      <c r="M924" t="s">
        <v>57</v>
      </c>
      <c r="N924" t="s">
        <v>54</v>
      </c>
      <c r="O924" t="s">
        <v>54</v>
      </c>
      <c r="P924">
        <v>51</v>
      </c>
      <c r="Q924">
        <v>5</v>
      </c>
      <c r="R924" s="11">
        <v>9.8000000000000004E-2</v>
      </c>
      <c r="S924">
        <v>0.85</v>
      </c>
      <c r="T924">
        <v>4.2300000000000004</v>
      </c>
      <c r="U924">
        <v>5.5294117646999998</v>
      </c>
      <c r="V924">
        <v>0</v>
      </c>
      <c r="W924" s="11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 s="11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</row>
    <row r="925" spans="1:40" x14ac:dyDescent="0.35">
      <c r="A925" s="10">
        <v>39546</v>
      </c>
      <c r="B925" t="s">
        <v>59</v>
      </c>
      <c r="C925" t="s">
        <v>55</v>
      </c>
      <c r="D925" t="s">
        <v>54</v>
      </c>
      <c r="E925">
        <v>0.25</v>
      </c>
      <c r="F925">
        <v>8</v>
      </c>
      <c r="G925" t="s">
        <v>56</v>
      </c>
      <c r="H925">
        <v>110</v>
      </c>
      <c r="I925">
        <v>1.2</v>
      </c>
      <c r="J925">
        <v>0</v>
      </c>
      <c r="M925" t="s">
        <v>57</v>
      </c>
      <c r="N925" t="s">
        <v>54</v>
      </c>
      <c r="O925" t="s">
        <v>54</v>
      </c>
      <c r="P925">
        <v>74</v>
      </c>
      <c r="Q925">
        <v>3</v>
      </c>
      <c r="R925" s="11">
        <v>4.0500000000000001E-2</v>
      </c>
      <c r="S925">
        <v>0.97</v>
      </c>
      <c r="T925">
        <v>2.91</v>
      </c>
      <c r="U925">
        <v>3.7432432431999998</v>
      </c>
      <c r="V925">
        <v>0</v>
      </c>
      <c r="W925" s="11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 s="11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</row>
    <row r="926" spans="1:40" x14ac:dyDescent="0.35">
      <c r="A926" s="10">
        <v>39546</v>
      </c>
      <c r="B926" t="s">
        <v>9</v>
      </c>
      <c r="C926" t="s">
        <v>55</v>
      </c>
      <c r="D926" t="s">
        <v>54</v>
      </c>
      <c r="E926">
        <v>0.3</v>
      </c>
      <c r="F926">
        <v>8</v>
      </c>
      <c r="G926" t="s">
        <v>56</v>
      </c>
      <c r="H926">
        <v>110</v>
      </c>
      <c r="I926">
        <v>1</v>
      </c>
      <c r="J926">
        <v>0</v>
      </c>
      <c r="M926" t="s">
        <v>57</v>
      </c>
      <c r="N926" t="s">
        <v>54</v>
      </c>
      <c r="O926" t="s">
        <v>54</v>
      </c>
      <c r="P926">
        <v>280</v>
      </c>
      <c r="Q926">
        <v>18</v>
      </c>
      <c r="R926" s="11">
        <v>6.4299999999999996E-2</v>
      </c>
      <c r="S926">
        <v>0.71</v>
      </c>
      <c r="T926">
        <v>12.8</v>
      </c>
      <c r="U926">
        <v>2.7035714286000001</v>
      </c>
      <c r="V926">
        <v>0</v>
      </c>
      <c r="W926" s="11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 s="11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</row>
    <row r="927" spans="1:40" x14ac:dyDescent="0.35">
      <c r="A927" s="10">
        <v>39547</v>
      </c>
      <c r="B927" t="s">
        <v>7</v>
      </c>
      <c r="C927" t="s">
        <v>55</v>
      </c>
      <c r="D927" t="s">
        <v>54</v>
      </c>
      <c r="E927">
        <v>0.3</v>
      </c>
      <c r="F927">
        <v>8</v>
      </c>
      <c r="G927" t="s">
        <v>56</v>
      </c>
      <c r="H927">
        <v>110</v>
      </c>
      <c r="I927">
        <v>1</v>
      </c>
      <c r="J927">
        <v>0</v>
      </c>
      <c r="M927" t="s">
        <v>57</v>
      </c>
      <c r="N927" t="s">
        <v>54</v>
      </c>
      <c r="O927" t="s">
        <v>54</v>
      </c>
      <c r="P927">
        <v>51</v>
      </c>
      <c r="Q927">
        <v>3</v>
      </c>
      <c r="R927" s="11">
        <v>5.8799999999999998E-2</v>
      </c>
      <c r="S927">
        <v>0.8</v>
      </c>
      <c r="T927">
        <v>2.39</v>
      </c>
      <c r="U927">
        <v>3.5098039216000001</v>
      </c>
      <c r="V927">
        <v>0</v>
      </c>
      <c r="W927" s="11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 s="11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</row>
    <row r="928" spans="1:40" x14ac:dyDescent="0.35">
      <c r="A928" s="10">
        <v>39547</v>
      </c>
      <c r="B928" t="s">
        <v>58</v>
      </c>
      <c r="C928" t="s">
        <v>55</v>
      </c>
      <c r="D928" t="s">
        <v>54</v>
      </c>
      <c r="E928">
        <v>0.95</v>
      </c>
      <c r="F928">
        <v>8</v>
      </c>
      <c r="G928" t="s">
        <v>56</v>
      </c>
      <c r="H928">
        <v>110</v>
      </c>
      <c r="I928">
        <v>1.2</v>
      </c>
      <c r="J928">
        <v>0</v>
      </c>
      <c r="M928" t="s">
        <v>57</v>
      </c>
      <c r="N928" t="s">
        <v>54</v>
      </c>
      <c r="O928" t="s">
        <v>54</v>
      </c>
      <c r="P928">
        <v>214</v>
      </c>
      <c r="Q928">
        <v>12</v>
      </c>
      <c r="R928" s="11">
        <v>5.6099999999999997E-2</v>
      </c>
      <c r="S928">
        <v>1.1000000000000001</v>
      </c>
      <c r="T928">
        <v>13.17</v>
      </c>
      <c r="U928">
        <v>3.9018691588999999</v>
      </c>
      <c r="V928">
        <v>0</v>
      </c>
      <c r="W928" s="11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 s="11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</row>
    <row r="929" spans="1:40" x14ac:dyDescent="0.35">
      <c r="A929" s="10">
        <v>39547</v>
      </c>
      <c r="B929" t="s">
        <v>8</v>
      </c>
      <c r="C929" t="s">
        <v>55</v>
      </c>
      <c r="D929" t="s">
        <v>54</v>
      </c>
      <c r="E929">
        <v>0.3</v>
      </c>
      <c r="F929">
        <v>8</v>
      </c>
      <c r="G929" t="s">
        <v>56</v>
      </c>
      <c r="H929">
        <v>110</v>
      </c>
      <c r="I929">
        <v>1.1000000000000001</v>
      </c>
      <c r="J929">
        <v>0</v>
      </c>
      <c r="M929" t="s">
        <v>57</v>
      </c>
      <c r="N929" t="s">
        <v>54</v>
      </c>
      <c r="O929" t="s">
        <v>54</v>
      </c>
      <c r="P929">
        <v>69</v>
      </c>
      <c r="Q929">
        <v>6</v>
      </c>
      <c r="R929" s="11">
        <v>8.6999999999999994E-2</v>
      </c>
      <c r="S929">
        <v>0.88</v>
      </c>
      <c r="T929">
        <v>5.26</v>
      </c>
      <c r="U929">
        <v>5</v>
      </c>
      <c r="V929">
        <v>0</v>
      </c>
      <c r="W929" s="11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 s="11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</row>
    <row r="930" spans="1:40" x14ac:dyDescent="0.35">
      <c r="A930" s="10">
        <v>39547</v>
      </c>
      <c r="B930" t="s">
        <v>59</v>
      </c>
      <c r="C930" t="s">
        <v>55</v>
      </c>
      <c r="D930" t="s">
        <v>54</v>
      </c>
      <c r="E930">
        <v>0.25</v>
      </c>
      <c r="F930">
        <v>8</v>
      </c>
      <c r="G930" t="s">
        <v>56</v>
      </c>
      <c r="H930">
        <v>110</v>
      </c>
      <c r="I930">
        <v>1.2</v>
      </c>
      <c r="J930">
        <v>0</v>
      </c>
      <c r="M930" t="s">
        <v>57</v>
      </c>
      <c r="N930" t="s">
        <v>54</v>
      </c>
      <c r="O930" t="s">
        <v>54</v>
      </c>
      <c r="P930">
        <v>65</v>
      </c>
      <c r="Q930">
        <v>1</v>
      </c>
      <c r="R930" s="11">
        <v>1.54E-2</v>
      </c>
      <c r="S930">
        <v>1.1200000000000001</v>
      </c>
      <c r="T930">
        <v>1.1200000000000001</v>
      </c>
      <c r="U930">
        <v>3.8307692308000001</v>
      </c>
      <c r="V930">
        <v>0</v>
      </c>
      <c r="W930" s="11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 s="11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</row>
    <row r="931" spans="1:40" x14ac:dyDescent="0.35">
      <c r="A931" s="10">
        <v>39547</v>
      </c>
      <c r="B931" t="s">
        <v>9</v>
      </c>
      <c r="C931" t="s">
        <v>55</v>
      </c>
      <c r="D931" t="s">
        <v>54</v>
      </c>
      <c r="E931">
        <v>0.3</v>
      </c>
      <c r="F931">
        <v>8</v>
      </c>
      <c r="G931" t="s">
        <v>56</v>
      </c>
      <c r="H931">
        <v>110</v>
      </c>
      <c r="I931">
        <v>1</v>
      </c>
      <c r="J931">
        <v>0</v>
      </c>
      <c r="M931" t="s">
        <v>57</v>
      </c>
      <c r="N931" t="s">
        <v>54</v>
      </c>
      <c r="O931" t="s">
        <v>54</v>
      </c>
      <c r="P931">
        <v>316</v>
      </c>
      <c r="Q931">
        <v>15</v>
      </c>
      <c r="R931" s="11">
        <v>4.7500000000000001E-2</v>
      </c>
      <c r="S931">
        <v>0.8</v>
      </c>
      <c r="T931">
        <v>12.04</v>
      </c>
      <c r="U931">
        <v>3.0949367089000002</v>
      </c>
      <c r="V931">
        <v>0</v>
      </c>
      <c r="W931" s="1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 s="1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</row>
    <row r="932" spans="1:40" x14ac:dyDescent="0.35">
      <c r="A932" s="10">
        <v>39548</v>
      </c>
      <c r="B932" t="s">
        <v>7</v>
      </c>
      <c r="C932" t="s">
        <v>55</v>
      </c>
      <c r="D932" t="s">
        <v>54</v>
      </c>
      <c r="E932">
        <v>0.3</v>
      </c>
      <c r="F932">
        <v>8</v>
      </c>
      <c r="G932" t="s">
        <v>56</v>
      </c>
      <c r="H932">
        <v>110</v>
      </c>
      <c r="I932">
        <v>1</v>
      </c>
      <c r="J932">
        <v>0</v>
      </c>
      <c r="M932" t="s">
        <v>57</v>
      </c>
      <c r="N932" t="s">
        <v>54</v>
      </c>
      <c r="O932" t="s">
        <v>54</v>
      </c>
      <c r="P932">
        <v>74</v>
      </c>
      <c r="Q932">
        <v>3</v>
      </c>
      <c r="R932" s="11">
        <v>4.0500000000000001E-2</v>
      </c>
      <c r="S932">
        <v>0.93</v>
      </c>
      <c r="T932">
        <v>2.8</v>
      </c>
      <c r="U932">
        <v>3.0135135135</v>
      </c>
      <c r="V932">
        <v>0</v>
      </c>
      <c r="W932" s="11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 s="11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</row>
    <row r="933" spans="1:40" x14ac:dyDescent="0.35">
      <c r="A933" s="10">
        <v>39548</v>
      </c>
      <c r="B933" t="s">
        <v>58</v>
      </c>
      <c r="C933" t="s">
        <v>55</v>
      </c>
      <c r="D933" t="s">
        <v>54</v>
      </c>
      <c r="E933">
        <v>0.95</v>
      </c>
      <c r="F933">
        <v>8</v>
      </c>
      <c r="G933" t="s">
        <v>56</v>
      </c>
      <c r="H933">
        <v>110</v>
      </c>
      <c r="I933">
        <v>1.2</v>
      </c>
      <c r="J933">
        <v>0</v>
      </c>
      <c r="M933" t="s">
        <v>57</v>
      </c>
      <c r="N933" t="s">
        <v>54</v>
      </c>
      <c r="O933" t="s">
        <v>54</v>
      </c>
      <c r="P933">
        <v>285</v>
      </c>
      <c r="Q933">
        <v>12</v>
      </c>
      <c r="R933" s="11">
        <v>4.2099999999999999E-2</v>
      </c>
      <c r="S933">
        <v>0.92</v>
      </c>
      <c r="T933">
        <v>11.03</v>
      </c>
      <c r="U933">
        <v>3.8596491228000001</v>
      </c>
      <c r="V933">
        <v>0</v>
      </c>
      <c r="W933" s="11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 s="11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</row>
    <row r="934" spans="1:40" x14ac:dyDescent="0.35">
      <c r="A934" s="10">
        <v>39548</v>
      </c>
      <c r="B934" t="s">
        <v>8</v>
      </c>
      <c r="C934" t="s">
        <v>55</v>
      </c>
      <c r="D934" t="s">
        <v>54</v>
      </c>
      <c r="E934">
        <v>0.3</v>
      </c>
      <c r="F934">
        <v>8</v>
      </c>
      <c r="G934" t="s">
        <v>56</v>
      </c>
      <c r="H934">
        <v>110</v>
      </c>
      <c r="I934">
        <v>1.1000000000000001</v>
      </c>
      <c r="J934">
        <v>0</v>
      </c>
      <c r="M934" t="s">
        <v>57</v>
      </c>
      <c r="N934" t="s">
        <v>54</v>
      </c>
      <c r="O934" t="s">
        <v>54</v>
      </c>
      <c r="P934">
        <v>79</v>
      </c>
      <c r="Q934">
        <v>2</v>
      </c>
      <c r="R934" s="11">
        <v>2.53E-2</v>
      </c>
      <c r="S934">
        <v>0.78</v>
      </c>
      <c r="T934">
        <v>1.55</v>
      </c>
      <c r="U934">
        <v>5.8481012657999996</v>
      </c>
      <c r="V934">
        <v>0</v>
      </c>
      <c r="W934" s="11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 s="11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</row>
    <row r="935" spans="1:40" x14ac:dyDescent="0.35">
      <c r="A935" s="10">
        <v>39548</v>
      </c>
      <c r="B935" t="s">
        <v>59</v>
      </c>
      <c r="C935" t="s">
        <v>55</v>
      </c>
      <c r="D935" t="s">
        <v>54</v>
      </c>
      <c r="E935">
        <v>0.25</v>
      </c>
      <c r="F935">
        <v>8</v>
      </c>
      <c r="G935" t="s">
        <v>56</v>
      </c>
      <c r="H935">
        <v>110</v>
      </c>
      <c r="I935">
        <v>1.2</v>
      </c>
      <c r="J935">
        <v>0</v>
      </c>
      <c r="M935" t="s">
        <v>57</v>
      </c>
      <c r="N935" t="s">
        <v>54</v>
      </c>
      <c r="O935" t="s">
        <v>54</v>
      </c>
      <c r="P935">
        <v>85</v>
      </c>
      <c r="Q935">
        <v>4</v>
      </c>
      <c r="R935" s="11">
        <v>4.7100000000000003E-2</v>
      </c>
      <c r="S935">
        <v>0.92</v>
      </c>
      <c r="T935">
        <v>3.68</v>
      </c>
      <c r="U935">
        <v>4.4000000000000004</v>
      </c>
      <c r="V935">
        <v>0</v>
      </c>
      <c r="W935" s="11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 s="11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</row>
    <row r="936" spans="1:40" x14ac:dyDescent="0.35">
      <c r="A936" s="10">
        <v>39548</v>
      </c>
      <c r="B936" t="s">
        <v>9</v>
      </c>
      <c r="C936" t="s">
        <v>55</v>
      </c>
      <c r="D936" t="s">
        <v>54</v>
      </c>
      <c r="E936">
        <v>0.3</v>
      </c>
      <c r="F936">
        <v>8</v>
      </c>
      <c r="G936" t="s">
        <v>56</v>
      </c>
      <c r="H936">
        <v>110</v>
      </c>
      <c r="I936">
        <v>1</v>
      </c>
      <c r="J936">
        <v>0</v>
      </c>
      <c r="M936" t="s">
        <v>57</v>
      </c>
      <c r="N936" t="s">
        <v>54</v>
      </c>
      <c r="O936" t="s">
        <v>54</v>
      </c>
      <c r="P936">
        <v>325</v>
      </c>
      <c r="Q936">
        <v>17</v>
      </c>
      <c r="R936" s="11">
        <v>5.2299999999999999E-2</v>
      </c>
      <c r="S936">
        <v>0.78</v>
      </c>
      <c r="T936">
        <v>13.31</v>
      </c>
      <c r="U936">
        <v>2.7846153845999999</v>
      </c>
      <c r="V936">
        <v>0</v>
      </c>
      <c r="W936" s="11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 s="11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</row>
    <row r="937" spans="1:40" x14ac:dyDescent="0.35">
      <c r="A937" s="10">
        <v>39549</v>
      </c>
      <c r="B937" t="s">
        <v>7</v>
      </c>
      <c r="C937" t="s">
        <v>55</v>
      </c>
      <c r="D937" t="s">
        <v>54</v>
      </c>
      <c r="E937">
        <v>0.3</v>
      </c>
      <c r="F937">
        <v>8</v>
      </c>
      <c r="G937" t="s">
        <v>56</v>
      </c>
      <c r="H937">
        <v>110</v>
      </c>
      <c r="I937">
        <v>1</v>
      </c>
      <c r="J937">
        <v>0</v>
      </c>
      <c r="M937" t="s">
        <v>57</v>
      </c>
      <c r="N937" t="s">
        <v>54</v>
      </c>
      <c r="O937" t="s">
        <v>54</v>
      </c>
      <c r="P937">
        <v>39</v>
      </c>
      <c r="Q937">
        <v>2</v>
      </c>
      <c r="R937" s="11">
        <v>5.1299999999999998E-2</v>
      </c>
      <c r="S937">
        <v>0.53</v>
      </c>
      <c r="T937">
        <v>1.06</v>
      </c>
      <c r="U937">
        <v>3.3846153846</v>
      </c>
      <c r="V937">
        <v>0</v>
      </c>
      <c r="W937" s="11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 s="11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</row>
    <row r="938" spans="1:40" x14ac:dyDescent="0.35">
      <c r="A938" s="10">
        <v>39549</v>
      </c>
      <c r="B938" t="s">
        <v>58</v>
      </c>
      <c r="C938" t="s">
        <v>55</v>
      </c>
      <c r="D938" t="s">
        <v>54</v>
      </c>
      <c r="E938">
        <v>0.95</v>
      </c>
      <c r="F938">
        <v>8</v>
      </c>
      <c r="G938" t="s">
        <v>56</v>
      </c>
      <c r="H938">
        <v>110</v>
      </c>
      <c r="I938">
        <v>1.2</v>
      </c>
      <c r="J938">
        <v>0</v>
      </c>
      <c r="M938" t="s">
        <v>57</v>
      </c>
      <c r="N938" t="s">
        <v>54</v>
      </c>
      <c r="O938" t="s">
        <v>54</v>
      </c>
      <c r="P938">
        <v>189</v>
      </c>
      <c r="Q938">
        <v>10</v>
      </c>
      <c r="R938" s="11">
        <v>5.2900000000000003E-2</v>
      </c>
      <c r="S938">
        <v>0.94</v>
      </c>
      <c r="T938">
        <v>9.44</v>
      </c>
      <c r="U938">
        <v>3.9629629629999998</v>
      </c>
      <c r="V938">
        <v>0</v>
      </c>
      <c r="W938" s="11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 s="11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</row>
    <row r="939" spans="1:40" x14ac:dyDescent="0.35">
      <c r="A939" s="10">
        <v>39549</v>
      </c>
      <c r="B939" t="s">
        <v>8</v>
      </c>
      <c r="C939" t="s">
        <v>55</v>
      </c>
      <c r="D939" t="s">
        <v>54</v>
      </c>
      <c r="E939">
        <v>0.3</v>
      </c>
      <c r="F939">
        <v>8</v>
      </c>
      <c r="G939" t="s">
        <v>56</v>
      </c>
      <c r="H939">
        <v>110</v>
      </c>
      <c r="I939">
        <v>1.1000000000000001</v>
      </c>
      <c r="J939">
        <v>0</v>
      </c>
      <c r="M939" t="s">
        <v>57</v>
      </c>
      <c r="N939" t="s">
        <v>54</v>
      </c>
      <c r="O939" t="s">
        <v>54</v>
      </c>
      <c r="P939">
        <v>50</v>
      </c>
      <c r="Q939">
        <v>3</v>
      </c>
      <c r="R939" s="11">
        <v>0.06</v>
      </c>
      <c r="S939">
        <v>0.86</v>
      </c>
      <c r="T939">
        <v>2.57</v>
      </c>
      <c r="U939">
        <v>4.76</v>
      </c>
      <c r="V939">
        <v>0</v>
      </c>
      <c r="W939" s="11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 s="11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</row>
    <row r="940" spans="1:40" x14ac:dyDescent="0.35">
      <c r="A940" s="10">
        <v>39549</v>
      </c>
      <c r="B940" t="s">
        <v>59</v>
      </c>
      <c r="C940" t="s">
        <v>55</v>
      </c>
      <c r="D940" t="s">
        <v>54</v>
      </c>
      <c r="E940">
        <v>0.25</v>
      </c>
      <c r="F940">
        <v>8</v>
      </c>
      <c r="G940" t="s">
        <v>56</v>
      </c>
      <c r="H940">
        <v>110</v>
      </c>
      <c r="I940">
        <v>1.2</v>
      </c>
      <c r="J940">
        <v>0</v>
      </c>
      <c r="M940" t="s">
        <v>57</v>
      </c>
      <c r="N940" t="s">
        <v>54</v>
      </c>
      <c r="O940" t="s">
        <v>54</v>
      </c>
      <c r="P940">
        <v>58</v>
      </c>
      <c r="Q940">
        <v>3</v>
      </c>
      <c r="R940" s="11">
        <v>5.1700000000000003E-2</v>
      </c>
      <c r="S940">
        <v>0.87</v>
      </c>
      <c r="T940">
        <v>2.6</v>
      </c>
      <c r="U940">
        <v>4.2241379309999996</v>
      </c>
      <c r="V940">
        <v>1</v>
      </c>
      <c r="W940" s="11">
        <v>0.33329999999999999</v>
      </c>
      <c r="X940">
        <v>2.6</v>
      </c>
      <c r="Y940">
        <v>1</v>
      </c>
      <c r="Z940">
        <v>2.6</v>
      </c>
      <c r="AA940">
        <v>1</v>
      </c>
      <c r="AB940">
        <v>1</v>
      </c>
      <c r="AC940" s="11">
        <v>0.38500000000000001</v>
      </c>
      <c r="AD940">
        <v>0.33333333329999998</v>
      </c>
      <c r="AE940">
        <v>1</v>
      </c>
      <c r="AF940">
        <v>1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</row>
    <row r="941" spans="1:40" x14ac:dyDescent="0.35">
      <c r="A941" s="10">
        <v>39549</v>
      </c>
      <c r="B941" t="s">
        <v>9</v>
      </c>
      <c r="C941" t="s">
        <v>55</v>
      </c>
      <c r="D941" t="s">
        <v>54</v>
      </c>
      <c r="E941">
        <v>0.3</v>
      </c>
      <c r="F941">
        <v>8</v>
      </c>
      <c r="G941" t="s">
        <v>56</v>
      </c>
      <c r="H941">
        <v>110</v>
      </c>
      <c r="I941">
        <v>1</v>
      </c>
      <c r="J941">
        <v>0</v>
      </c>
      <c r="M941" t="s">
        <v>57</v>
      </c>
      <c r="N941" t="s">
        <v>54</v>
      </c>
      <c r="O941" t="s">
        <v>54</v>
      </c>
      <c r="P941">
        <v>271</v>
      </c>
      <c r="Q941">
        <v>18</v>
      </c>
      <c r="R941" s="11">
        <v>6.6400000000000001E-2</v>
      </c>
      <c r="S941">
        <v>0.75</v>
      </c>
      <c r="T941">
        <v>13.58</v>
      </c>
      <c r="U941">
        <v>3.0110701107</v>
      </c>
      <c r="V941">
        <v>1</v>
      </c>
      <c r="W941" s="11">
        <v>5.5599999999999997E-2</v>
      </c>
      <c r="X941">
        <v>13.58</v>
      </c>
      <c r="Y941">
        <v>1</v>
      </c>
      <c r="Z941">
        <v>13.58</v>
      </c>
      <c r="AA941">
        <v>1</v>
      </c>
      <c r="AB941">
        <v>1</v>
      </c>
      <c r="AC941" s="11">
        <v>7.3999999999999996E-2</v>
      </c>
      <c r="AD941">
        <v>5.5555555600000001E-2</v>
      </c>
      <c r="AE941">
        <v>1</v>
      </c>
      <c r="AF941">
        <v>1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</row>
    <row r="942" spans="1:40" x14ac:dyDescent="0.35">
      <c r="A942" s="10">
        <v>39550</v>
      </c>
      <c r="B942" t="s">
        <v>7</v>
      </c>
      <c r="C942" t="s">
        <v>55</v>
      </c>
      <c r="D942" t="s">
        <v>54</v>
      </c>
      <c r="E942">
        <v>0.3</v>
      </c>
      <c r="F942">
        <v>8</v>
      </c>
      <c r="G942" t="s">
        <v>56</v>
      </c>
      <c r="H942">
        <v>110</v>
      </c>
      <c r="I942">
        <v>1</v>
      </c>
      <c r="J942">
        <v>0</v>
      </c>
      <c r="M942" t="s">
        <v>57</v>
      </c>
      <c r="N942" t="s">
        <v>54</v>
      </c>
      <c r="O942" t="s">
        <v>54</v>
      </c>
      <c r="P942">
        <v>59</v>
      </c>
      <c r="Q942">
        <v>4</v>
      </c>
      <c r="R942" s="11">
        <v>6.7799999999999999E-2</v>
      </c>
      <c r="S942">
        <v>0.85</v>
      </c>
      <c r="T942">
        <v>3.4</v>
      </c>
      <c r="U942">
        <v>3.2203389831</v>
      </c>
      <c r="V942">
        <v>0</v>
      </c>
      <c r="W942" s="11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 s="11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</row>
    <row r="943" spans="1:40" x14ac:dyDescent="0.35">
      <c r="A943" s="10">
        <v>39550</v>
      </c>
      <c r="B943" t="s">
        <v>58</v>
      </c>
      <c r="C943" t="s">
        <v>55</v>
      </c>
      <c r="D943" t="s">
        <v>54</v>
      </c>
      <c r="E943">
        <v>0.95</v>
      </c>
      <c r="F943">
        <v>8</v>
      </c>
      <c r="G943" t="s">
        <v>56</v>
      </c>
      <c r="H943">
        <v>110</v>
      </c>
      <c r="I943">
        <v>1.2</v>
      </c>
      <c r="J943">
        <v>0</v>
      </c>
      <c r="M943" t="s">
        <v>57</v>
      </c>
      <c r="N943" t="s">
        <v>54</v>
      </c>
      <c r="O943" t="s">
        <v>54</v>
      </c>
      <c r="P943">
        <v>210</v>
      </c>
      <c r="Q943">
        <v>5</v>
      </c>
      <c r="R943" s="11">
        <v>2.3800000000000002E-2</v>
      </c>
      <c r="S943">
        <v>0.98</v>
      </c>
      <c r="T943">
        <v>4.8899999999999997</v>
      </c>
      <c r="U943">
        <v>3.7714285714</v>
      </c>
      <c r="V943">
        <v>0</v>
      </c>
      <c r="W943" s="11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 s="11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</row>
    <row r="944" spans="1:40" x14ac:dyDescent="0.35">
      <c r="A944" s="10">
        <v>39550</v>
      </c>
      <c r="B944" t="s">
        <v>8</v>
      </c>
      <c r="C944" t="s">
        <v>55</v>
      </c>
      <c r="D944" t="s">
        <v>54</v>
      </c>
      <c r="E944">
        <v>0.3</v>
      </c>
      <c r="F944">
        <v>8</v>
      </c>
      <c r="G944" t="s">
        <v>56</v>
      </c>
      <c r="H944">
        <v>110</v>
      </c>
      <c r="I944">
        <v>1.1000000000000001</v>
      </c>
      <c r="J944">
        <v>0</v>
      </c>
      <c r="M944" t="s">
        <v>57</v>
      </c>
      <c r="N944" t="s">
        <v>54</v>
      </c>
      <c r="O944" t="s">
        <v>54</v>
      </c>
      <c r="P944">
        <v>20</v>
      </c>
      <c r="Q944">
        <v>1</v>
      </c>
      <c r="R944" s="11">
        <v>0.05</v>
      </c>
      <c r="S944">
        <v>1.0900000000000001</v>
      </c>
      <c r="T944">
        <v>1.0900000000000001</v>
      </c>
      <c r="U944">
        <v>7.8</v>
      </c>
      <c r="V944">
        <v>0</v>
      </c>
      <c r="W944" s="11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 s="11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</row>
    <row r="945" spans="1:40" x14ac:dyDescent="0.35">
      <c r="A945" s="10">
        <v>39550</v>
      </c>
      <c r="B945" t="s">
        <v>59</v>
      </c>
      <c r="C945" t="s">
        <v>55</v>
      </c>
      <c r="D945" t="s">
        <v>54</v>
      </c>
      <c r="E945">
        <v>0.25</v>
      </c>
      <c r="F945">
        <v>8</v>
      </c>
      <c r="G945" t="s">
        <v>56</v>
      </c>
      <c r="H945">
        <v>110</v>
      </c>
      <c r="I945">
        <v>1.2</v>
      </c>
      <c r="J945">
        <v>0</v>
      </c>
      <c r="M945" t="s">
        <v>57</v>
      </c>
      <c r="N945" t="s">
        <v>54</v>
      </c>
      <c r="O945" t="s">
        <v>54</v>
      </c>
      <c r="P945">
        <v>111</v>
      </c>
      <c r="Q945">
        <v>5</v>
      </c>
      <c r="R945" s="11">
        <v>4.4999999999999998E-2</v>
      </c>
      <c r="S945">
        <v>1.01</v>
      </c>
      <c r="T945">
        <v>5.05</v>
      </c>
      <c r="U945">
        <v>4.4144144144000004</v>
      </c>
      <c r="V945">
        <v>0</v>
      </c>
      <c r="W945" s="11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 s="11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</row>
    <row r="946" spans="1:40" x14ac:dyDescent="0.35">
      <c r="A946" s="10">
        <v>39550</v>
      </c>
      <c r="B946" t="s">
        <v>9</v>
      </c>
      <c r="C946" t="s">
        <v>55</v>
      </c>
      <c r="D946" t="s">
        <v>54</v>
      </c>
      <c r="E946">
        <v>0.3</v>
      </c>
      <c r="F946">
        <v>8</v>
      </c>
      <c r="G946" t="s">
        <v>56</v>
      </c>
      <c r="H946">
        <v>110</v>
      </c>
      <c r="I946">
        <v>1</v>
      </c>
      <c r="J946">
        <v>0</v>
      </c>
      <c r="M946" t="s">
        <v>57</v>
      </c>
      <c r="N946" t="s">
        <v>54</v>
      </c>
      <c r="O946" t="s">
        <v>54</v>
      </c>
      <c r="P946">
        <v>287</v>
      </c>
      <c r="Q946">
        <v>21</v>
      </c>
      <c r="R946" s="11">
        <v>7.3200000000000001E-2</v>
      </c>
      <c r="S946">
        <v>0.79</v>
      </c>
      <c r="T946">
        <v>16.670000000000002</v>
      </c>
      <c r="U946">
        <v>2.9407665504999998</v>
      </c>
      <c r="V946">
        <v>0</v>
      </c>
      <c r="W946" s="11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 s="11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</row>
    <row r="947" spans="1:40" x14ac:dyDescent="0.35">
      <c r="A947" s="10">
        <v>39551</v>
      </c>
      <c r="B947" t="s">
        <v>7</v>
      </c>
      <c r="C947" t="s">
        <v>55</v>
      </c>
      <c r="D947" t="s">
        <v>54</v>
      </c>
      <c r="E947">
        <v>0.3</v>
      </c>
      <c r="F947">
        <v>8</v>
      </c>
      <c r="G947" t="s">
        <v>56</v>
      </c>
      <c r="H947">
        <v>110</v>
      </c>
      <c r="I947">
        <v>1</v>
      </c>
      <c r="J947">
        <v>0</v>
      </c>
      <c r="M947" t="s">
        <v>57</v>
      </c>
      <c r="N947" t="s">
        <v>54</v>
      </c>
      <c r="O947" t="s">
        <v>54</v>
      </c>
      <c r="P947">
        <v>35</v>
      </c>
      <c r="Q947">
        <v>3</v>
      </c>
      <c r="R947" s="11">
        <v>8.5699999999999998E-2</v>
      </c>
      <c r="S947">
        <v>0.95</v>
      </c>
      <c r="T947">
        <v>2.85</v>
      </c>
      <c r="U947">
        <v>3.3142857143</v>
      </c>
      <c r="V947">
        <v>0</v>
      </c>
      <c r="W947" s="11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 s="11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</row>
    <row r="948" spans="1:40" x14ac:dyDescent="0.35">
      <c r="A948" s="10">
        <v>39551</v>
      </c>
      <c r="B948" t="s">
        <v>58</v>
      </c>
      <c r="C948" t="s">
        <v>55</v>
      </c>
      <c r="D948" t="s">
        <v>54</v>
      </c>
      <c r="E948">
        <v>0.95</v>
      </c>
      <c r="F948">
        <v>8</v>
      </c>
      <c r="G948" t="s">
        <v>56</v>
      </c>
      <c r="H948">
        <v>110</v>
      </c>
      <c r="I948">
        <v>1.2</v>
      </c>
      <c r="J948">
        <v>0</v>
      </c>
      <c r="M948" t="s">
        <v>57</v>
      </c>
      <c r="N948" t="s">
        <v>54</v>
      </c>
      <c r="O948" t="s">
        <v>54</v>
      </c>
      <c r="P948">
        <v>155</v>
      </c>
      <c r="Q948">
        <v>12</v>
      </c>
      <c r="R948" s="11">
        <v>7.7399999999999997E-2</v>
      </c>
      <c r="S948">
        <v>0.96</v>
      </c>
      <c r="T948">
        <v>11.49</v>
      </c>
      <c r="U948">
        <v>3.9548387097000002</v>
      </c>
      <c r="V948">
        <v>0</v>
      </c>
      <c r="W948" s="11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 s="11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</row>
    <row r="949" spans="1:40" x14ac:dyDescent="0.35">
      <c r="A949" s="10">
        <v>39551</v>
      </c>
      <c r="B949" t="s">
        <v>8</v>
      </c>
      <c r="C949" t="s">
        <v>55</v>
      </c>
      <c r="D949" t="s">
        <v>54</v>
      </c>
      <c r="E949">
        <v>0.3</v>
      </c>
      <c r="F949">
        <v>8</v>
      </c>
      <c r="G949" t="s">
        <v>56</v>
      </c>
      <c r="H949">
        <v>110</v>
      </c>
      <c r="I949">
        <v>1.1000000000000001</v>
      </c>
      <c r="J949">
        <v>0</v>
      </c>
      <c r="M949" t="s">
        <v>57</v>
      </c>
      <c r="N949" t="s">
        <v>54</v>
      </c>
      <c r="O949" t="s">
        <v>54</v>
      </c>
      <c r="P949">
        <v>46</v>
      </c>
      <c r="Q949">
        <v>4</v>
      </c>
      <c r="R949" s="11">
        <v>8.6999999999999994E-2</v>
      </c>
      <c r="S949">
        <v>0.9</v>
      </c>
      <c r="T949">
        <v>3.59</v>
      </c>
      <c r="U949">
        <v>4.6956521739000001</v>
      </c>
      <c r="V949">
        <v>1</v>
      </c>
      <c r="W949" s="11">
        <v>0.25</v>
      </c>
      <c r="X949">
        <v>3.59</v>
      </c>
      <c r="Y949">
        <v>2</v>
      </c>
      <c r="Z949">
        <v>1.8</v>
      </c>
      <c r="AA949">
        <v>2</v>
      </c>
      <c r="AB949">
        <v>2</v>
      </c>
      <c r="AC949" s="11">
        <v>0.55700000000000005</v>
      </c>
      <c r="AD949">
        <v>0.5</v>
      </c>
      <c r="AE949">
        <v>2</v>
      </c>
      <c r="AF949">
        <v>2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</row>
    <row r="950" spans="1:40" x14ac:dyDescent="0.35">
      <c r="A950" s="10">
        <v>39551</v>
      </c>
      <c r="B950" t="s">
        <v>59</v>
      </c>
      <c r="C950" t="s">
        <v>55</v>
      </c>
      <c r="D950" t="s">
        <v>54</v>
      </c>
      <c r="E950">
        <v>0.25</v>
      </c>
      <c r="F950">
        <v>8</v>
      </c>
      <c r="G950" t="s">
        <v>56</v>
      </c>
      <c r="H950">
        <v>110</v>
      </c>
      <c r="I950">
        <v>1.2</v>
      </c>
      <c r="J950">
        <v>0</v>
      </c>
      <c r="M950" t="s">
        <v>57</v>
      </c>
      <c r="N950" t="s">
        <v>54</v>
      </c>
      <c r="O950" t="s">
        <v>54</v>
      </c>
      <c r="P950">
        <v>58</v>
      </c>
      <c r="Q950">
        <v>4</v>
      </c>
      <c r="R950" s="11">
        <v>6.9000000000000006E-2</v>
      </c>
      <c r="S950">
        <v>0.98</v>
      </c>
      <c r="T950">
        <v>3.91</v>
      </c>
      <c r="U950">
        <v>3.8965517241000001</v>
      </c>
      <c r="V950">
        <v>0</v>
      </c>
      <c r="W950" s="11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 s="11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</row>
    <row r="951" spans="1:40" x14ac:dyDescent="0.35">
      <c r="A951" s="10">
        <v>39551</v>
      </c>
      <c r="B951" t="s">
        <v>9</v>
      </c>
      <c r="C951" t="s">
        <v>55</v>
      </c>
      <c r="D951" t="s">
        <v>54</v>
      </c>
      <c r="E951">
        <v>0.3</v>
      </c>
      <c r="F951">
        <v>8</v>
      </c>
      <c r="G951" t="s">
        <v>56</v>
      </c>
      <c r="H951">
        <v>110</v>
      </c>
      <c r="I951">
        <v>1</v>
      </c>
      <c r="J951">
        <v>0</v>
      </c>
      <c r="M951" t="s">
        <v>57</v>
      </c>
      <c r="N951" t="s">
        <v>54</v>
      </c>
      <c r="O951" t="s">
        <v>54</v>
      </c>
      <c r="P951">
        <v>212</v>
      </c>
      <c r="Q951">
        <v>17</v>
      </c>
      <c r="R951" s="11">
        <v>8.0199999999999994E-2</v>
      </c>
      <c r="S951">
        <v>0.73</v>
      </c>
      <c r="T951">
        <v>12.35</v>
      </c>
      <c r="U951">
        <v>2.5849056604</v>
      </c>
      <c r="V951">
        <v>0</v>
      </c>
      <c r="W951" s="1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 s="1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</row>
    <row r="952" spans="1:40" x14ac:dyDescent="0.35">
      <c r="A952" s="10">
        <v>39552</v>
      </c>
      <c r="B952" t="s">
        <v>7</v>
      </c>
      <c r="C952" t="s">
        <v>55</v>
      </c>
      <c r="D952" t="s">
        <v>54</v>
      </c>
      <c r="E952">
        <v>0.3</v>
      </c>
      <c r="F952">
        <v>8</v>
      </c>
      <c r="G952" t="s">
        <v>56</v>
      </c>
      <c r="H952">
        <v>110</v>
      </c>
      <c r="I952">
        <v>1</v>
      </c>
      <c r="J952">
        <v>0</v>
      </c>
      <c r="M952" t="s">
        <v>57</v>
      </c>
      <c r="N952" t="s">
        <v>54</v>
      </c>
      <c r="O952" t="s">
        <v>54</v>
      </c>
      <c r="P952">
        <v>61</v>
      </c>
      <c r="Q952">
        <v>2</v>
      </c>
      <c r="R952" s="11">
        <v>3.2800000000000003E-2</v>
      </c>
      <c r="S952">
        <v>0.76</v>
      </c>
      <c r="T952">
        <v>1.52</v>
      </c>
      <c r="U952">
        <v>3.2786885246000002</v>
      </c>
      <c r="V952">
        <v>0</v>
      </c>
      <c r="W952" s="11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 s="11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</row>
    <row r="953" spans="1:40" x14ac:dyDescent="0.35">
      <c r="A953" s="10">
        <v>39552</v>
      </c>
      <c r="B953" t="s">
        <v>58</v>
      </c>
      <c r="C953" t="s">
        <v>55</v>
      </c>
      <c r="D953" t="s">
        <v>54</v>
      </c>
      <c r="E953">
        <v>0.95</v>
      </c>
      <c r="F953">
        <v>8</v>
      </c>
      <c r="G953" t="s">
        <v>56</v>
      </c>
      <c r="H953">
        <v>110</v>
      </c>
      <c r="I953">
        <v>1.2</v>
      </c>
      <c r="J953">
        <v>0</v>
      </c>
      <c r="M953" t="s">
        <v>57</v>
      </c>
      <c r="N953" t="s">
        <v>54</v>
      </c>
      <c r="O953" t="s">
        <v>54</v>
      </c>
      <c r="P953">
        <v>270</v>
      </c>
      <c r="Q953">
        <v>8</v>
      </c>
      <c r="R953" s="11">
        <v>2.9600000000000001E-2</v>
      </c>
      <c r="S953">
        <v>0.97</v>
      </c>
      <c r="T953">
        <v>7.74</v>
      </c>
      <c r="U953">
        <v>4.0407407407000004</v>
      </c>
      <c r="V953">
        <v>0</v>
      </c>
      <c r="W953" s="11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 s="11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</row>
    <row r="954" spans="1:40" x14ac:dyDescent="0.35">
      <c r="A954" s="10">
        <v>39552</v>
      </c>
      <c r="B954" t="s">
        <v>8</v>
      </c>
      <c r="C954" t="s">
        <v>55</v>
      </c>
      <c r="D954" t="s">
        <v>54</v>
      </c>
      <c r="E954">
        <v>0.3</v>
      </c>
      <c r="F954">
        <v>8</v>
      </c>
      <c r="G954" t="s">
        <v>56</v>
      </c>
      <c r="H954">
        <v>110</v>
      </c>
      <c r="I954">
        <v>1.1000000000000001</v>
      </c>
      <c r="J954">
        <v>0</v>
      </c>
      <c r="M954" t="s">
        <v>57</v>
      </c>
      <c r="N954" t="s">
        <v>54</v>
      </c>
      <c r="O954" t="s">
        <v>54</v>
      </c>
      <c r="P954">
        <v>73</v>
      </c>
      <c r="Q954">
        <v>2</v>
      </c>
      <c r="R954" s="11">
        <v>2.7400000000000001E-2</v>
      </c>
      <c r="S954">
        <v>0.88</v>
      </c>
      <c r="T954">
        <v>1.75</v>
      </c>
      <c r="U954">
        <v>5.7123287670999998</v>
      </c>
      <c r="V954">
        <v>0</v>
      </c>
      <c r="W954" s="11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 s="11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</row>
    <row r="955" spans="1:40" x14ac:dyDescent="0.35">
      <c r="A955" s="10">
        <v>39552</v>
      </c>
      <c r="B955" t="s">
        <v>59</v>
      </c>
      <c r="C955" t="s">
        <v>55</v>
      </c>
      <c r="D955" t="s">
        <v>54</v>
      </c>
      <c r="E955">
        <v>0.25</v>
      </c>
      <c r="F955">
        <v>8</v>
      </c>
      <c r="G955" t="s">
        <v>56</v>
      </c>
      <c r="H955">
        <v>110</v>
      </c>
      <c r="I955">
        <v>1.2</v>
      </c>
      <c r="J955">
        <v>0</v>
      </c>
      <c r="M955" t="s">
        <v>57</v>
      </c>
      <c r="N955" t="s">
        <v>54</v>
      </c>
      <c r="O955" t="s">
        <v>54</v>
      </c>
      <c r="P955">
        <v>83</v>
      </c>
      <c r="Q955">
        <v>2</v>
      </c>
      <c r="R955" s="11">
        <v>2.41E-2</v>
      </c>
      <c r="S955">
        <v>0.88</v>
      </c>
      <c r="T955">
        <v>1.75</v>
      </c>
      <c r="U955">
        <v>4.0843373494000002</v>
      </c>
      <c r="V955">
        <v>0</v>
      </c>
      <c r="W955" s="11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 s="11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</row>
    <row r="956" spans="1:40" x14ac:dyDescent="0.35">
      <c r="A956" s="10">
        <v>39552</v>
      </c>
      <c r="B956" t="s">
        <v>9</v>
      </c>
      <c r="C956" t="s">
        <v>55</v>
      </c>
      <c r="D956" t="s">
        <v>54</v>
      </c>
      <c r="E956">
        <v>0.3</v>
      </c>
      <c r="F956">
        <v>8</v>
      </c>
      <c r="G956" t="s">
        <v>56</v>
      </c>
      <c r="H956">
        <v>110</v>
      </c>
      <c r="I956">
        <v>1</v>
      </c>
      <c r="J956">
        <v>0</v>
      </c>
      <c r="M956" t="s">
        <v>57</v>
      </c>
      <c r="N956" t="s">
        <v>54</v>
      </c>
      <c r="O956" t="s">
        <v>54</v>
      </c>
      <c r="P956">
        <v>332</v>
      </c>
      <c r="Q956">
        <v>18</v>
      </c>
      <c r="R956" s="11">
        <v>5.4199999999999998E-2</v>
      </c>
      <c r="S956">
        <v>0.76</v>
      </c>
      <c r="T956">
        <v>13.69</v>
      </c>
      <c r="U956">
        <v>2.8674698795000002</v>
      </c>
      <c r="V956">
        <v>0</v>
      </c>
      <c r="W956" s="11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 s="11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</row>
    <row r="957" spans="1:40" x14ac:dyDescent="0.35">
      <c r="A957" s="10">
        <v>39553</v>
      </c>
      <c r="B957" t="s">
        <v>7</v>
      </c>
      <c r="C957" t="s">
        <v>55</v>
      </c>
      <c r="D957" t="s">
        <v>54</v>
      </c>
      <c r="E957">
        <v>0.3</v>
      </c>
      <c r="F957">
        <v>8</v>
      </c>
      <c r="G957" t="s">
        <v>56</v>
      </c>
      <c r="H957">
        <v>110</v>
      </c>
      <c r="I957">
        <v>1</v>
      </c>
      <c r="J957">
        <v>0</v>
      </c>
      <c r="M957" t="s">
        <v>57</v>
      </c>
      <c r="N957" t="s">
        <v>54</v>
      </c>
      <c r="O957" t="s">
        <v>54</v>
      </c>
      <c r="P957">
        <v>45</v>
      </c>
      <c r="Q957">
        <v>4</v>
      </c>
      <c r="R957" s="11">
        <v>8.8900000000000007E-2</v>
      </c>
      <c r="S957">
        <v>0.84</v>
      </c>
      <c r="T957">
        <v>3.37</v>
      </c>
      <c r="U957">
        <v>3.8444444444000001</v>
      </c>
      <c r="V957">
        <v>0</v>
      </c>
      <c r="W957" s="11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 s="11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</row>
    <row r="958" spans="1:40" x14ac:dyDescent="0.35">
      <c r="A958" s="10">
        <v>39553</v>
      </c>
      <c r="B958" t="s">
        <v>58</v>
      </c>
      <c r="C958" t="s">
        <v>55</v>
      </c>
      <c r="D958" t="s">
        <v>54</v>
      </c>
      <c r="E958">
        <v>0.95</v>
      </c>
      <c r="F958">
        <v>8</v>
      </c>
      <c r="G958" t="s">
        <v>56</v>
      </c>
      <c r="H958">
        <v>110</v>
      </c>
      <c r="I958">
        <v>1.2</v>
      </c>
      <c r="J958">
        <v>0</v>
      </c>
      <c r="M958" t="s">
        <v>57</v>
      </c>
      <c r="N958" t="s">
        <v>54</v>
      </c>
      <c r="O958" t="s">
        <v>54</v>
      </c>
      <c r="P958">
        <v>241</v>
      </c>
      <c r="Q958">
        <v>9</v>
      </c>
      <c r="R958" s="11">
        <v>3.73E-2</v>
      </c>
      <c r="S958">
        <v>0.97</v>
      </c>
      <c r="T958">
        <v>8.77</v>
      </c>
      <c r="U958">
        <v>4.2863070538999999</v>
      </c>
      <c r="V958">
        <v>0</v>
      </c>
      <c r="W958" s="11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 s="11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</row>
    <row r="959" spans="1:40" x14ac:dyDescent="0.35">
      <c r="A959" s="10">
        <v>39553</v>
      </c>
      <c r="B959" t="s">
        <v>8</v>
      </c>
      <c r="C959" t="s">
        <v>55</v>
      </c>
      <c r="D959" t="s">
        <v>54</v>
      </c>
      <c r="E959">
        <v>0.3</v>
      </c>
      <c r="F959">
        <v>8</v>
      </c>
      <c r="G959" t="s">
        <v>56</v>
      </c>
      <c r="H959">
        <v>110</v>
      </c>
      <c r="I959">
        <v>1.1000000000000001</v>
      </c>
      <c r="J959">
        <v>0</v>
      </c>
      <c r="M959" t="s">
        <v>57</v>
      </c>
      <c r="N959" t="s">
        <v>54</v>
      </c>
      <c r="O959" t="s">
        <v>54</v>
      </c>
      <c r="P959">
        <v>54</v>
      </c>
      <c r="Q959">
        <v>5</v>
      </c>
      <c r="R959" s="11">
        <v>9.2600000000000002E-2</v>
      </c>
      <c r="S959">
        <v>0.98</v>
      </c>
      <c r="T959">
        <v>4.8899999999999997</v>
      </c>
      <c r="U959">
        <v>4.6851851851999999</v>
      </c>
      <c r="V959">
        <v>0</v>
      </c>
      <c r="W959" s="11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 s="11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</row>
    <row r="960" spans="1:40" x14ac:dyDescent="0.35">
      <c r="A960" s="10">
        <v>39553</v>
      </c>
      <c r="B960" t="s">
        <v>59</v>
      </c>
      <c r="C960" t="s">
        <v>55</v>
      </c>
      <c r="D960" t="s">
        <v>54</v>
      </c>
      <c r="E960">
        <v>0.25</v>
      </c>
      <c r="F960">
        <v>8</v>
      </c>
      <c r="G960" t="s">
        <v>56</v>
      </c>
      <c r="H960">
        <v>110</v>
      </c>
      <c r="I960">
        <v>1.2</v>
      </c>
      <c r="J960">
        <v>0</v>
      </c>
      <c r="M960" t="s">
        <v>57</v>
      </c>
      <c r="N960" t="s">
        <v>54</v>
      </c>
      <c r="O960" t="s">
        <v>54</v>
      </c>
      <c r="P960">
        <v>87</v>
      </c>
      <c r="Q960">
        <v>5</v>
      </c>
      <c r="R960" s="11">
        <v>5.7500000000000002E-2</v>
      </c>
      <c r="S960">
        <v>0.96</v>
      </c>
      <c r="T960">
        <v>4.8</v>
      </c>
      <c r="U960">
        <v>4.6896551724000002</v>
      </c>
      <c r="V960">
        <v>0</v>
      </c>
      <c r="W960" s="11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 s="11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</row>
    <row r="961" spans="1:40" x14ac:dyDescent="0.35">
      <c r="A961" s="10">
        <v>39553</v>
      </c>
      <c r="B961" t="s">
        <v>9</v>
      </c>
      <c r="C961" t="s">
        <v>55</v>
      </c>
      <c r="D961" t="s">
        <v>54</v>
      </c>
      <c r="E961">
        <v>0.3</v>
      </c>
      <c r="F961">
        <v>8</v>
      </c>
      <c r="G961" t="s">
        <v>56</v>
      </c>
      <c r="H961">
        <v>110</v>
      </c>
      <c r="I961">
        <v>1</v>
      </c>
      <c r="J961">
        <v>0</v>
      </c>
      <c r="M961" t="s">
        <v>57</v>
      </c>
      <c r="N961" t="s">
        <v>54</v>
      </c>
      <c r="O961" t="s">
        <v>54</v>
      </c>
      <c r="P961">
        <v>288</v>
      </c>
      <c r="Q961">
        <v>17</v>
      </c>
      <c r="R961" s="11">
        <v>5.8999999999999997E-2</v>
      </c>
      <c r="S961">
        <v>0.77</v>
      </c>
      <c r="T961">
        <v>13.06</v>
      </c>
      <c r="U961">
        <v>2.9618055555999998</v>
      </c>
      <c r="V961">
        <v>0</v>
      </c>
      <c r="W961" s="1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 s="1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</row>
    <row r="962" spans="1:40" x14ac:dyDescent="0.35">
      <c r="A962" s="10">
        <v>39554</v>
      </c>
      <c r="B962" t="s">
        <v>7</v>
      </c>
      <c r="C962" t="s">
        <v>55</v>
      </c>
      <c r="D962" t="s">
        <v>54</v>
      </c>
      <c r="E962">
        <v>0.3</v>
      </c>
      <c r="F962">
        <v>8</v>
      </c>
      <c r="G962" t="s">
        <v>56</v>
      </c>
      <c r="H962">
        <v>110</v>
      </c>
      <c r="I962">
        <v>1</v>
      </c>
      <c r="J962">
        <v>0</v>
      </c>
      <c r="M962" t="s">
        <v>57</v>
      </c>
      <c r="N962" t="s">
        <v>54</v>
      </c>
      <c r="O962" t="s">
        <v>54</v>
      </c>
      <c r="P962">
        <v>56</v>
      </c>
      <c r="Q962">
        <v>3</v>
      </c>
      <c r="R962" s="11">
        <v>5.3600000000000002E-2</v>
      </c>
      <c r="S962">
        <v>0.84</v>
      </c>
      <c r="T962">
        <v>2.52</v>
      </c>
      <c r="U962">
        <v>3.3214285713999998</v>
      </c>
      <c r="V962">
        <v>0</v>
      </c>
      <c r="W962" s="11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 s="11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</row>
    <row r="963" spans="1:40" x14ac:dyDescent="0.35">
      <c r="A963" s="10">
        <v>39554</v>
      </c>
      <c r="B963" t="s">
        <v>58</v>
      </c>
      <c r="C963" t="s">
        <v>55</v>
      </c>
      <c r="D963" t="s">
        <v>54</v>
      </c>
      <c r="E963">
        <v>0.95</v>
      </c>
      <c r="F963">
        <v>8</v>
      </c>
      <c r="G963" t="s">
        <v>56</v>
      </c>
      <c r="H963">
        <v>110</v>
      </c>
      <c r="I963">
        <v>1.2</v>
      </c>
      <c r="J963">
        <v>0</v>
      </c>
      <c r="M963" t="s">
        <v>57</v>
      </c>
      <c r="N963" t="s">
        <v>54</v>
      </c>
      <c r="O963" t="s">
        <v>54</v>
      </c>
      <c r="P963">
        <v>270</v>
      </c>
      <c r="Q963">
        <v>11</v>
      </c>
      <c r="R963" s="11">
        <v>4.07E-2</v>
      </c>
      <c r="S963">
        <v>0.91</v>
      </c>
      <c r="T963">
        <v>10.029999999999999</v>
      </c>
      <c r="U963">
        <v>4.3111111110999998</v>
      </c>
      <c r="V963">
        <v>0</v>
      </c>
      <c r="W963" s="11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 s="11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</row>
    <row r="964" spans="1:40" x14ac:dyDescent="0.35">
      <c r="A964" s="10">
        <v>39554</v>
      </c>
      <c r="B964" t="s">
        <v>8</v>
      </c>
      <c r="C964" t="s">
        <v>55</v>
      </c>
      <c r="D964" t="s">
        <v>54</v>
      </c>
      <c r="E964">
        <v>0.3</v>
      </c>
      <c r="F964">
        <v>8</v>
      </c>
      <c r="G964" t="s">
        <v>56</v>
      </c>
      <c r="H964">
        <v>110</v>
      </c>
      <c r="I964">
        <v>1.1000000000000001</v>
      </c>
      <c r="J964">
        <v>0</v>
      </c>
      <c r="M964" t="s">
        <v>57</v>
      </c>
      <c r="N964" t="s">
        <v>54</v>
      </c>
      <c r="O964" t="s">
        <v>54</v>
      </c>
      <c r="P964">
        <v>80</v>
      </c>
      <c r="Q964">
        <v>1</v>
      </c>
      <c r="R964" s="11">
        <v>1.2500000000000001E-2</v>
      </c>
      <c r="S964">
        <v>0.98</v>
      </c>
      <c r="T964">
        <v>0.98</v>
      </c>
      <c r="U964">
        <v>5.1124999999999998</v>
      </c>
      <c r="V964">
        <v>0</v>
      </c>
      <c r="W964" s="11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 s="11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</row>
    <row r="965" spans="1:40" x14ac:dyDescent="0.35">
      <c r="A965" s="10">
        <v>39554</v>
      </c>
      <c r="B965" t="s">
        <v>59</v>
      </c>
      <c r="C965" t="s">
        <v>55</v>
      </c>
      <c r="D965" t="s">
        <v>54</v>
      </c>
      <c r="E965">
        <v>0.25</v>
      </c>
      <c r="F965">
        <v>8</v>
      </c>
      <c r="G965" t="s">
        <v>56</v>
      </c>
      <c r="H965">
        <v>110</v>
      </c>
      <c r="I965">
        <v>1.2</v>
      </c>
      <c r="J965">
        <v>0</v>
      </c>
      <c r="M965" t="s">
        <v>57</v>
      </c>
      <c r="N965" t="s">
        <v>54</v>
      </c>
      <c r="O965" t="s">
        <v>54</v>
      </c>
      <c r="P965">
        <v>81</v>
      </c>
      <c r="Q965">
        <v>5</v>
      </c>
      <c r="R965" s="11">
        <v>6.1699999999999998E-2</v>
      </c>
      <c r="S965">
        <v>0.89</v>
      </c>
      <c r="T965">
        <v>4.46</v>
      </c>
      <c r="U965">
        <v>4.4320987654000001</v>
      </c>
      <c r="V965">
        <v>0</v>
      </c>
      <c r="W965" s="11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 s="11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</row>
    <row r="966" spans="1:40" x14ac:dyDescent="0.35">
      <c r="A966" s="10">
        <v>39554</v>
      </c>
      <c r="B966" t="s">
        <v>9</v>
      </c>
      <c r="C966" t="s">
        <v>55</v>
      </c>
      <c r="D966" t="s">
        <v>54</v>
      </c>
      <c r="E966">
        <v>0.3</v>
      </c>
      <c r="F966">
        <v>8</v>
      </c>
      <c r="G966" t="s">
        <v>56</v>
      </c>
      <c r="H966">
        <v>110</v>
      </c>
      <c r="I966">
        <v>1</v>
      </c>
      <c r="J966">
        <v>0</v>
      </c>
      <c r="M966" t="s">
        <v>57</v>
      </c>
      <c r="N966" t="s">
        <v>54</v>
      </c>
      <c r="O966" t="s">
        <v>54</v>
      </c>
      <c r="P966">
        <v>325</v>
      </c>
      <c r="Q966">
        <v>31</v>
      </c>
      <c r="R966" s="11">
        <v>9.5399999999999999E-2</v>
      </c>
      <c r="S966">
        <v>0.74</v>
      </c>
      <c r="T966">
        <v>22.89</v>
      </c>
      <c r="U966">
        <v>2.8369230768999998</v>
      </c>
      <c r="V966">
        <v>2</v>
      </c>
      <c r="W966" s="11">
        <v>6.4500000000000002E-2</v>
      </c>
      <c r="X966">
        <v>11.45</v>
      </c>
      <c r="Y966">
        <v>3</v>
      </c>
      <c r="Z966">
        <v>7.63</v>
      </c>
      <c r="AA966">
        <v>3</v>
      </c>
      <c r="AB966">
        <v>1.5</v>
      </c>
      <c r="AC966" s="11">
        <v>0.13100000000000001</v>
      </c>
      <c r="AD966">
        <v>9.6774193499999994E-2</v>
      </c>
      <c r="AE966">
        <v>3</v>
      </c>
      <c r="AF966">
        <v>3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</row>
    <row r="967" spans="1:40" x14ac:dyDescent="0.35">
      <c r="A967" s="10">
        <v>39555</v>
      </c>
      <c r="B967" t="s">
        <v>7</v>
      </c>
      <c r="C967" t="s">
        <v>55</v>
      </c>
      <c r="D967" t="s">
        <v>54</v>
      </c>
      <c r="E967">
        <v>0.3</v>
      </c>
      <c r="F967">
        <v>8</v>
      </c>
      <c r="G967" t="s">
        <v>56</v>
      </c>
      <c r="H967">
        <v>110</v>
      </c>
      <c r="I967">
        <v>1</v>
      </c>
      <c r="J967">
        <v>0</v>
      </c>
      <c r="M967" t="s">
        <v>57</v>
      </c>
      <c r="N967" t="s">
        <v>54</v>
      </c>
      <c r="O967" t="s">
        <v>54</v>
      </c>
      <c r="P967">
        <v>75</v>
      </c>
      <c r="Q967">
        <v>7</v>
      </c>
      <c r="R967" s="11">
        <v>9.3299999999999994E-2</v>
      </c>
      <c r="S967">
        <v>0.67</v>
      </c>
      <c r="T967">
        <v>4.71</v>
      </c>
      <c r="U967">
        <v>3.72</v>
      </c>
      <c r="V967">
        <v>0</v>
      </c>
      <c r="W967" s="11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 s="11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</row>
    <row r="968" spans="1:40" x14ac:dyDescent="0.35">
      <c r="A968" s="10">
        <v>39555</v>
      </c>
      <c r="B968" t="s">
        <v>58</v>
      </c>
      <c r="C968" t="s">
        <v>55</v>
      </c>
      <c r="D968" t="s">
        <v>54</v>
      </c>
      <c r="E968">
        <v>0.95</v>
      </c>
      <c r="F968">
        <v>8</v>
      </c>
      <c r="G968" t="s">
        <v>56</v>
      </c>
      <c r="H968">
        <v>110</v>
      </c>
      <c r="I968">
        <v>1.2</v>
      </c>
      <c r="J968">
        <v>0</v>
      </c>
      <c r="M968" t="s">
        <v>57</v>
      </c>
      <c r="N968" t="s">
        <v>54</v>
      </c>
      <c r="O968" t="s">
        <v>54</v>
      </c>
      <c r="P968">
        <v>243</v>
      </c>
      <c r="Q968">
        <v>15</v>
      </c>
      <c r="R968" s="11">
        <v>6.1699999999999998E-2</v>
      </c>
      <c r="S968">
        <v>0.89</v>
      </c>
      <c r="T968">
        <v>13.31</v>
      </c>
      <c r="U968">
        <v>3.6460905349999999</v>
      </c>
      <c r="V968">
        <v>1</v>
      </c>
      <c r="W968" s="11">
        <v>6.6699999999999995E-2</v>
      </c>
      <c r="X968">
        <v>13.31</v>
      </c>
      <c r="Y968">
        <v>1</v>
      </c>
      <c r="Z968">
        <v>13.31</v>
      </c>
      <c r="AA968">
        <v>1</v>
      </c>
      <c r="AB968">
        <v>1</v>
      </c>
      <c r="AC968" s="11">
        <v>7.4999999999999997E-2</v>
      </c>
      <c r="AD968">
        <v>6.6666666700000002E-2</v>
      </c>
      <c r="AE968">
        <v>1</v>
      </c>
      <c r="AF968">
        <v>1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</row>
    <row r="969" spans="1:40" x14ac:dyDescent="0.35">
      <c r="A969" s="10">
        <v>39555</v>
      </c>
      <c r="B969" t="s">
        <v>8</v>
      </c>
      <c r="C969" t="s">
        <v>55</v>
      </c>
      <c r="D969" t="s">
        <v>54</v>
      </c>
      <c r="E969">
        <v>0.3</v>
      </c>
      <c r="F969">
        <v>8</v>
      </c>
      <c r="G969" t="s">
        <v>56</v>
      </c>
      <c r="H969">
        <v>110</v>
      </c>
      <c r="I969">
        <v>1.1000000000000001</v>
      </c>
      <c r="J969">
        <v>0</v>
      </c>
      <c r="M969" t="s">
        <v>57</v>
      </c>
      <c r="N969" t="s">
        <v>54</v>
      </c>
      <c r="O969" t="s">
        <v>54</v>
      </c>
      <c r="P969">
        <v>42</v>
      </c>
      <c r="Q969">
        <v>1</v>
      </c>
      <c r="R969" s="11">
        <v>2.3800000000000002E-2</v>
      </c>
      <c r="S969">
        <v>0.7</v>
      </c>
      <c r="T969">
        <v>0.7</v>
      </c>
      <c r="U969">
        <v>5.1190476189999998</v>
      </c>
      <c r="V969">
        <v>0</v>
      </c>
      <c r="W969" s="11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 s="11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</row>
    <row r="970" spans="1:40" x14ac:dyDescent="0.35">
      <c r="A970" s="10">
        <v>39555</v>
      </c>
      <c r="B970" t="s">
        <v>59</v>
      </c>
      <c r="C970" t="s">
        <v>55</v>
      </c>
      <c r="D970" t="s">
        <v>54</v>
      </c>
      <c r="E970">
        <v>0.25</v>
      </c>
      <c r="F970">
        <v>8</v>
      </c>
      <c r="G970" t="s">
        <v>56</v>
      </c>
      <c r="H970">
        <v>110</v>
      </c>
      <c r="I970">
        <v>1.2</v>
      </c>
      <c r="J970">
        <v>0</v>
      </c>
      <c r="M970" t="s">
        <v>57</v>
      </c>
      <c r="N970" t="s">
        <v>54</v>
      </c>
      <c r="O970" t="s">
        <v>54</v>
      </c>
      <c r="P970">
        <v>83</v>
      </c>
      <c r="Q970">
        <v>7</v>
      </c>
      <c r="R970" s="11">
        <v>8.43E-2</v>
      </c>
      <c r="S970">
        <v>1.04</v>
      </c>
      <c r="T970">
        <v>7.26</v>
      </c>
      <c r="U970">
        <v>3.8554216867000002</v>
      </c>
      <c r="V970">
        <v>0</v>
      </c>
      <c r="W970" s="11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 s="11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</row>
    <row r="971" spans="1:40" x14ac:dyDescent="0.35">
      <c r="A971" s="10">
        <v>39555</v>
      </c>
      <c r="B971" t="s">
        <v>9</v>
      </c>
      <c r="C971" t="s">
        <v>55</v>
      </c>
      <c r="D971" t="s">
        <v>54</v>
      </c>
      <c r="E971">
        <v>0.3</v>
      </c>
      <c r="F971">
        <v>8</v>
      </c>
      <c r="G971" t="s">
        <v>56</v>
      </c>
      <c r="H971">
        <v>110</v>
      </c>
      <c r="I971">
        <v>1</v>
      </c>
      <c r="J971">
        <v>0</v>
      </c>
      <c r="M971" t="s">
        <v>57</v>
      </c>
      <c r="N971" t="s">
        <v>54</v>
      </c>
      <c r="O971" t="s">
        <v>54</v>
      </c>
      <c r="P971">
        <v>275</v>
      </c>
      <c r="Q971">
        <v>20</v>
      </c>
      <c r="R971" s="11">
        <v>7.2700000000000001E-2</v>
      </c>
      <c r="S971">
        <v>0.79</v>
      </c>
      <c r="T971">
        <v>15.82</v>
      </c>
      <c r="U971">
        <v>2.7127272727</v>
      </c>
      <c r="V971">
        <v>0</v>
      </c>
      <c r="W971" s="1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 s="1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</row>
    <row r="972" spans="1:40" x14ac:dyDescent="0.35">
      <c r="A972" s="10">
        <v>39556</v>
      </c>
      <c r="B972" t="s">
        <v>7</v>
      </c>
      <c r="C972" t="s">
        <v>55</v>
      </c>
      <c r="D972" t="s">
        <v>54</v>
      </c>
      <c r="E972">
        <v>0.3</v>
      </c>
      <c r="F972">
        <v>8</v>
      </c>
      <c r="G972" t="s">
        <v>56</v>
      </c>
      <c r="H972">
        <v>110</v>
      </c>
      <c r="I972">
        <v>1</v>
      </c>
      <c r="J972">
        <v>0</v>
      </c>
      <c r="M972" t="s">
        <v>57</v>
      </c>
      <c r="N972" t="s">
        <v>54</v>
      </c>
      <c r="O972" t="s">
        <v>54</v>
      </c>
      <c r="P972">
        <v>52</v>
      </c>
      <c r="Q972">
        <v>5</v>
      </c>
      <c r="R972" s="11">
        <v>9.6199999999999994E-2</v>
      </c>
      <c r="S972">
        <v>0.71</v>
      </c>
      <c r="T972">
        <v>3.55</v>
      </c>
      <c r="U972">
        <v>3.0769230769</v>
      </c>
      <c r="V972">
        <v>0</v>
      </c>
      <c r="W972" s="11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 s="11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</row>
    <row r="973" spans="1:40" x14ac:dyDescent="0.35">
      <c r="A973" s="10">
        <v>39556</v>
      </c>
      <c r="B973" t="s">
        <v>58</v>
      </c>
      <c r="C973" t="s">
        <v>55</v>
      </c>
      <c r="D973" t="s">
        <v>54</v>
      </c>
      <c r="E973">
        <v>0.95</v>
      </c>
      <c r="F973">
        <v>8</v>
      </c>
      <c r="G973" t="s">
        <v>56</v>
      </c>
      <c r="H973">
        <v>110</v>
      </c>
      <c r="I973">
        <v>1.2</v>
      </c>
      <c r="J973">
        <v>0</v>
      </c>
      <c r="M973" t="s">
        <v>57</v>
      </c>
      <c r="N973" t="s">
        <v>54</v>
      </c>
      <c r="O973" t="s">
        <v>54</v>
      </c>
      <c r="P973">
        <v>180</v>
      </c>
      <c r="Q973">
        <v>14</v>
      </c>
      <c r="R973" s="11">
        <v>7.7799999999999994E-2</v>
      </c>
      <c r="S973">
        <v>1.03</v>
      </c>
      <c r="T973">
        <v>14.45</v>
      </c>
      <c r="U973">
        <v>3.9833333333000001</v>
      </c>
      <c r="V973">
        <v>0</v>
      </c>
      <c r="W973" s="11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 s="11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</row>
    <row r="974" spans="1:40" x14ac:dyDescent="0.35">
      <c r="A974" s="10">
        <v>39556</v>
      </c>
      <c r="B974" t="s">
        <v>8</v>
      </c>
      <c r="C974" t="s">
        <v>55</v>
      </c>
      <c r="D974" t="s">
        <v>54</v>
      </c>
      <c r="E974">
        <v>0.3</v>
      </c>
      <c r="F974">
        <v>8</v>
      </c>
      <c r="G974" t="s">
        <v>56</v>
      </c>
      <c r="H974">
        <v>110</v>
      </c>
      <c r="I974">
        <v>1.1000000000000001</v>
      </c>
      <c r="J974">
        <v>0</v>
      </c>
      <c r="M974" t="s">
        <v>57</v>
      </c>
      <c r="N974" t="s">
        <v>54</v>
      </c>
      <c r="O974" t="s">
        <v>54</v>
      </c>
      <c r="P974">
        <v>52</v>
      </c>
      <c r="Q974">
        <v>2</v>
      </c>
      <c r="R974" s="11">
        <v>3.85E-2</v>
      </c>
      <c r="S974">
        <v>0.91</v>
      </c>
      <c r="T974">
        <v>1.82</v>
      </c>
      <c r="U974">
        <v>4.0384615385</v>
      </c>
      <c r="V974">
        <v>0</v>
      </c>
      <c r="W974" s="11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 s="11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</row>
    <row r="975" spans="1:40" x14ac:dyDescent="0.35">
      <c r="A975" s="10">
        <v>39556</v>
      </c>
      <c r="B975" t="s">
        <v>59</v>
      </c>
      <c r="C975" t="s">
        <v>55</v>
      </c>
      <c r="D975" t="s">
        <v>54</v>
      </c>
      <c r="E975">
        <v>0.25</v>
      </c>
      <c r="F975">
        <v>8</v>
      </c>
      <c r="G975" t="s">
        <v>56</v>
      </c>
      <c r="H975">
        <v>110</v>
      </c>
      <c r="I975">
        <v>1.2</v>
      </c>
      <c r="J975">
        <v>0</v>
      </c>
      <c r="M975" t="s">
        <v>57</v>
      </c>
      <c r="N975" t="s">
        <v>54</v>
      </c>
      <c r="O975" t="s">
        <v>54</v>
      </c>
      <c r="P975">
        <v>101</v>
      </c>
      <c r="Q975">
        <v>2</v>
      </c>
      <c r="R975" s="11">
        <v>1.9800000000000002E-2</v>
      </c>
      <c r="S975">
        <v>1.0900000000000001</v>
      </c>
      <c r="T975">
        <v>2.17</v>
      </c>
      <c r="U975">
        <v>4.3366336633999998</v>
      </c>
      <c r="V975">
        <v>0</v>
      </c>
      <c r="W975" s="11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 s="11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</row>
    <row r="976" spans="1:40" x14ac:dyDescent="0.35">
      <c r="A976" s="10">
        <v>39556</v>
      </c>
      <c r="B976" t="s">
        <v>9</v>
      </c>
      <c r="C976" t="s">
        <v>55</v>
      </c>
      <c r="D976" t="s">
        <v>54</v>
      </c>
      <c r="E976">
        <v>0.3</v>
      </c>
      <c r="F976">
        <v>8</v>
      </c>
      <c r="G976" t="s">
        <v>56</v>
      </c>
      <c r="H976">
        <v>110</v>
      </c>
      <c r="I976">
        <v>1</v>
      </c>
      <c r="J976">
        <v>0</v>
      </c>
      <c r="M976" t="s">
        <v>57</v>
      </c>
      <c r="N976" t="s">
        <v>54</v>
      </c>
      <c r="O976" t="s">
        <v>54</v>
      </c>
      <c r="P976">
        <v>295</v>
      </c>
      <c r="Q976">
        <v>22</v>
      </c>
      <c r="R976" s="11">
        <v>7.46E-2</v>
      </c>
      <c r="S976">
        <v>0.78</v>
      </c>
      <c r="T976">
        <v>17.260000000000002</v>
      </c>
      <c r="U976">
        <v>2.8983050847</v>
      </c>
      <c r="V976">
        <v>0</v>
      </c>
      <c r="W976" s="11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 s="11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</row>
    <row r="977" spans="1:40" x14ac:dyDescent="0.35">
      <c r="A977" s="10">
        <v>39557</v>
      </c>
      <c r="B977" t="s">
        <v>7</v>
      </c>
      <c r="C977" t="s">
        <v>55</v>
      </c>
      <c r="D977" t="s">
        <v>54</v>
      </c>
      <c r="E977">
        <v>0.3</v>
      </c>
      <c r="F977">
        <v>8</v>
      </c>
      <c r="G977" t="s">
        <v>56</v>
      </c>
      <c r="H977">
        <v>110</v>
      </c>
      <c r="I977">
        <v>1</v>
      </c>
      <c r="J977">
        <v>0</v>
      </c>
      <c r="M977" t="s">
        <v>57</v>
      </c>
      <c r="N977" t="s">
        <v>54</v>
      </c>
      <c r="O977" t="s">
        <v>54</v>
      </c>
      <c r="P977">
        <v>51</v>
      </c>
      <c r="Q977">
        <v>2</v>
      </c>
      <c r="R977" s="11">
        <v>3.9199999999999999E-2</v>
      </c>
      <c r="S977">
        <v>0.75</v>
      </c>
      <c r="T977">
        <v>1.49</v>
      </c>
      <c r="U977">
        <v>2.6078431373000002</v>
      </c>
      <c r="V977">
        <v>0</v>
      </c>
      <c r="W977" s="11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 s="11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</row>
    <row r="978" spans="1:40" x14ac:dyDescent="0.35">
      <c r="A978" s="10">
        <v>39557</v>
      </c>
      <c r="B978" t="s">
        <v>58</v>
      </c>
      <c r="C978" t="s">
        <v>55</v>
      </c>
      <c r="D978" t="s">
        <v>54</v>
      </c>
      <c r="E978">
        <v>0.95</v>
      </c>
      <c r="F978">
        <v>8</v>
      </c>
      <c r="G978" t="s">
        <v>56</v>
      </c>
      <c r="H978">
        <v>110</v>
      </c>
      <c r="I978">
        <v>1.2</v>
      </c>
      <c r="J978">
        <v>0</v>
      </c>
      <c r="M978" t="s">
        <v>57</v>
      </c>
      <c r="N978" t="s">
        <v>54</v>
      </c>
      <c r="O978" t="s">
        <v>54</v>
      </c>
      <c r="P978">
        <v>238</v>
      </c>
      <c r="Q978">
        <v>8</v>
      </c>
      <c r="R978" s="11">
        <v>3.3599999999999998E-2</v>
      </c>
      <c r="S978">
        <v>0.9</v>
      </c>
      <c r="T978">
        <v>7.16</v>
      </c>
      <c r="U978">
        <v>3.6176470587999998</v>
      </c>
      <c r="V978">
        <v>0</v>
      </c>
      <c r="W978" s="11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 s="11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</row>
    <row r="979" spans="1:40" x14ac:dyDescent="0.35">
      <c r="A979" s="10">
        <v>39557</v>
      </c>
      <c r="B979" t="s">
        <v>8</v>
      </c>
      <c r="C979" t="s">
        <v>55</v>
      </c>
      <c r="D979" t="s">
        <v>54</v>
      </c>
      <c r="E979">
        <v>0.3</v>
      </c>
      <c r="F979">
        <v>8</v>
      </c>
      <c r="G979" t="s">
        <v>56</v>
      </c>
      <c r="H979">
        <v>110</v>
      </c>
      <c r="I979">
        <v>1.1000000000000001</v>
      </c>
      <c r="J979">
        <v>0</v>
      </c>
      <c r="M979" t="s">
        <v>57</v>
      </c>
      <c r="N979" t="s">
        <v>54</v>
      </c>
      <c r="O979" t="s">
        <v>54</v>
      </c>
      <c r="P979">
        <v>69</v>
      </c>
      <c r="Q979">
        <v>1</v>
      </c>
      <c r="R979" s="11">
        <v>1.4500000000000001E-2</v>
      </c>
      <c r="S979">
        <v>0.63</v>
      </c>
      <c r="T979">
        <v>0.63</v>
      </c>
      <c r="U979">
        <v>5.7681159419999997</v>
      </c>
      <c r="V979">
        <v>0</v>
      </c>
      <c r="W979" s="11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 s="11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</row>
    <row r="980" spans="1:40" x14ac:dyDescent="0.35">
      <c r="A980" s="10">
        <v>39557</v>
      </c>
      <c r="B980" t="s">
        <v>59</v>
      </c>
      <c r="C980" t="s">
        <v>55</v>
      </c>
      <c r="D980" t="s">
        <v>54</v>
      </c>
      <c r="E980">
        <v>0.25</v>
      </c>
      <c r="F980">
        <v>8</v>
      </c>
      <c r="G980" t="s">
        <v>56</v>
      </c>
      <c r="H980">
        <v>110</v>
      </c>
      <c r="I980">
        <v>1.2</v>
      </c>
      <c r="J980">
        <v>0</v>
      </c>
      <c r="M980" t="s">
        <v>57</v>
      </c>
      <c r="N980" t="s">
        <v>54</v>
      </c>
      <c r="O980" t="s">
        <v>54</v>
      </c>
      <c r="P980">
        <v>75</v>
      </c>
      <c r="Q980">
        <v>1</v>
      </c>
      <c r="R980" s="11">
        <v>1.3299999999999999E-2</v>
      </c>
      <c r="S980">
        <v>1.1000000000000001</v>
      </c>
      <c r="T980">
        <v>1.1000000000000001</v>
      </c>
      <c r="U980">
        <v>4.1733333332999996</v>
      </c>
      <c r="V980">
        <v>0</v>
      </c>
      <c r="W980" s="11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 s="11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</row>
    <row r="981" spans="1:40" x14ac:dyDescent="0.35">
      <c r="A981" s="10">
        <v>39557</v>
      </c>
      <c r="B981" t="s">
        <v>9</v>
      </c>
      <c r="C981" t="s">
        <v>55</v>
      </c>
      <c r="D981" t="s">
        <v>54</v>
      </c>
      <c r="E981">
        <v>0.3</v>
      </c>
      <c r="F981">
        <v>8</v>
      </c>
      <c r="G981" t="s">
        <v>56</v>
      </c>
      <c r="H981">
        <v>110</v>
      </c>
      <c r="I981">
        <v>1</v>
      </c>
      <c r="J981">
        <v>0</v>
      </c>
      <c r="M981" t="s">
        <v>57</v>
      </c>
      <c r="N981" t="s">
        <v>54</v>
      </c>
      <c r="O981" t="s">
        <v>54</v>
      </c>
      <c r="P981">
        <v>304</v>
      </c>
      <c r="Q981">
        <v>28</v>
      </c>
      <c r="R981" s="11">
        <v>9.2100000000000001E-2</v>
      </c>
      <c r="S981">
        <v>0.74</v>
      </c>
      <c r="T981">
        <v>20.8</v>
      </c>
      <c r="U981">
        <v>2.5953947367999999</v>
      </c>
      <c r="V981">
        <v>0</v>
      </c>
      <c r="W981" s="1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 s="1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</row>
    <row r="982" spans="1:40" x14ac:dyDescent="0.35">
      <c r="A982" s="10">
        <v>39558</v>
      </c>
      <c r="B982" t="s">
        <v>7</v>
      </c>
      <c r="C982" t="s">
        <v>55</v>
      </c>
      <c r="D982" t="s">
        <v>54</v>
      </c>
      <c r="E982">
        <v>0.3</v>
      </c>
      <c r="F982">
        <v>8</v>
      </c>
      <c r="G982" t="s">
        <v>56</v>
      </c>
      <c r="H982">
        <v>110</v>
      </c>
      <c r="I982">
        <v>1</v>
      </c>
      <c r="J982">
        <v>0</v>
      </c>
      <c r="M982" t="s">
        <v>57</v>
      </c>
      <c r="N982" t="s">
        <v>54</v>
      </c>
      <c r="O982" t="s">
        <v>54</v>
      </c>
      <c r="P982">
        <v>57</v>
      </c>
      <c r="Q982">
        <v>3</v>
      </c>
      <c r="R982" s="11">
        <v>5.2600000000000001E-2</v>
      </c>
      <c r="S982">
        <v>0.69</v>
      </c>
      <c r="T982">
        <v>2.08</v>
      </c>
      <c r="U982">
        <v>3.7192982456000001</v>
      </c>
      <c r="V982">
        <v>0</v>
      </c>
      <c r="W982" s="11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 s="11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</row>
    <row r="983" spans="1:40" x14ac:dyDescent="0.35">
      <c r="A983" s="10">
        <v>39558</v>
      </c>
      <c r="B983" t="s">
        <v>58</v>
      </c>
      <c r="C983" t="s">
        <v>55</v>
      </c>
      <c r="D983" t="s">
        <v>54</v>
      </c>
      <c r="E983">
        <v>0.95</v>
      </c>
      <c r="F983">
        <v>8</v>
      </c>
      <c r="G983" t="s">
        <v>56</v>
      </c>
      <c r="H983">
        <v>110</v>
      </c>
      <c r="I983">
        <v>1.2</v>
      </c>
      <c r="J983">
        <v>0</v>
      </c>
      <c r="M983" t="s">
        <v>57</v>
      </c>
      <c r="N983" t="s">
        <v>54</v>
      </c>
      <c r="O983" t="s">
        <v>54</v>
      </c>
      <c r="P983">
        <v>247</v>
      </c>
      <c r="Q983">
        <v>15</v>
      </c>
      <c r="R983" s="11">
        <v>6.0699999999999997E-2</v>
      </c>
      <c r="S983">
        <v>1.04</v>
      </c>
      <c r="T983">
        <v>15.55</v>
      </c>
      <c r="U983">
        <v>3.2591093117000001</v>
      </c>
      <c r="V983">
        <v>0</v>
      </c>
      <c r="W983" s="11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 s="11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</row>
    <row r="984" spans="1:40" x14ac:dyDescent="0.35">
      <c r="A984" s="10">
        <v>39558</v>
      </c>
      <c r="B984" t="s">
        <v>8</v>
      </c>
      <c r="C984" t="s">
        <v>55</v>
      </c>
      <c r="D984" t="s">
        <v>54</v>
      </c>
      <c r="E984">
        <v>0.3</v>
      </c>
      <c r="F984">
        <v>8</v>
      </c>
      <c r="G984" t="s">
        <v>56</v>
      </c>
      <c r="H984">
        <v>110</v>
      </c>
      <c r="I984">
        <v>1.1000000000000001</v>
      </c>
      <c r="J984">
        <v>0</v>
      </c>
      <c r="M984" t="s">
        <v>57</v>
      </c>
      <c r="N984" t="s">
        <v>54</v>
      </c>
      <c r="O984" t="s">
        <v>54</v>
      </c>
      <c r="P984">
        <v>105</v>
      </c>
      <c r="Q984">
        <v>4</v>
      </c>
      <c r="R984" s="11">
        <v>3.8100000000000002E-2</v>
      </c>
      <c r="S984">
        <v>0.81</v>
      </c>
      <c r="T984">
        <v>3.25</v>
      </c>
      <c r="U984">
        <v>5.2666666666999999</v>
      </c>
      <c r="V984">
        <v>0</v>
      </c>
      <c r="W984" s="11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 s="11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</row>
    <row r="985" spans="1:40" x14ac:dyDescent="0.35">
      <c r="A985" s="10">
        <v>39558</v>
      </c>
      <c r="B985" t="s">
        <v>59</v>
      </c>
      <c r="C985" t="s">
        <v>55</v>
      </c>
      <c r="D985" t="s">
        <v>54</v>
      </c>
      <c r="E985">
        <v>0.25</v>
      </c>
      <c r="F985">
        <v>8</v>
      </c>
      <c r="G985" t="s">
        <v>56</v>
      </c>
      <c r="H985">
        <v>110</v>
      </c>
      <c r="I985">
        <v>1.2</v>
      </c>
      <c r="J985">
        <v>0</v>
      </c>
      <c r="M985" t="s">
        <v>57</v>
      </c>
      <c r="N985" t="s">
        <v>54</v>
      </c>
      <c r="O985" t="s">
        <v>54</v>
      </c>
      <c r="P985">
        <v>74</v>
      </c>
      <c r="Q985">
        <v>3</v>
      </c>
      <c r="R985" s="11">
        <v>4.0500000000000001E-2</v>
      </c>
      <c r="S985">
        <v>1.0900000000000001</v>
      </c>
      <c r="T985">
        <v>3.28</v>
      </c>
      <c r="U985">
        <v>4.1756756757</v>
      </c>
      <c r="V985">
        <v>0</v>
      </c>
      <c r="W985" s="11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 s="11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</row>
    <row r="986" spans="1:40" x14ac:dyDescent="0.35">
      <c r="A986" s="10">
        <v>39558</v>
      </c>
      <c r="B986" t="s">
        <v>9</v>
      </c>
      <c r="C986" t="s">
        <v>55</v>
      </c>
      <c r="D986" t="s">
        <v>54</v>
      </c>
      <c r="E986">
        <v>0.3</v>
      </c>
      <c r="F986">
        <v>8</v>
      </c>
      <c r="G986" t="s">
        <v>56</v>
      </c>
      <c r="H986">
        <v>110</v>
      </c>
      <c r="I986">
        <v>1</v>
      </c>
      <c r="J986">
        <v>0</v>
      </c>
      <c r="M986" t="s">
        <v>57</v>
      </c>
      <c r="N986" t="s">
        <v>54</v>
      </c>
      <c r="O986" t="s">
        <v>54</v>
      </c>
      <c r="P986">
        <v>266</v>
      </c>
      <c r="Q986">
        <v>21</v>
      </c>
      <c r="R986" s="11">
        <v>7.8899999999999998E-2</v>
      </c>
      <c r="S986">
        <v>0.77</v>
      </c>
      <c r="T986">
        <v>16.149999999999999</v>
      </c>
      <c r="U986">
        <v>2.6090225563999998</v>
      </c>
      <c r="V986">
        <v>0</v>
      </c>
      <c r="W986" s="11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 s="11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</row>
    <row r="987" spans="1:40" x14ac:dyDescent="0.35">
      <c r="A987" s="10">
        <v>39559</v>
      </c>
      <c r="B987" t="s">
        <v>7</v>
      </c>
      <c r="C987" t="s">
        <v>55</v>
      </c>
      <c r="D987" t="s">
        <v>54</v>
      </c>
      <c r="E987">
        <v>0.3</v>
      </c>
      <c r="F987">
        <v>8</v>
      </c>
      <c r="G987" t="s">
        <v>56</v>
      </c>
      <c r="H987">
        <v>110</v>
      </c>
      <c r="I987">
        <v>1</v>
      </c>
      <c r="J987">
        <v>0</v>
      </c>
      <c r="M987" t="s">
        <v>57</v>
      </c>
      <c r="N987" t="s">
        <v>54</v>
      </c>
      <c r="O987" t="s">
        <v>54</v>
      </c>
      <c r="P987">
        <v>54</v>
      </c>
      <c r="Q987">
        <v>1</v>
      </c>
      <c r="R987" s="11">
        <v>1.8499999999999999E-2</v>
      </c>
      <c r="S987">
        <v>0.85</v>
      </c>
      <c r="T987">
        <v>0.85</v>
      </c>
      <c r="U987">
        <v>3.5370370370000002</v>
      </c>
      <c r="V987">
        <v>0</v>
      </c>
      <c r="W987" s="11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 s="11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</row>
    <row r="988" spans="1:40" x14ac:dyDescent="0.35">
      <c r="A988" s="10">
        <v>39559</v>
      </c>
      <c r="B988" t="s">
        <v>58</v>
      </c>
      <c r="C988" t="s">
        <v>55</v>
      </c>
      <c r="D988" t="s">
        <v>54</v>
      </c>
      <c r="E988">
        <v>0.95</v>
      </c>
      <c r="F988">
        <v>8</v>
      </c>
      <c r="G988" t="s">
        <v>56</v>
      </c>
      <c r="H988">
        <v>110</v>
      </c>
      <c r="I988">
        <v>1.2</v>
      </c>
      <c r="J988">
        <v>0</v>
      </c>
      <c r="M988" t="s">
        <v>57</v>
      </c>
      <c r="N988" t="s">
        <v>54</v>
      </c>
      <c r="O988" t="s">
        <v>54</v>
      </c>
      <c r="P988">
        <v>231</v>
      </c>
      <c r="Q988">
        <v>5</v>
      </c>
      <c r="R988" s="11">
        <v>2.1600000000000001E-2</v>
      </c>
      <c r="S988">
        <v>1.1000000000000001</v>
      </c>
      <c r="T988">
        <v>5.49</v>
      </c>
      <c r="U988">
        <v>4.7272727272999999</v>
      </c>
      <c r="V988">
        <v>0</v>
      </c>
      <c r="W988" s="11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 s="11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</row>
    <row r="989" spans="1:40" x14ac:dyDescent="0.35">
      <c r="A989" s="10">
        <v>39559</v>
      </c>
      <c r="B989" t="s">
        <v>8</v>
      </c>
      <c r="C989" t="s">
        <v>55</v>
      </c>
      <c r="D989" t="s">
        <v>54</v>
      </c>
      <c r="E989">
        <v>0.3</v>
      </c>
      <c r="F989">
        <v>8</v>
      </c>
      <c r="G989" t="s">
        <v>56</v>
      </c>
      <c r="H989">
        <v>110</v>
      </c>
      <c r="I989">
        <v>1.1000000000000001</v>
      </c>
      <c r="J989">
        <v>0</v>
      </c>
      <c r="M989" t="s">
        <v>57</v>
      </c>
      <c r="N989" t="s">
        <v>54</v>
      </c>
      <c r="O989" t="s">
        <v>54</v>
      </c>
      <c r="P989">
        <v>49</v>
      </c>
      <c r="Q989">
        <v>2</v>
      </c>
      <c r="R989" s="11">
        <v>4.0800000000000003E-2</v>
      </c>
      <c r="S989">
        <v>0.94</v>
      </c>
      <c r="T989">
        <v>1.88</v>
      </c>
      <c r="U989">
        <v>5.1224489795999997</v>
      </c>
      <c r="V989">
        <v>0</v>
      </c>
      <c r="W989" s="11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 s="11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</row>
    <row r="990" spans="1:40" x14ac:dyDescent="0.35">
      <c r="A990" s="10">
        <v>39559</v>
      </c>
      <c r="B990" t="s">
        <v>59</v>
      </c>
      <c r="C990" t="s">
        <v>55</v>
      </c>
      <c r="D990" t="s">
        <v>54</v>
      </c>
      <c r="E990">
        <v>0.25</v>
      </c>
      <c r="F990">
        <v>8</v>
      </c>
      <c r="G990" t="s">
        <v>56</v>
      </c>
      <c r="H990">
        <v>110</v>
      </c>
      <c r="I990">
        <v>1.2</v>
      </c>
      <c r="J990">
        <v>0</v>
      </c>
      <c r="M990" t="s">
        <v>57</v>
      </c>
      <c r="N990" t="s">
        <v>54</v>
      </c>
      <c r="O990" t="s">
        <v>54</v>
      </c>
      <c r="P990">
        <v>99</v>
      </c>
      <c r="Q990">
        <v>4</v>
      </c>
      <c r="R990" s="11">
        <v>4.0399999999999998E-2</v>
      </c>
      <c r="S990">
        <v>0.83</v>
      </c>
      <c r="T990">
        <v>3.33</v>
      </c>
      <c r="U990">
        <v>3.8383838384</v>
      </c>
      <c r="V990">
        <v>1</v>
      </c>
      <c r="W990" s="11">
        <v>0.25</v>
      </c>
      <c r="X990">
        <v>3.33</v>
      </c>
      <c r="Y990">
        <v>1</v>
      </c>
      <c r="Z990">
        <v>3.33</v>
      </c>
      <c r="AA990">
        <v>1</v>
      </c>
      <c r="AB990">
        <v>1</v>
      </c>
      <c r="AC990" s="11">
        <v>0.3</v>
      </c>
      <c r="AD990">
        <v>0.25</v>
      </c>
      <c r="AE990">
        <v>1</v>
      </c>
      <c r="AF990">
        <v>1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</row>
    <row r="991" spans="1:40" x14ac:dyDescent="0.35">
      <c r="A991" s="10">
        <v>39559</v>
      </c>
      <c r="B991" t="s">
        <v>9</v>
      </c>
      <c r="C991" t="s">
        <v>55</v>
      </c>
      <c r="D991" t="s">
        <v>54</v>
      </c>
      <c r="E991">
        <v>0.3</v>
      </c>
      <c r="F991">
        <v>8</v>
      </c>
      <c r="G991" t="s">
        <v>56</v>
      </c>
      <c r="H991">
        <v>110</v>
      </c>
      <c r="I991">
        <v>1</v>
      </c>
      <c r="J991">
        <v>0</v>
      </c>
      <c r="M991" t="s">
        <v>57</v>
      </c>
      <c r="N991" t="s">
        <v>54</v>
      </c>
      <c r="O991" t="s">
        <v>54</v>
      </c>
      <c r="P991">
        <v>392</v>
      </c>
      <c r="Q991">
        <v>26</v>
      </c>
      <c r="R991" s="11">
        <v>6.6299999999999998E-2</v>
      </c>
      <c r="S991">
        <v>0.83</v>
      </c>
      <c r="T991">
        <v>21.54</v>
      </c>
      <c r="U991">
        <v>2.9821428570999999</v>
      </c>
      <c r="V991">
        <v>0</v>
      </c>
      <c r="W991" s="1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 s="1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</row>
    <row r="992" spans="1:40" x14ac:dyDescent="0.35">
      <c r="A992" s="10">
        <v>39560</v>
      </c>
      <c r="B992" t="s">
        <v>7</v>
      </c>
      <c r="C992" t="s">
        <v>55</v>
      </c>
      <c r="D992" t="s">
        <v>54</v>
      </c>
      <c r="E992">
        <v>0.3</v>
      </c>
      <c r="F992">
        <v>8</v>
      </c>
      <c r="G992" t="s">
        <v>56</v>
      </c>
      <c r="H992">
        <v>110</v>
      </c>
      <c r="I992">
        <v>1</v>
      </c>
      <c r="J992">
        <v>0</v>
      </c>
      <c r="M992" t="s">
        <v>57</v>
      </c>
      <c r="N992" t="s">
        <v>54</v>
      </c>
      <c r="O992" t="s">
        <v>54</v>
      </c>
      <c r="P992">
        <v>66</v>
      </c>
      <c r="Q992">
        <v>2</v>
      </c>
      <c r="R992" s="11">
        <v>3.0300000000000001E-2</v>
      </c>
      <c r="S992">
        <v>0.7</v>
      </c>
      <c r="T992">
        <v>1.39</v>
      </c>
      <c r="U992">
        <v>4.2575757575999997</v>
      </c>
      <c r="V992">
        <v>0</v>
      </c>
      <c r="W992" s="11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 s="11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</row>
    <row r="993" spans="1:40" x14ac:dyDescent="0.35">
      <c r="A993" s="10">
        <v>39560</v>
      </c>
      <c r="B993" t="s">
        <v>58</v>
      </c>
      <c r="C993" t="s">
        <v>55</v>
      </c>
      <c r="D993" t="s">
        <v>54</v>
      </c>
      <c r="E993">
        <v>0.95</v>
      </c>
      <c r="F993">
        <v>8</v>
      </c>
      <c r="G993" t="s">
        <v>56</v>
      </c>
      <c r="H993">
        <v>110</v>
      </c>
      <c r="I993">
        <v>1.2</v>
      </c>
      <c r="J993">
        <v>0</v>
      </c>
      <c r="M993" t="s">
        <v>57</v>
      </c>
      <c r="N993" t="s">
        <v>54</v>
      </c>
      <c r="O993" t="s">
        <v>54</v>
      </c>
      <c r="P993">
        <v>228</v>
      </c>
      <c r="Q993">
        <v>12</v>
      </c>
      <c r="R993" s="11">
        <v>5.2600000000000001E-2</v>
      </c>
      <c r="S993">
        <v>0.95</v>
      </c>
      <c r="T993">
        <v>11.43</v>
      </c>
      <c r="U993">
        <v>3.9868421053</v>
      </c>
      <c r="V993">
        <v>1</v>
      </c>
      <c r="W993" s="11">
        <v>8.3299999999999999E-2</v>
      </c>
      <c r="X993">
        <v>11.43</v>
      </c>
      <c r="Y993">
        <v>1</v>
      </c>
      <c r="Z993">
        <v>11.43</v>
      </c>
      <c r="AA993">
        <v>1</v>
      </c>
      <c r="AB993">
        <v>1</v>
      </c>
      <c r="AC993" s="11">
        <v>8.6999999999999994E-2</v>
      </c>
      <c r="AD993">
        <v>8.3333333300000006E-2</v>
      </c>
      <c r="AE993">
        <v>1</v>
      </c>
      <c r="AF993">
        <v>1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</row>
    <row r="994" spans="1:40" x14ac:dyDescent="0.35">
      <c r="A994" s="10">
        <v>39560</v>
      </c>
      <c r="B994" t="s">
        <v>8</v>
      </c>
      <c r="C994" t="s">
        <v>55</v>
      </c>
      <c r="D994" t="s">
        <v>54</v>
      </c>
      <c r="E994">
        <v>0.3</v>
      </c>
      <c r="F994">
        <v>8</v>
      </c>
      <c r="G994" t="s">
        <v>56</v>
      </c>
      <c r="H994">
        <v>110</v>
      </c>
      <c r="I994">
        <v>1.1000000000000001</v>
      </c>
      <c r="J994">
        <v>0</v>
      </c>
      <c r="M994" t="s">
        <v>57</v>
      </c>
      <c r="N994" t="s">
        <v>54</v>
      </c>
      <c r="O994" t="s">
        <v>54</v>
      </c>
      <c r="P994">
        <v>52</v>
      </c>
      <c r="Q994">
        <v>1</v>
      </c>
      <c r="R994" s="11">
        <v>1.9199999999999998E-2</v>
      </c>
      <c r="S994">
        <v>0.85</v>
      </c>
      <c r="T994">
        <v>0.85</v>
      </c>
      <c r="U994">
        <v>5.6153846154</v>
      </c>
      <c r="V994">
        <v>0</v>
      </c>
      <c r="W994" s="11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 s="11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</row>
    <row r="995" spans="1:40" x14ac:dyDescent="0.35">
      <c r="A995" s="10">
        <v>39560</v>
      </c>
      <c r="B995" t="s">
        <v>59</v>
      </c>
      <c r="C995" t="s">
        <v>55</v>
      </c>
      <c r="D995" t="s">
        <v>54</v>
      </c>
      <c r="E995">
        <v>0.25</v>
      </c>
      <c r="F995">
        <v>8</v>
      </c>
      <c r="G995" t="s">
        <v>56</v>
      </c>
      <c r="H995">
        <v>110</v>
      </c>
      <c r="I995">
        <v>1.2</v>
      </c>
      <c r="J995">
        <v>0</v>
      </c>
      <c r="M995" t="s">
        <v>57</v>
      </c>
      <c r="N995" t="s">
        <v>54</v>
      </c>
      <c r="O995" t="s">
        <v>54</v>
      </c>
      <c r="P995">
        <v>87</v>
      </c>
      <c r="Q995">
        <v>2</v>
      </c>
      <c r="R995" s="11">
        <v>2.3E-2</v>
      </c>
      <c r="S995">
        <v>0.95</v>
      </c>
      <c r="T995">
        <v>1.9</v>
      </c>
      <c r="U995">
        <v>4.3218390805000002</v>
      </c>
      <c r="V995">
        <v>0</v>
      </c>
      <c r="W995" s="11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 s="11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</row>
    <row r="996" spans="1:40" x14ac:dyDescent="0.35">
      <c r="A996" s="10">
        <v>39560</v>
      </c>
      <c r="B996" t="s">
        <v>9</v>
      </c>
      <c r="C996" t="s">
        <v>55</v>
      </c>
      <c r="D996" t="s">
        <v>54</v>
      </c>
      <c r="E996">
        <v>0.3</v>
      </c>
      <c r="F996">
        <v>8</v>
      </c>
      <c r="G996" t="s">
        <v>56</v>
      </c>
      <c r="H996">
        <v>110</v>
      </c>
      <c r="I996">
        <v>1</v>
      </c>
      <c r="J996">
        <v>0</v>
      </c>
      <c r="M996" t="s">
        <v>57</v>
      </c>
      <c r="N996" t="s">
        <v>54</v>
      </c>
      <c r="O996" t="s">
        <v>54</v>
      </c>
      <c r="P996">
        <v>303</v>
      </c>
      <c r="Q996">
        <v>19</v>
      </c>
      <c r="R996" s="11">
        <v>6.2700000000000006E-2</v>
      </c>
      <c r="S996">
        <v>0.73</v>
      </c>
      <c r="T996">
        <v>13.86</v>
      </c>
      <c r="U996">
        <v>2.8349834983000002</v>
      </c>
      <c r="V996">
        <v>1</v>
      </c>
      <c r="W996" s="11">
        <v>5.2600000000000001E-2</v>
      </c>
      <c r="X996">
        <v>13.86</v>
      </c>
      <c r="Y996">
        <v>1</v>
      </c>
      <c r="Z996">
        <v>13.86</v>
      </c>
      <c r="AA996">
        <v>1</v>
      </c>
      <c r="AB996">
        <v>1</v>
      </c>
      <c r="AC996" s="11">
        <v>7.1999999999999995E-2</v>
      </c>
      <c r="AD996">
        <v>5.2631578900000003E-2</v>
      </c>
      <c r="AE996">
        <v>1</v>
      </c>
      <c r="AF996">
        <v>1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</row>
    <row r="997" spans="1:40" x14ac:dyDescent="0.35">
      <c r="A997" s="10">
        <v>39561</v>
      </c>
      <c r="B997" t="s">
        <v>7</v>
      </c>
      <c r="C997" t="s">
        <v>55</v>
      </c>
      <c r="D997" t="s">
        <v>54</v>
      </c>
      <c r="E997">
        <v>0.3</v>
      </c>
      <c r="F997">
        <v>8</v>
      </c>
      <c r="G997" t="s">
        <v>56</v>
      </c>
      <c r="H997">
        <v>110</v>
      </c>
      <c r="I997">
        <v>1</v>
      </c>
      <c r="J997">
        <v>0</v>
      </c>
      <c r="M997" t="s">
        <v>57</v>
      </c>
      <c r="N997" t="s">
        <v>54</v>
      </c>
      <c r="O997" t="s">
        <v>54</v>
      </c>
      <c r="P997">
        <v>46</v>
      </c>
      <c r="Q997">
        <v>2</v>
      </c>
      <c r="R997" s="11">
        <v>4.3499999999999997E-2</v>
      </c>
      <c r="S997">
        <v>0.71</v>
      </c>
      <c r="T997">
        <v>1.42</v>
      </c>
      <c r="U997">
        <v>4.5652173913</v>
      </c>
      <c r="V997">
        <v>0</v>
      </c>
      <c r="W997" s="11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 s="11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</row>
    <row r="998" spans="1:40" x14ac:dyDescent="0.35">
      <c r="A998" s="10">
        <v>39561</v>
      </c>
      <c r="B998" t="s">
        <v>58</v>
      </c>
      <c r="C998" t="s">
        <v>55</v>
      </c>
      <c r="D998" t="s">
        <v>54</v>
      </c>
      <c r="E998">
        <v>0.95</v>
      </c>
      <c r="F998">
        <v>8</v>
      </c>
      <c r="G998" t="s">
        <v>56</v>
      </c>
      <c r="H998">
        <v>110</v>
      </c>
      <c r="I998">
        <v>1.2</v>
      </c>
      <c r="J998">
        <v>0</v>
      </c>
      <c r="M998" t="s">
        <v>57</v>
      </c>
      <c r="N998" t="s">
        <v>54</v>
      </c>
      <c r="O998" t="s">
        <v>54</v>
      </c>
      <c r="P998">
        <v>169</v>
      </c>
      <c r="Q998">
        <v>7</v>
      </c>
      <c r="R998" s="11">
        <v>4.1399999999999999E-2</v>
      </c>
      <c r="S998">
        <v>1.08</v>
      </c>
      <c r="T998">
        <v>7.58</v>
      </c>
      <c r="U998">
        <v>4.1005917160000003</v>
      </c>
      <c r="V998">
        <v>1</v>
      </c>
      <c r="W998" s="11">
        <v>0.1429</v>
      </c>
      <c r="X998">
        <v>7.58</v>
      </c>
      <c r="Y998">
        <v>1</v>
      </c>
      <c r="Z998">
        <v>7.58</v>
      </c>
      <c r="AA998">
        <v>1</v>
      </c>
      <c r="AB998">
        <v>1</v>
      </c>
      <c r="AC998" s="11">
        <v>0.13200000000000001</v>
      </c>
      <c r="AD998">
        <v>0.14285714290000001</v>
      </c>
      <c r="AE998">
        <v>1</v>
      </c>
      <c r="AF998">
        <v>1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</row>
    <row r="999" spans="1:40" x14ac:dyDescent="0.35">
      <c r="A999" s="10">
        <v>39561</v>
      </c>
      <c r="B999" t="s">
        <v>8</v>
      </c>
      <c r="C999" t="s">
        <v>55</v>
      </c>
      <c r="D999" t="s">
        <v>54</v>
      </c>
      <c r="E999">
        <v>0.3</v>
      </c>
      <c r="F999">
        <v>8</v>
      </c>
      <c r="G999" t="s">
        <v>56</v>
      </c>
      <c r="H999">
        <v>110</v>
      </c>
      <c r="I999">
        <v>1.1000000000000001</v>
      </c>
      <c r="J999">
        <v>0</v>
      </c>
      <c r="M999" t="s">
        <v>57</v>
      </c>
      <c r="N999" t="s">
        <v>54</v>
      </c>
      <c r="O999" t="s">
        <v>54</v>
      </c>
      <c r="P999">
        <v>59</v>
      </c>
      <c r="Q999">
        <v>3</v>
      </c>
      <c r="R999" s="11">
        <v>5.0799999999999998E-2</v>
      </c>
      <c r="S999">
        <v>0.77</v>
      </c>
      <c r="T999">
        <v>2.2999999999999998</v>
      </c>
      <c r="U999">
        <v>4.2372881356000001</v>
      </c>
      <c r="V999">
        <v>0</v>
      </c>
      <c r="W999" s="11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 s="11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</row>
    <row r="1000" spans="1:40" x14ac:dyDescent="0.35">
      <c r="A1000" s="10">
        <v>39561</v>
      </c>
      <c r="B1000" t="s">
        <v>59</v>
      </c>
      <c r="C1000" t="s">
        <v>55</v>
      </c>
      <c r="D1000" t="s">
        <v>54</v>
      </c>
      <c r="E1000">
        <v>0.25</v>
      </c>
      <c r="F1000">
        <v>8</v>
      </c>
      <c r="G1000" t="s">
        <v>56</v>
      </c>
      <c r="H1000">
        <v>110</v>
      </c>
      <c r="I1000">
        <v>1.2</v>
      </c>
      <c r="J1000">
        <v>0</v>
      </c>
      <c r="M1000" t="s">
        <v>57</v>
      </c>
      <c r="N1000" t="s">
        <v>54</v>
      </c>
      <c r="O1000" t="s">
        <v>54</v>
      </c>
      <c r="P1000">
        <v>70</v>
      </c>
      <c r="Q1000">
        <v>8</v>
      </c>
      <c r="R1000" s="11">
        <v>0.1143</v>
      </c>
      <c r="S1000">
        <v>0.85</v>
      </c>
      <c r="T1000">
        <v>6.78</v>
      </c>
      <c r="U1000">
        <v>3.9142857143000001</v>
      </c>
      <c r="V1000">
        <v>0</v>
      </c>
      <c r="W1000" s="11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 s="11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</row>
    <row r="1001" spans="1:40" x14ac:dyDescent="0.35">
      <c r="A1001" s="10">
        <v>39561</v>
      </c>
      <c r="B1001" t="s">
        <v>9</v>
      </c>
      <c r="C1001" t="s">
        <v>55</v>
      </c>
      <c r="D1001" t="s">
        <v>54</v>
      </c>
      <c r="E1001">
        <v>0.3</v>
      </c>
      <c r="F1001">
        <v>8</v>
      </c>
      <c r="G1001" t="s">
        <v>56</v>
      </c>
      <c r="H1001">
        <v>110</v>
      </c>
      <c r="I1001">
        <v>1</v>
      </c>
      <c r="J1001">
        <v>0</v>
      </c>
      <c r="M1001" t="s">
        <v>57</v>
      </c>
      <c r="N1001" t="s">
        <v>54</v>
      </c>
      <c r="O1001" t="s">
        <v>54</v>
      </c>
      <c r="P1001">
        <v>273</v>
      </c>
      <c r="Q1001">
        <v>20</v>
      </c>
      <c r="R1001" s="11">
        <v>7.3300000000000004E-2</v>
      </c>
      <c r="S1001">
        <v>0.77</v>
      </c>
      <c r="T1001">
        <v>15.32</v>
      </c>
      <c r="U1001">
        <v>2.7142857142999999</v>
      </c>
      <c r="V1001">
        <v>0</v>
      </c>
      <c r="W1001" s="1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 s="1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</row>
    <row r="1002" spans="1:40" x14ac:dyDescent="0.35">
      <c r="A1002" s="10">
        <v>39562</v>
      </c>
      <c r="B1002" t="s">
        <v>7</v>
      </c>
      <c r="C1002" t="s">
        <v>55</v>
      </c>
      <c r="D1002" t="s">
        <v>54</v>
      </c>
      <c r="E1002">
        <v>0.3</v>
      </c>
      <c r="F1002">
        <v>8</v>
      </c>
      <c r="G1002" t="s">
        <v>56</v>
      </c>
      <c r="H1002">
        <v>110</v>
      </c>
      <c r="I1002">
        <v>1</v>
      </c>
      <c r="J1002">
        <v>0</v>
      </c>
      <c r="M1002" t="s">
        <v>57</v>
      </c>
      <c r="N1002" t="s">
        <v>54</v>
      </c>
      <c r="O1002" t="s">
        <v>54</v>
      </c>
      <c r="P1002">
        <v>75</v>
      </c>
      <c r="Q1002">
        <v>8</v>
      </c>
      <c r="R1002" s="11">
        <v>0.1067</v>
      </c>
      <c r="S1002">
        <v>0.79</v>
      </c>
      <c r="T1002">
        <v>6.33</v>
      </c>
      <c r="U1002">
        <v>3.44</v>
      </c>
      <c r="V1002">
        <v>0</v>
      </c>
      <c r="W1002" s="11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 s="11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</row>
    <row r="1003" spans="1:40" x14ac:dyDescent="0.35">
      <c r="A1003" s="10">
        <v>39562</v>
      </c>
      <c r="B1003" t="s">
        <v>58</v>
      </c>
      <c r="C1003" t="s">
        <v>55</v>
      </c>
      <c r="D1003" t="s">
        <v>54</v>
      </c>
      <c r="E1003">
        <v>0.95</v>
      </c>
      <c r="F1003">
        <v>8</v>
      </c>
      <c r="G1003" t="s">
        <v>56</v>
      </c>
      <c r="H1003">
        <v>110</v>
      </c>
      <c r="I1003">
        <v>1.2</v>
      </c>
      <c r="J1003">
        <v>0</v>
      </c>
      <c r="M1003" t="s">
        <v>57</v>
      </c>
      <c r="N1003" t="s">
        <v>54</v>
      </c>
      <c r="O1003" t="s">
        <v>54</v>
      </c>
      <c r="P1003">
        <v>148</v>
      </c>
      <c r="Q1003">
        <v>10</v>
      </c>
      <c r="R1003" s="11">
        <v>6.7599999999999993E-2</v>
      </c>
      <c r="S1003">
        <v>0.93</v>
      </c>
      <c r="T1003">
        <v>9.31</v>
      </c>
      <c r="U1003">
        <v>3.1756756757</v>
      </c>
      <c r="V1003">
        <v>1</v>
      </c>
      <c r="W1003" s="11">
        <v>0.1</v>
      </c>
      <c r="X1003">
        <v>9.31</v>
      </c>
      <c r="Y1003">
        <v>1</v>
      </c>
      <c r="Z1003">
        <v>9.31</v>
      </c>
      <c r="AA1003">
        <v>1</v>
      </c>
      <c r="AB1003">
        <v>1</v>
      </c>
      <c r="AC1003" s="11">
        <v>0.107</v>
      </c>
      <c r="AD1003">
        <v>0.1</v>
      </c>
      <c r="AE1003">
        <v>1</v>
      </c>
      <c r="AF1003">
        <v>1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</row>
    <row r="1004" spans="1:40" x14ac:dyDescent="0.35">
      <c r="A1004" s="10">
        <v>39562</v>
      </c>
      <c r="B1004" t="s">
        <v>8</v>
      </c>
      <c r="C1004" t="s">
        <v>55</v>
      </c>
      <c r="D1004" t="s">
        <v>54</v>
      </c>
      <c r="E1004">
        <v>0.3</v>
      </c>
      <c r="F1004">
        <v>8</v>
      </c>
      <c r="G1004" t="s">
        <v>56</v>
      </c>
      <c r="H1004">
        <v>110</v>
      </c>
      <c r="I1004">
        <v>1.1000000000000001</v>
      </c>
      <c r="J1004">
        <v>0</v>
      </c>
      <c r="M1004" t="s">
        <v>57</v>
      </c>
      <c r="N1004" t="s">
        <v>54</v>
      </c>
      <c r="O1004" t="s">
        <v>54</v>
      </c>
      <c r="P1004">
        <v>62</v>
      </c>
      <c r="Q1004">
        <v>3</v>
      </c>
      <c r="R1004" s="11">
        <v>4.8399999999999999E-2</v>
      </c>
      <c r="S1004">
        <v>0.99</v>
      </c>
      <c r="T1004">
        <v>2.98</v>
      </c>
      <c r="U1004">
        <v>4.7258064515999996</v>
      </c>
      <c r="V1004">
        <v>0</v>
      </c>
      <c r="W1004" s="11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 s="11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</row>
    <row r="1005" spans="1:40" x14ac:dyDescent="0.35">
      <c r="A1005" s="10">
        <v>39562</v>
      </c>
      <c r="B1005" t="s">
        <v>59</v>
      </c>
      <c r="C1005" t="s">
        <v>55</v>
      </c>
      <c r="D1005" t="s">
        <v>54</v>
      </c>
      <c r="E1005">
        <v>0.25</v>
      </c>
      <c r="F1005">
        <v>8</v>
      </c>
      <c r="G1005" t="s">
        <v>56</v>
      </c>
      <c r="H1005">
        <v>110</v>
      </c>
      <c r="I1005">
        <v>1.2</v>
      </c>
      <c r="J1005">
        <v>0</v>
      </c>
      <c r="M1005" t="s">
        <v>57</v>
      </c>
      <c r="N1005" t="s">
        <v>54</v>
      </c>
      <c r="O1005" t="s">
        <v>54</v>
      </c>
      <c r="P1005">
        <v>56</v>
      </c>
      <c r="Q1005">
        <v>3</v>
      </c>
      <c r="R1005" s="11">
        <v>5.3600000000000002E-2</v>
      </c>
      <c r="S1005">
        <v>0.85</v>
      </c>
      <c r="T1005">
        <v>2.56</v>
      </c>
      <c r="U1005">
        <v>4.0892857142999999</v>
      </c>
      <c r="V1005">
        <v>0</v>
      </c>
      <c r="W1005" s="11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 s="11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</row>
    <row r="1006" spans="1:40" x14ac:dyDescent="0.35">
      <c r="A1006" s="10">
        <v>39562</v>
      </c>
      <c r="B1006" t="s">
        <v>9</v>
      </c>
      <c r="C1006" t="s">
        <v>55</v>
      </c>
      <c r="D1006" t="s">
        <v>54</v>
      </c>
      <c r="E1006">
        <v>0.3</v>
      </c>
      <c r="F1006">
        <v>8</v>
      </c>
      <c r="G1006" t="s">
        <v>56</v>
      </c>
      <c r="H1006">
        <v>110</v>
      </c>
      <c r="I1006">
        <v>1</v>
      </c>
      <c r="J1006">
        <v>0</v>
      </c>
      <c r="M1006" t="s">
        <v>57</v>
      </c>
      <c r="N1006" t="s">
        <v>54</v>
      </c>
      <c r="O1006" t="s">
        <v>54</v>
      </c>
      <c r="P1006">
        <v>268</v>
      </c>
      <c r="Q1006">
        <v>25</v>
      </c>
      <c r="R1006" s="11">
        <v>9.3299999999999994E-2</v>
      </c>
      <c r="S1006">
        <v>0.68</v>
      </c>
      <c r="T1006">
        <v>17.05</v>
      </c>
      <c r="U1006">
        <v>2.5522388060000001</v>
      </c>
      <c r="V1006">
        <v>0</v>
      </c>
      <c r="W1006" s="11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 s="11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</row>
    <row r="1007" spans="1:40" x14ac:dyDescent="0.35">
      <c r="A1007" s="10">
        <v>39563</v>
      </c>
      <c r="B1007" t="s">
        <v>7</v>
      </c>
      <c r="C1007" t="s">
        <v>55</v>
      </c>
      <c r="D1007" t="s">
        <v>54</v>
      </c>
      <c r="E1007">
        <v>0.3</v>
      </c>
      <c r="F1007">
        <v>8</v>
      </c>
      <c r="G1007" t="s">
        <v>56</v>
      </c>
      <c r="H1007">
        <v>110</v>
      </c>
      <c r="I1007">
        <v>1</v>
      </c>
      <c r="J1007">
        <v>0</v>
      </c>
      <c r="M1007" t="s">
        <v>57</v>
      </c>
      <c r="N1007" t="s">
        <v>54</v>
      </c>
      <c r="O1007" t="s">
        <v>54</v>
      </c>
      <c r="P1007">
        <v>56</v>
      </c>
      <c r="Q1007">
        <v>4</v>
      </c>
      <c r="R1007" s="11">
        <v>7.1400000000000005E-2</v>
      </c>
      <c r="S1007">
        <v>0.72</v>
      </c>
      <c r="T1007">
        <v>2.89</v>
      </c>
      <c r="U1007">
        <v>3.5357142857000001</v>
      </c>
      <c r="V1007">
        <v>0</v>
      </c>
      <c r="W1007" s="11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 s="11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</row>
    <row r="1008" spans="1:40" x14ac:dyDescent="0.35">
      <c r="A1008" s="10">
        <v>39563</v>
      </c>
      <c r="B1008" t="s">
        <v>58</v>
      </c>
      <c r="C1008" t="s">
        <v>55</v>
      </c>
      <c r="D1008" t="s">
        <v>54</v>
      </c>
      <c r="E1008">
        <v>0.95</v>
      </c>
      <c r="F1008">
        <v>8</v>
      </c>
      <c r="G1008" t="s">
        <v>56</v>
      </c>
      <c r="H1008">
        <v>110</v>
      </c>
      <c r="I1008">
        <v>1.2</v>
      </c>
      <c r="J1008">
        <v>0</v>
      </c>
      <c r="M1008" t="s">
        <v>57</v>
      </c>
      <c r="N1008" t="s">
        <v>54</v>
      </c>
      <c r="O1008" t="s">
        <v>54</v>
      </c>
      <c r="P1008">
        <v>185</v>
      </c>
      <c r="Q1008">
        <v>11</v>
      </c>
      <c r="R1008" s="11">
        <v>5.9499999999999997E-2</v>
      </c>
      <c r="S1008">
        <v>1.02</v>
      </c>
      <c r="T1008">
        <v>11.23</v>
      </c>
      <c r="U1008">
        <v>4.4648648649</v>
      </c>
      <c r="V1008">
        <v>1</v>
      </c>
      <c r="W1008" s="11">
        <v>9.0899999999999995E-2</v>
      </c>
      <c r="X1008">
        <v>11.23</v>
      </c>
      <c r="Y1008">
        <v>1</v>
      </c>
      <c r="Z1008">
        <v>11.23</v>
      </c>
      <c r="AA1008">
        <v>1</v>
      </c>
      <c r="AB1008">
        <v>1</v>
      </c>
      <c r="AC1008" s="11">
        <v>8.8999999999999996E-2</v>
      </c>
      <c r="AD1008">
        <v>9.0909090900000003E-2</v>
      </c>
      <c r="AE1008">
        <v>1</v>
      </c>
      <c r="AF1008">
        <v>1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</row>
    <row r="1009" spans="1:40" x14ac:dyDescent="0.35">
      <c r="A1009" s="10">
        <v>39563</v>
      </c>
      <c r="B1009" t="s">
        <v>8</v>
      </c>
      <c r="C1009" t="s">
        <v>55</v>
      </c>
      <c r="D1009" t="s">
        <v>54</v>
      </c>
      <c r="E1009">
        <v>0.3</v>
      </c>
      <c r="F1009">
        <v>8</v>
      </c>
      <c r="G1009" t="s">
        <v>56</v>
      </c>
      <c r="H1009">
        <v>110</v>
      </c>
      <c r="I1009">
        <v>1.1000000000000001</v>
      </c>
      <c r="J1009">
        <v>0</v>
      </c>
      <c r="M1009" t="s">
        <v>57</v>
      </c>
      <c r="N1009" t="s">
        <v>54</v>
      </c>
      <c r="O1009" t="s">
        <v>54</v>
      </c>
      <c r="P1009">
        <v>39</v>
      </c>
      <c r="Q1009">
        <v>1</v>
      </c>
      <c r="R1009" s="11">
        <v>2.5600000000000001E-2</v>
      </c>
      <c r="S1009">
        <v>1.01</v>
      </c>
      <c r="T1009">
        <v>1.01</v>
      </c>
      <c r="U1009">
        <v>7.0512820513000003</v>
      </c>
      <c r="V1009">
        <v>0</v>
      </c>
      <c r="W1009" s="11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 s="11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</row>
    <row r="1010" spans="1:40" x14ac:dyDescent="0.35">
      <c r="A1010" s="10">
        <v>39563</v>
      </c>
      <c r="B1010" t="s">
        <v>59</v>
      </c>
      <c r="C1010" t="s">
        <v>55</v>
      </c>
      <c r="D1010" t="s">
        <v>54</v>
      </c>
      <c r="E1010">
        <v>0.25</v>
      </c>
      <c r="F1010">
        <v>8</v>
      </c>
      <c r="G1010" t="s">
        <v>56</v>
      </c>
      <c r="H1010">
        <v>110</v>
      </c>
      <c r="I1010">
        <v>1.2</v>
      </c>
      <c r="J1010">
        <v>0</v>
      </c>
      <c r="M1010" t="s">
        <v>57</v>
      </c>
      <c r="N1010" t="s">
        <v>54</v>
      </c>
      <c r="O1010" t="s">
        <v>54</v>
      </c>
      <c r="P1010">
        <v>74</v>
      </c>
      <c r="Q1010">
        <v>2</v>
      </c>
      <c r="R1010" s="11">
        <v>2.7E-2</v>
      </c>
      <c r="S1010">
        <v>0.78</v>
      </c>
      <c r="T1010">
        <v>1.56</v>
      </c>
      <c r="U1010">
        <v>4.0675675676000003</v>
      </c>
      <c r="V1010">
        <v>0</v>
      </c>
      <c r="W1010" s="11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 s="11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</row>
    <row r="1011" spans="1:40" x14ac:dyDescent="0.35">
      <c r="A1011" s="10">
        <v>39563</v>
      </c>
      <c r="B1011" t="s">
        <v>9</v>
      </c>
      <c r="C1011" t="s">
        <v>55</v>
      </c>
      <c r="D1011" t="s">
        <v>54</v>
      </c>
      <c r="E1011">
        <v>0.3</v>
      </c>
      <c r="F1011">
        <v>8</v>
      </c>
      <c r="G1011" t="s">
        <v>56</v>
      </c>
      <c r="H1011">
        <v>110</v>
      </c>
      <c r="I1011">
        <v>1</v>
      </c>
      <c r="J1011">
        <v>0</v>
      </c>
      <c r="M1011" t="s">
        <v>57</v>
      </c>
      <c r="N1011" t="s">
        <v>54</v>
      </c>
      <c r="O1011" t="s">
        <v>54</v>
      </c>
      <c r="P1011">
        <v>297</v>
      </c>
      <c r="Q1011">
        <v>18</v>
      </c>
      <c r="R1011" s="11">
        <v>6.0600000000000001E-2</v>
      </c>
      <c r="S1011">
        <v>0.82</v>
      </c>
      <c r="T1011">
        <v>14.75</v>
      </c>
      <c r="U1011">
        <v>2.6835016834999998</v>
      </c>
      <c r="V1011">
        <v>0</v>
      </c>
      <c r="W1011" s="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 s="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</row>
    <row r="1012" spans="1:40" x14ac:dyDescent="0.35">
      <c r="A1012" s="10">
        <v>39564</v>
      </c>
      <c r="B1012" t="s">
        <v>7</v>
      </c>
      <c r="C1012" t="s">
        <v>55</v>
      </c>
      <c r="D1012" t="s">
        <v>54</v>
      </c>
      <c r="E1012">
        <v>0.3</v>
      </c>
      <c r="F1012">
        <v>8</v>
      </c>
      <c r="G1012" t="s">
        <v>56</v>
      </c>
      <c r="H1012">
        <v>110</v>
      </c>
      <c r="I1012">
        <v>1</v>
      </c>
      <c r="J1012">
        <v>0</v>
      </c>
      <c r="M1012" t="s">
        <v>57</v>
      </c>
      <c r="N1012" t="s">
        <v>54</v>
      </c>
      <c r="O1012" t="s">
        <v>54</v>
      </c>
      <c r="P1012">
        <v>51</v>
      </c>
      <c r="Q1012">
        <v>5</v>
      </c>
      <c r="R1012" s="11">
        <v>9.8000000000000004E-2</v>
      </c>
      <c r="S1012">
        <v>0.72</v>
      </c>
      <c r="T1012">
        <v>3.59</v>
      </c>
      <c r="U1012">
        <v>3.9411764705999999</v>
      </c>
      <c r="V1012">
        <v>0</v>
      </c>
      <c r="W1012" s="11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 s="11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</row>
    <row r="1013" spans="1:40" x14ac:dyDescent="0.35">
      <c r="A1013" s="10">
        <v>39564</v>
      </c>
      <c r="B1013" t="s">
        <v>58</v>
      </c>
      <c r="C1013" t="s">
        <v>55</v>
      </c>
      <c r="D1013" t="s">
        <v>54</v>
      </c>
      <c r="E1013">
        <v>0.95</v>
      </c>
      <c r="F1013">
        <v>8</v>
      </c>
      <c r="G1013" t="s">
        <v>56</v>
      </c>
      <c r="H1013">
        <v>110</v>
      </c>
      <c r="I1013">
        <v>1.2</v>
      </c>
      <c r="J1013">
        <v>0</v>
      </c>
      <c r="M1013" t="s">
        <v>57</v>
      </c>
      <c r="N1013" t="s">
        <v>54</v>
      </c>
      <c r="O1013" t="s">
        <v>54</v>
      </c>
      <c r="P1013">
        <v>230</v>
      </c>
      <c r="Q1013">
        <v>16</v>
      </c>
      <c r="R1013" s="11">
        <v>6.9599999999999995E-2</v>
      </c>
      <c r="S1013">
        <v>0.92</v>
      </c>
      <c r="T1013">
        <v>14.79</v>
      </c>
      <c r="U1013">
        <v>3.2565217391000001</v>
      </c>
      <c r="V1013">
        <v>0</v>
      </c>
      <c r="W1013" s="11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 s="11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</row>
    <row r="1014" spans="1:40" x14ac:dyDescent="0.35">
      <c r="A1014" s="10">
        <v>39564</v>
      </c>
      <c r="B1014" t="s">
        <v>8</v>
      </c>
      <c r="C1014" t="s">
        <v>55</v>
      </c>
      <c r="D1014" t="s">
        <v>54</v>
      </c>
      <c r="E1014">
        <v>0.3</v>
      </c>
      <c r="F1014">
        <v>8</v>
      </c>
      <c r="G1014" t="s">
        <v>56</v>
      </c>
      <c r="H1014">
        <v>110</v>
      </c>
      <c r="I1014">
        <v>1.1000000000000001</v>
      </c>
      <c r="J1014">
        <v>0</v>
      </c>
      <c r="M1014" t="s">
        <v>57</v>
      </c>
      <c r="N1014" t="s">
        <v>54</v>
      </c>
      <c r="O1014" t="s">
        <v>54</v>
      </c>
      <c r="P1014">
        <v>48</v>
      </c>
      <c r="Q1014">
        <v>3</v>
      </c>
      <c r="R1014" s="11">
        <v>6.25E-2</v>
      </c>
      <c r="S1014">
        <v>0.83</v>
      </c>
      <c r="T1014">
        <v>2.4900000000000002</v>
      </c>
      <c r="U1014">
        <v>4.3958333332999997</v>
      </c>
      <c r="V1014">
        <v>0</v>
      </c>
      <c r="W1014" s="11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 s="11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</row>
    <row r="1015" spans="1:40" x14ac:dyDescent="0.35">
      <c r="A1015" s="10">
        <v>39564</v>
      </c>
      <c r="B1015" t="s">
        <v>59</v>
      </c>
      <c r="C1015" t="s">
        <v>55</v>
      </c>
      <c r="D1015" t="s">
        <v>54</v>
      </c>
      <c r="E1015">
        <v>0.25</v>
      </c>
      <c r="F1015">
        <v>8</v>
      </c>
      <c r="G1015" t="s">
        <v>56</v>
      </c>
      <c r="H1015">
        <v>110</v>
      </c>
      <c r="I1015">
        <v>1.2</v>
      </c>
      <c r="J1015">
        <v>0</v>
      </c>
      <c r="M1015" t="s">
        <v>57</v>
      </c>
      <c r="N1015" t="s">
        <v>54</v>
      </c>
      <c r="O1015" t="s">
        <v>54</v>
      </c>
      <c r="P1015">
        <v>87</v>
      </c>
      <c r="Q1015">
        <v>2</v>
      </c>
      <c r="R1015" s="11">
        <v>2.3E-2</v>
      </c>
      <c r="S1015">
        <v>0.99</v>
      </c>
      <c r="T1015">
        <v>1.97</v>
      </c>
      <c r="U1015">
        <v>4.0114942529000004</v>
      </c>
      <c r="V1015">
        <v>0</v>
      </c>
      <c r="W1015" s="11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 s="11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</row>
    <row r="1016" spans="1:40" x14ac:dyDescent="0.35">
      <c r="A1016" s="10">
        <v>39564</v>
      </c>
      <c r="B1016" t="s">
        <v>9</v>
      </c>
      <c r="C1016" t="s">
        <v>55</v>
      </c>
      <c r="D1016" t="s">
        <v>54</v>
      </c>
      <c r="E1016">
        <v>0.3</v>
      </c>
      <c r="F1016">
        <v>8</v>
      </c>
      <c r="G1016" t="s">
        <v>56</v>
      </c>
      <c r="H1016">
        <v>110</v>
      </c>
      <c r="I1016">
        <v>1</v>
      </c>
      <c r="J1016">
        <v>0</v>
      </c>
      <c r="M1016" t="s">
        <v>57</v>
      </c>
      <c r="N1016" t="s">
        <v>54</v>
      </c>
      <c r="O1016" t="s">
        <v>54</v>
      </c>
      <c r="P1016">
        <v>273</v>
      </c>
      <c r="Q1016">
        <v>19</v>
      </c>
      <c r="R1016" s="11">
        <v>6.9599999999999995E-2</v>
      </c>
      <c r="S1016">
        <v>0.73</v>
      </c>
      <c r="T1016">
        <v>13.87</v>
      </c>
      <c r="U1016">
        <v>2.8168498168</v>
      </c>
      <c r="V1016">
        <v>2</v>
      </c>
      <c r="W1016" s="11">
        <v>0.1053</v>
      </c>
      <c r="X1016">
        <v>6.94</v>
      </c>
      <c r="Y1016">
        <v>2</v>
      </c>
      <c r="Z1016">
        <v>6.94</v>
      </c>
      <c r="AA1016">
        <v>2</v>
      </c>
      <c r="AB1016">
        <v>1</v>
      </c>
      <c r="AC1016" s="11">
        <v>0.14399999999999999</v>
      </c>
      <c r="AD1016">
        <v>0.1052631579</v>
      </c>
      <c r="AE1016">
        <v>2</v>
      </c>
      <c r="AF1016">
        <v>2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</row>
    <row r="1017" spans="1:40" x14ac:dyDescent="0.35">
      <c r="A1017" s="10">
        <v>39565</v>
      </c>
      <c r="B1017" t="s">
        <v>7</v>
      </c>
      <c r="C1017" t="s">
        <v>55</v>
      </c>
      <c r="D1017" t="s">
        <v>54</v>
      </c>
      <c r="E1017">
        <v>0.3</v>
      </c>
      <c r="F1017">
        <v>8</v>
      </c>
      <c r="G1017" t="s">
        <v>56</v>
      </c>
      <c r="H1017">
        <v>110</v>
      </c>
      <c r="I1017">
        <v>1</v>
      </c>
      <c r="J1017">
        <v>0</v>
      </c>
      <c r="M1017" t="s">
        <v>57</v>
      </c>
      <c r="N1017" t="s">
        <v>54</v>
      </c>
      <c r="O1017" t="s">
        <v>54</v>
      </c>
      <c r="P1017">
        <v>66</v>
      </c>
      <c r="Q1017">
        <v>6</v>
      </c>
      <c r="R1017" s="11">
        <v>9.0899999999999995E-2</v>
      </c>
      <c r="S1017">
        <v>0.67</v>
      </c>
      <c r="T1017">
        <v>4</v>
      </c>
      <c r="U1017">
        <v>2.9090909091000001</v>
      </c>
      <c r="V1017">
        <v>0</v>
      </c>
      <c r="W1017" s="11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 s="11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</row>
    <row r="1018" spans="1:40" x14ac:dyDescent="0.35">
      <c r="A1018" s="10">
        <v>39565</v>
      </c>
      <c r="B1018" t="s">
        <v>58</v>
      </c>
      <c r="C1018" t="s">
        <v>55</v>
      </c>
      <c r="D1018" t="s">
        <v>54</v>
      </c>
      <c r="E1018">
        <v>0.95</v>
      </c>
      <c r="F1018">
        <v>8</v>
      </c>
      <c r="G1018" t="s">
        <v>56</v>
      </c>
      <c r="H1018">
        <v>110</v>
      </c>
      <c r="I1018">
        <v>1.2</v>
      </c>
      <c r="J1018">
        <v>0</v>
      </c>
      <c r="M1018" t="s">
        <v>57</v>
      </c>
      <c r="N1018" t="s">
        <v>54</v>
      </c>
      <c r="O1018" t="s">
        <v>54</v>
      </c>
      <c r="P1018">
        <v>213</v>
      </c>
      <c r="Q1018">
        <v>12</v>
      </c>
      <c r="R1018" s="11">
        <v>5.6300000000000003E-2</v>
      </c>
      <c r="S1018">
        <v>0.98</v>
      </c>
      <c r="T1018">
        <v>11.71</v>
      </c>
      <c r="U1018">
        <v>3.5305164319000002</v>
      </c>
      <c r="V1018">
        <v>0</v>
      </c>
      <c r="W1018" s="11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 s="11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</row>
    <row r="1019" spans="1:40" x14ac:dyDescent="0.35">
      <c r="A1019" s="10">
        <v>39565</v>
      </c>
      <c r="B1019" t="s">
        <v>8</v>
      </c>
      <c r="C1019" t="s">
        <v>55</v>
      </c>
      <c r="D1019" t="s">
        <v>54</v>
      </c>
      <c r="E1019">
        <v>0.3</v>
      </c>
      <c r="F1019">
        <v>8</v>
      </c>
      <c r="G1019" t="s">
        <v>56</v>
      </c>
      <c r="H1019">
        <v>110</v>
      </c>
      <c r="I1019">
        <v>1.1000000000000001</v>
      </c>
      <c r="J1019">
        <v>0</v>
      </c>
      <c r="M1019" t="s">
        <v>57</v>
      </c>
      <c r="N1019" t="s">
        <v>54</v>
      </c>
      <c r="O1019" t="s">
        <v>54</v>
      </c>
      <c r="P1019">
        <v>56</v>
      </c>
      <c r="Q1019">
        <v>3</v>
      </c>
      <c r="R1019" s="11">
        <v>5.3600000000000002E-2</v>
      </c>
      <c r="S1019">
        <v>0.89</v>
      </c>
      <c r="T1019">
        <v>2.66</v>
      </c>
      <c r="U1019">
        <v>5</v>
      </c>
      <c r="V1019">
        <v>0</v>
      </c>
      <c r="W1019" s="11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 s="11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</row>
    <row r="1020" spans="1:40" x14ac:dyDescent="0.35">
      <c r="A1020" s="10">
        <v>39565</v>
      </c>
      <c r="B1020" t="s">
        <v>59</v>
      </c>
      <c r="C1020" t="s">
        <v>55</v>
      </c>
      <c r="D1020" t="s">
        <v>54</v>
      </c>
      <c r="E1020">
        <v>0.25</v>
      </c>
      <c r="F1020">
        <v>8</v>
      </c>
      <c r="G1020" t="s">
        <v>56</v>
      </c>
      <c r="H1020">
        <v>110</v>
      </c>
      <c r="I1020">
        <v>1.2</v>
      </c>
      <c r="J1020">
        <v>0</v>
      </c>
      <c r="M1020" t="s">
        <v>57</v>
      </c>
      <c r="N1020" t="s">
        <v>54</v>
      </c>
      <c r="O1020" t="s">
        <v>54</v>
      </c>
      <c r="P1020">
        <v>73</v>
      </c>
      <c r="Q1020">
        <v>1</v>
      </c>
      <c r="R1020" s="11">
        <v>1.37E-2</v>
      </c>
      <c r="S1020">
        <v>1.0900000000000001</v>
      </c>
      <c r="T1020">
        <v>1.0900000000000001</v>
      </c>
      <c r="U1020">
        <v>3.5616438356</v>
      </c>
      <c r="V1020">
        <v>0</v>
      </c>
      <c r="W1020" s="11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 s="11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</row>
    <row r="1021" spans="1:40" x14ac:dyDescent="0.35">
      <c r="A1021" s="10">
        <v>39565</v>
      </c>
      <c r="B1021" t="s">
        <v>9</v>
      </c>
      <c r="C1021" t="s">
        <v>55</v>
      </c>
      <c r="D1021" t="s">
        <v>54</v>
      </c>
      <c r="E1021">
        <v>0.3</v>
      </c>
      <c r="F1021">
        <v>8</v>
      </c>
      <c r="G1021" t="s">
        <v>56</v>
      </c>
      <c r="H1021">
        <v>110</v>
      </c>
      <c r="I1021">
        <v>1</v>
      </c>
      <c r="J1021">
        <v>0</v>
      </c>
      <c r="M1021" t="s">
        <v>57</v>
      </c>
      <c r="N1021" t="s">
        <v>54</v>
      </c>
      <c r="O1021" t="s">
        <v>54</v>
      </c>
      <c r="P1021">
        <v>242</v>
      </c>
      <c r="Q1021">
        <v>21</v>
      </c>
      <c r="R1021" s="11">
        <v>8.6800000000000002E-2</v>
      </c>
      <c r="S1021">
        <v>0.71</v>
      </c>
      <c r="T1021">
        <v>14.82</v>
      </c>
      <c r="U1021">
        <v>2.3842975207000001</v>
      </c>
      <c r="V1021">
        <v>0</v>
      </c>
      <c r="W1021" s="1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 s="1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</row>
    <row r="1022" spans="1:40" x14ac:dyDescent="0.35">
      <c r="A1022" s="10">
        <v>39566</v>
      </c>
      <c r="B1022" t="s">
        <v>7</v>
      </c>
      <c r="C1022" t="s">
        <v>55</v>
      </c>
      <c r="D1022" t="s">
        <v>54</v>
      </c>
      <c r="E1022">
        <v>0.3</v>
      </c>
      <c r="F1022">
        <v>8</v>
      </c>
      <c r="G1022" t="s">
        <v>56</v>
      </c>
      <c r="H1022">
        <v>110</v>
      </c>
      <c r="I1022">
        <v>1</v>
      </c>
      <c r="J1022">
        <v>0</v>
      </c>
      <c r="M1022" t="s">
        <v>57</v>
      </c>
      <c r="N1022" t="s">
        <v>54</v>
      </c>
      <c r="O1022" t="s">
        <v>54</v>
      </c>
      <c r="P1022">
        <v>62</v>
      </c>
      <c r="Q1022">
        <v>3</v>
      </c>
      <c r="R1022" s="11">
        <v>4.8399999999999999E-2</v>
      </c>
      <c r="S1022">
        <v>0.78</v>
      </c>
      <c r="T1022">
        <v>2.34</v>
      </c>
      <c r="U1022">
        <v>3.2741935484</v>
      </c>
      <c r="V1022">
        <v>1</v>
      </c>
      <c r="W1022" s="11">
        <v>0.33329999999999999</v>
      </c>
      <c r="X1022">
        <v>2.34</v>
      </c>
      <c r="Y1022">
        <v>1</v>
      </c>
      <c r="Z1022">
        <v>2.34</v>
      </c>
      <c r="AA1022">
        <v>1</v>
      </c>
      <c r="AB1022">
        <v>1</v>
      </c>
      <c r="AC1022" s="11">
        <v>0.42699999999999999</v>
      </c>
      <c r="AD1022">
        <v>0.33333333329999998</v>
      </c>
      <c r="AE1022">
        <v>1</v>
      </c>
      <c r="AF1022">
        <v>1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</row>
    <row r="1023" spans="1:40" x14ac:dyDescent="0.35">
      <c r="A1023" s="10">
        <v>39566</v>
      </c>
      <c r="B1023" t="s">
        <v>58</v>
      </c>
      <c r="C1023" t="s">
        <v>55</v>
      </c>
      <c r="D1023" t="s">
        <v>54</v>
      </c>
      <c r="E1023">
        <v>0.95</v>
      </c>
      <c r="F1023">
        <v>8</v>
      </c>
      <c r="G1023" t="s">
        <v>56</v>
      </c>
      <c r="H1023">
        <v>110</v>
      </c>
      <c r="I1023">
        <v>1.2</v>
      </c>
      <c r="J1023">
        <v>0</v>
      </c>
      <c r="M1023" t="s">
        <v>57</v>
      </c>
      <c r="N1023" t="s">
        <v>54</v>
      </c>
      <c r="O1023" t="s">
        <v>54</v>
      </c>
      <c r="P1023">
        <v>232</v>
      </c>
      <c r="Q1023">
        <v>14</v>
      </c>
      <c r="R1023" s="11">
        <v>6.0299999999999999E-2</v>
      </c>
      <c r="S1023">
        <v>1</v>
      </c>
      <c r="T1023">
        <v>14</v>
      </c>
      <c r="U1023">
        <v>3.6034482758999999</v>
      </c>
      <c r="V1023">
        <v>0</v>
      </c>
      <c r="W1023" s="11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 s="11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</row>
    <row r="1024" spans="1:40" x14ac:dyDescent="0.35">
      <c r="A1024" s="10">
        <v>39566</v>
      </c>
      <c r="B1024" t="s">
        <v>8</v>
      </c>
      <c r="C1024" t="s">
        <v>55</v>
      </c>
      <c r="D1024" t="s">
        <v>54</v>
      </c>
      <c r="E1024">
        <v>0.3</v>
      </c>
      <c r="F1024">
        <v>8</v>
      </c>
      <c r="G1024" t="s">
        <v>56</v>
      </c>
      <c r="H1024">
        <v>110</v>
      </c>
      <c r="I1024">
        <v>1.1000000000000001</v>
      </c>
      <c r="J1024">
        <v>0</v>
      </c>
      <c r="M1024" t="s">
        <v>57</v>
      </c>
      <c r="N1024" t="s">
        <v>54</v>
      </c>
      <c r="O1024" t="s">
        <v>54</v>
      </c>
      <c r="P1024">
        <v>52</v>
      </c>
      <c r="Q1024">
        <v>1</v>
      </c>
      <c r="R1024" s="11">
        <v>1.9199999999999998E-2</v>
      </c>
      <c r="S1024">
        <v>1.05</v>
      </c>
      <c r="T1024">
        <v>1.05</v>
      </c>
      <c r="U1024">
        <v>4.2115384615</v>
      </c>
      <c r="V1024">
        <v>0</v>
      </c>
      <c r="W1024" s="11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 s="11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</row>
    <row r="1025" spans="1:40" x14ac:dyDescent="0.35">
      <c r="A1025" s="10">
        <v>39566</v>
      </c>
      <c r="B1025" t="s">
        <v>59</v>
      </c>
      <c r="C1025" t="s">
        <v>55</v>
      </c>
      <c r="D1025" t="s">
        <v>54</v>
      </c>
      <c r="E1025">
        <v>0.25</v>
      </c>
      <c r="F1025">
        <v>8</v>
      </c>
      <c r="G1025" t="s">
        <v>56</v>
      </c>
      <c r="H1025">
        <v>110</v>
      </c>
      <c r="I1025">
        <v>1.2</v>
      </c>
      <c r="J1025">
        <v>0</v>
      </c>
      <c r="M1025" t="s">
        <v>57</v>
      </c>
      <c r="N1025" t="s">
        <v>54</v>
      </c>
      <c r="O1025" t="s">
        <v>54</v>
      </c>
      <c r="P1025">
        <v>84</v>
      </c>
      <c r="Q1025">
        <v>5</v>
      </c>
      <c r="R1025" s="11">
        <v>5.9499999999999997E-2</v>
      </c>
      <c r="S1025">
        <v>0.99</v>
      </c>
      <c r="T1025">
        <v>4.96</v>
      </c>
      <c r="U1025">
        <v>3.9523809524</v>
      </c>
      <c r="V1025">
        <v>0</v>
      </c>
      <c r="W1025" s="11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 s="11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</row>
    <row r="1026" spans="1:40" x14ac:dyDescent="0.35">
      <c r="A1026" s="10">
        <v>39566</v>
      </c>
      <c r="B1026" t="s">
        <v>9</v>
      </c>
      <c r="C1026" t="s">
        <v>55</v>
      </c>
      <c r="D1026" t="s">
        <v>54</v>
      </c>
      <c r="E1026">
        <v>0.3</v>
      </c>
      <c r="F1026">
        <v>8</v>
      </c>
      <c r="G1026" t="s">
        <v>56</v>
      </c>
      <c r="H1026">
        <v>110</v>
      </c>
      <c r="I1026">
        <v>1</v>
      </c>
      <c r="J1026">
        <v>0</v>
      </c>
      <c r="M1026" t="s">
        <v>57</v>
      </c>
      <c r="N1026" t="s">
        <v>54</v>
      </c>
      <c r="O1026" t="s">
        <v>54</v>
      </c>
      <c r="P1026">
        <v>280</v>
      </c>
      <c r="Q1026">
        <v>23</v>
      </c>
      <c r="R1026" s="11">
        <v>8.2100000000000006E-2</v>
      </c>
      <c r="S1026">
        <v>0.78</v>
      </c>
      <c r="T1026">
        <v>17.829999999999998</v>
      </c>
      <c r="U1026">
        <v>2.6428571429000001</v>
      </c>
      <c r="V1026">
        <v>1</v>
      </c>
      <c r="W1026" s="11">
        <v>4.3499999999999997E-2</v>
      </c>
      <c r="X1026">
        <v>17.829999999999998</v>
      </c>
      <c r="Y1026">
        <v>1</v>
      </c>
      <c r="Z1026">
        <v>17.829999999999998</v>
      </c>
      <c r="AA1026">
        <v>1</v>
      </c>
      <c r="AB1026">
        <v>1</v>
      </c>
      <c r="AC1026" s="11">
        <v>5.6000000000000001E-2</v>
      </c>
      <c r="AD1026">
        <v>4.3478260900000003E-2</v>
      </c>
      <c r="AE1026">
        <v>1</v>
      </c>
      <c r="AF1026">
        <v>1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</row>
    <row r="1027" spans="1:40" x14ac:dyDescent="0.35">
      <c r="A1027" s="10">
        <v>39567</v>
      </c>
      <c r="B1027" t="s">
        <v>7</v>
      </c>
      <c r="C1027" t="s">
        <v>55</v>
      </c>
      <c r="D1027" t="s">
        <v>54</v>
      </c>
      <c r="E1027">
        <v>0.3</v>
      </c>
      <c r="F1027">
        <v>8</v>
      </c>
      <c r="G1027" t="s">
        <v>56</v>
      </c>
      <c r="H1027">
        <v>110</v>
      </c>
      <c r="I1027">
        <v>1</v>
      </c>
      <c r="J1027">
        <v>0</v>
      </c>
      <c r="M1027" t="s">
        <v>57</v>
      </c>
      <c r="N1027" t="s">
        <v>54</v>
      </c>
      <c r="O1027" t="s">
        <v>54</v>
      </c>
      <c r="P1027">
        <v>72</v>
      </c>
      <c r="Q1027">
        <v>4</v>
      </c>
      <c r="R1027" s="11">
        <v>5.5599999999999997E-2</v>
      </c>
      <c r="S1027">
        <v>0.66</v>
      </c>
      <c r="T1027">
        <v>2.62</v>
      </c>
      <c r="U1027">
        <v>3.4583333333000001</v>
      </c>
      <c r="V1027">
        <v>0</v>
      </c>
      <c r="W1027" s="11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 s="11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</row>
    <row r="1028" spans="1:40" x14ac:dyDescent="0.35">
      <c r="A1028" s="10">
        <v>39567</v>
      </c>
      <c r="B1028" t="s">
        <v>58</v>
      </c>
      <c r="C1028" t="s">
        <v>55</v>
      </c>
      <c r="D1028" t="s">
        <v>54</v>
      </c>
      <c r="E1028">
        <v>0.95</v>
      </c>
      <c r="F1028">
        <v>8</v>
      </c>
      <c r="G1028" t="s">
        <v>56</v>
      </c>
      <c r="H1028">
        <v>110</v>
      </c>
      <c r="I1028">
        <v>1.2</v>
      </c>
      <c r="J1028">
        <v>0</v>
      </c>
      <c r="M1028" t="s">
        <v>57</v>
      </c>
      <c r="N1028" t="s">
        <v>54</v>
      </c>
      <c r="O1028" t="s">
        <v>54</v>
      </c>
      <c r="P1028">
        <v>232</v>
      </c>
      <c r="Q1028">
        <v>15</v>
      </c>
      <c r="R1028" s="11">
        <v>6.4699999999999994E-2</v>
      </c>
      <c r="S1028">
        <v>0.93</v>
      </c>
      <c r="T1028">
        <v>13.96</v>
      </c>
      <c r="U1028">
        <v>4.1077586207000003</v>
      </c>
      <c r="V1028">
        <v>1</v>
      </c>
      <c r="W1028" s="11">
        <v>6.6699999999999995E-2</v>
      </c>
      <c r="X1028">
        <v>13.96</v>
      </c>
      <c r="Y1028">
        <v>1</v>
      </c>
      <c r="Z1028">
        <v>13.96</v>
      </c>
      <c r="AA1028">
        <v>1</v>
      </c>
      <c r="AB1028">
        <v>1</v>
      </c>
      <c r="AC1028" s="11">
        <v>7.1999999999999995E-2</v>
      </c>
      <c r="AD1028">
        <v>6.6666666700000002E-2</v>
      </c>
      <c r="AE1028">
        <v>1</v>
      </c>
      <c r="AF1028">
        <v>1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</row>
    <row r="1029" spans="1:40" x14ac:dyDescent="0.35">
      <c r="A1029" s="10">
        <v>39567</v>
      </c>
      <c r="B1029" t="s">
        <v>8</v>
      </c>
      <c r="C1029" t="s">
        <v>55</v>
      </c>
      <c r="D1029" t="s">
        <v>54</v>
      </c>
      <c r="E1029">
        <v>0.3</v>
      </c>
      <c r="F1029">
        <v>8</v>
      </c>
      <c r="G1029" t="s">
        <v>56</v>
      </c>
      <c r="H1029">
        <v>110</v>
      </c>
      <c r="I1029">
        <v>1.1000000000000001</v>
      </c>
      <c r="J1029">
        <v>0</v>
      </c>
      <c r="M1029" t="s">
        <v>57</v>
      </c>
      <c r="N1029" t="s">
        <v>54</v>
      </c>
      <c r="O1029" t="s">
        <v>54</v>
      </c>
      <c r="P1029">
        <v>52</v>
      </c>
      <c r="Q1029">
        <v>1</v>
      </c>
      <c r="R1029" s="11">
        <v>1.9199999999999998E-2</v>
      </c>
      <c r="S1029">
        <v>1.07</v>
      </c>
      <c r="T1029">
        <v>1.07</v>
      </c>
      <c r="U1029">
        <v>4.6346153846</v>
      </c>
      <c r="V1029">
        <v>0</v>
      </c>
      <c r="W1029" s="11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 s="11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</row>
    <row r="1030" spans="1:40" x14ac:dyDescent="0.35">
      <c r="A1030" s="10">
        <v>39567</v>
      </c>
      <c r="B1030" t="s">
        <v>59</v>
      </c>
      <c r="C1030" t="s">
        <v>55</v>
      </c>
      <c r="D1030" t="s">
        <v>54</v>
      </c>
      <c r="E1030">
        <v>0.25</v>
      </c>
      <c r="F1030">
        <v>8</v>
      </c>
      <c r="G1030" t="s">
        <v>56</v>
      </c>
      <c r="H1030">
        <v>110</v>
      </c>
      <c r="I1030">
        <v>1.2</v>
      </c>
      <c r="J1030">
        <v>0</v>
      </c>
      <c r="M1030" t="s">
        <v>57</v>
      </c>
      <c r="N1030" t="s">
        <v>54</v>
      </c>
      <c r="O1030" t="s">
        <v>54</v>
      </c>
      <c r="P1030">
        <v>83</v>
      </c>
      <c r="Q1030">
        <v>4</v>
      </c>
      <c r="R1030" s="11">
        <v>4.82E-2</v>
      </c>
      <c r="S1030">
        <v>0.88</v>
      </c>
      <c r="T1030">
        <v>3.53</v>
      </c>
      <c r="U1030">
        <v>3.9518072288999999</v>
      </c>
      <c r="V1030">
        <v>0</v>
      </c>
      <c r="W1030" s="11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 s="11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</row>
    <row r="1031" spans="1:40" x14ac:dyDescent="0.35">
      <c r="A1031" s="10">
        <v>39567</v>
      </c>
      <c r="B1031" t="s">
        <v>9</v>
      </c>
      <c r="C1031" t="s">
        <v>55</v>
      </c>
      <c r="D1031" t="s">
        <v>54</v>
      </c>
      <c r="E1031">
        <v>0.3</v>
      </c>
      <c r="F1031">
        <v>8</v>
      </c>
      <c r="G1031" t="s">
        <v>56</v>
      </c>
      <c r="H1031">
        <v>110</v>
      </c>
      <c r="I1031">
        <v>1</v>
      </c>
      <c r="J1031">
        <v>0</v>
      </c>
      <c r="M1031" t="s">
        <v>57</v>
      </c>
      <c r="N1031" t="s">
        <v>54</v>
      </c>
      <c r="O1031" t="s">
        <v>54</v>
      </c>
      <c r="P1031">
        <v>306</v>
      </c>
      <c r="Q1031">
        <v>27</v>
      </c>
      <c r="R1031" s="11">
        <v>8.8200000000000001E-2</v>
      </c>
      <c r="S1031">
        <v>0.73</v>
      </c>
      <c r="T1031">
        <v>19.829999999999998</v>
      </c>
      <c r="U1031">
        <v>2.4640522875999999</v>
      </c>
      <c r="V1031">
        <v>0</v>
      </c>
      <c r="W1031" s="1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 s="1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</row>
    <row r="1032" spans="1:40" x14ac:dyDescent="0.35">
      <c r="A1032" s="10">
        <v>39568</v>
      </c>
      <c r="B1032" t="s">
        <v>7</v>
      </c>
      <c r="C1032" t="s">
        <v>55</v>
      </c>
      <c r="D1032" t="s">
        <v>54</v>
      </c>
      <c r="E1032">
        <v>0.3</v>
      </c>
      <c r="F1032">
        <v>8</v>
      </c>
      <c r="G1032" t="s">
        <v>56</v>
      </c>
      <c r="H1032">
        <v>110</v>
      </c>
      <c r="I1032">
        <v>1</v>
      </c>
      <c r="J1032">
        <v>0</v>
      </c>
      <c r="M1032" t="s">
        <v>57</v>
      </c>
      <c r="N1032" t="s">
        <v>54</v>
      </c>
      <c r="O1032" t="s">
        <v>54</v>
      </c>
      <c r="P1032">
        <v>34</v>
      </c>
      <c r="Q1032">
        <v>1</v>
      </c>
      <c r="R1032" s="11">
        <v>2.9399999999999999E-2</v>
      </c>
      <c r="S1032">
        <v>0.96</v>
      </c>
      <c r="T1032">
        <v>0.96</v>
      </c>
      <c r="U1032">
        <v>3.8823529412000002</v>
      </c>
      <c r="V1032">
        <v>0</v>
      </c>
      <c r="W1032" s="11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 s="11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</row>
    <row r="1033" spans="1:40" x14ac:dyDescent="0.35">
      <c r="A1033" s="10">
        <v>39568</v>
      </c>
      <c r="B1033" t="s">
        <v>58</v>
      </c>
      <c r="C1033" t="s">
        <v>55</v>
      </c>
      <c r="D1033" t="s">
        <v>54</v>
      </c>
      <c r="E1033">
        <v>0.95</v>
      </c>
      <c r="F1033">
        <v>8</v>
      </c>
      <c r="G1033" t="s">
        <v>56</v>
      </c>
      <c r="H1033">
        <v>110</v>
      </c>
      <c r="I1033">
        <v>1.2</v>
      </c>
      <c r="J1033">
        <v>0</v>
      </c>
      <c r="M1033" t="s">
        <v>57</v>
      </c>
      <c r="N1033" t="s">
        <v>54</v>
      </c>
      <c r="O1033" t="s">
        <v>54</v>
      </c>
      <c r="P1033">
        <v>235</v>
      </c>
      <c r="Q1033">
        <v>10</v>
      </c>
      <c r="R1033" s="11">
        <v>4.2599999999999999E-2</v>
      </c>
      <c r="S1033">
        <v>1.02</v>
      </c>
      <c r="T1033">
        <v>10.24</v>
      </c>
      <c r="U1033">
        <v>3.7914893617000001</v>
      </c>
      <c r="V1033">
        <v>0</v>
      </c>
      <c r="W1033" s="11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 s="11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</row>
    <row r="1034" spans="1:40" x14ac:dyDescent="0.35">
      <c r="A1034" s="10">
        <v>39568</v>
      </c>
      <c r="B1034" t="s">
        <v>8</v>
      </c>
      <c r="C1034" t="s">
        <v>55</v>
      </c>
      <c r="D1034" t="s">
        <v>54</v>
      </c>
      <c r="E1034">
        <v>0.3</v>
      </c>
      <c r="F1034">
        <v>8</v>
      </c>
      <c r="G1034" t="s">
        <v>56</v>
      </c>
      <c r="H1034">
        <v>110</v>
      </c>
      <c r="I1034">
        <v>1.1000000000000001</v>
      </c>
      <c r="J1034">
        <v>0</v>
      </c>
      <c r="M1034" t="s">
        <v>57</v>
      </c>
      <c r="N1034" t="s">
        <v>54</v>
      </c>
      <c r="O1034" t="s">
        <v>54</v>
      </c>
      <c r="P1034">
        <v>54</v>
      </c>
      <c r="Q1034">
        <v>2</v>
      </c>
      <c r="R1034" s="11">
        <v>3.6999999999999998E-2</v>
      </c>
      <c r="S1034">
        <v>0.89</v>
      </c>
      <c r="T1034">
        <v>1.78</v>
      </c>
      <c r="U1034">
        <v>4.5740740741000003</v>
      </c>
      <c r="V1034">
        <v>0</v>
      </c>
      <c r="W1034" s="11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 s="11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</row>
    <row r="1035" spans="1:40" x14ac:dyDescent="0.35">
      <c r="A1035" s="10">
        <v>39568</v>
      </c>
      <c r="B1035" t="s">
        <v>59</v>
      </c>
      <c r="C1035" t="s">
        <v>55</v>
      </c>
      <c r="D1035" t="s">
        <v>54</v>
      </c>
      <c r="E1035">
        <v>0.25</v>
      </c>
      <c r="F1035">
        <v>8</v>
      </c>
      <c r="G1035" t="s">
        <v>56</v>
      </c>
      <c r="H1035">
        <v>110</v>
      </c>
      <c r="I1035">
        <v>1.2</v>
      </c>
      <c r="J1035">
        <v>0</v>
      </c>
      <c r="M1035" t="s">
        <v>57</v>
      </c>
      <c r="N1035" t="s">
        <v>54</v>
      </c>
      <c r="O1035" t="s">
        <v>54</v>
      </c>
      <c r="P1035">
        <v>100</v>
      </c>
      <c r="Q1035">
        <v>4</v>
      </c>
      <c r="R1035" s="11">
        <v>0.04</v>
      </c>
      <c r="S1035">
        <v>1.1299999999999999</v>
      </c>
      <c r="T1035">
        <v>4.5</v>
      </c>
      <c r="U1035">
        <v>3.48</v>
      </c>
      <c r="V1035">
        <v>0</v>
      </c>
      <c r="W1035" s="11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 s="11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</row>
    <row r="1036" spans="1:40" x14ac:dyDescent="0.35">
      <c r="A1036" s="10">
        <v>39568</v>
      </c>
      <c r="B1036" t="s">
        <v>9</v>
      </c>
      <c r="C1036" t="s">
        <v>55</v>
      </c>
      <c r="D1036" t="s">
        <v>54</v>
      </c>
      <c r="E1036">
        <v>0.3</v>
      </c>
      <c r="F1036">
        <v>8</v>
      </c>
      <c r="G1036" t="s">
        <v>56</v>
      </c>
      <c r="H1036">
        <v>110</v>
      </c>
      <c r="I1036">
        <v>1</v>
      </c>
      <c r="J1036">
        <v>0</v>
      </c>
      <c r="M1036" t="s">
        <v>57</v>
      </c>
      <c r="N1036" t="s">
        <v>54</v>
      </c>
      <c r="O1036" t="s">
        <v>54</v>
      </c>
      <c r="P1036">
        <v>303</v>
      </c>
      <c r="Q1036">
        <v>22</v>
      </c>
      <c r="R1036" s="11">
        <v>7.2599999999999998E-2</v>
      </c>
      <c r="S1036">
        <v>0.8</v>
      </c>
      <c r="T1036">
        <v>17.63</v>
      </c>
      <c r="U1036">
        <v>2.7293729373</v>
      </c>
      <c r="V1036">
        <v>0</v>
      </c>
      <c r="W1036" s="11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 s="11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</row>
    <row r="1037" spans="1:40" x14ac:dyDescent="0.35">
      <c r="A1037" s="10">
        <v>39569</v>
      </c>
      <c r="B1037" t="s">
        <v>7</v>
      </c>
      <c r="C1037" t="s">
        <v>55</v>
      </c>
      <c r="D1037" t="s">
        <v>54</v>
      </c>
      <c r="E1037">
        <v>0.3</v>
      </c>
      <c r="F1037">
        <v>8</v>
      </c>
      <c r="G1037" t="s">
        <v>56</v>
      </c>
      <c r="H1037">
        <v>110</v>
      </c>
      <c r="I1037">
        <v>1</v>
      </c>
      <c r="J1037">
        <v>0</v>
      </c>
      <c r="M1037" t="s">
        <v>57</v>
      </c>
      <c r="N1037" t="s">
        <v>54</v>
      </c>
      <c r="O1037" t="s">
        <v>54</v>
      </c>
      <c r="P1037">
        <v>56</v>
      </c>
      <c r="Q1037">
        <v>2</v>
      </c>
      <c r="R1037" s="11">
        <v>3.5700000000000003E-2</v>
      </c>
      <c r="S1037">
        <v>0.9</v>
      </c>
      <c r="T1037">
        <v>1.79</v>
      </c>
      <c r="U1037">
        <v>3.8214285713999998</v>
      </c>
      <c r="V1037">
        <v>0</v>
      </c>
      <c r="W1037" s="11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 s="11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</row>
    <row r="1038" spans="1:40" x14ac:dyDescent="0.35">
      <c r="A1038" s="10">
        <v>39569</v>
      </c>
      <c r="B1038" t="s">
        <v>58</v>
      </c>
      <c r="C1038" t="s">
        <v>55</v>
      </c>
      <c r="D1038" t="s">
        <v>54</v>
      </c>
      <c r="E1038">
        <v>0.95</v>
      </c>
      <c r="F1038">
        <v>8</v>
      </c>
      <c r="G1038" t="s">
        <v>56</v>
      </c>
      <c r="H1038">
        <v>110</v>
      </c>
      <c r="I1038">
        <v>1.2</v>
      </c>
      <c r="J1038">
        <v>0</v>
      </c>
      <c r="M1038" t="s">
        <v>57</v>
      </c>
      <c r="N1038" t="s">
        <v>54</v>
      </c>
      <c r="O1038" t="s">
        <v>54</v>
      </c>
      <c r="P1038">
        <v>229</v>
      </c>
      <c r="Q1038">
        <v>11</v>
      </c>
      <c r="R1038" s="11">
        <v>4.8000000000000001E-2</v>
      </c>
      <c r="S1038">
        <v>0.87</v>
      </c>
      <c r="T1038">
        <v>9.5500000000000007</v>
      </c>
      <c r="U1038">
        <v>3.2751091702999999</v>
      </c>
      <c r="V1038">
        <v>1</v>
      </c>
      <c r="W1038" s="11">
        <v>9.0899999999999995E-2</v>
      </c>
      <c r="X1038">
        <v>9.5500000000000007</v>
      </c>
      <c r="Y1038">
        <v>1</v>
      </c>
      <c r="Z1038">
        <v>9.5500000000000007</v>
      </c>
      <c r="AA1038">
        <v>1</v>
      </c>
      <c r="AB1038">
        <v>1</v>
      </c>
      <c r="AC1038" s="11">
        <v>0.105</v>
      </c>
      <c r="AD1038">
        <v>9.0909090900000003E-2</v>
      </c>
      <c r="AE1038">
        <v>1</v>
      </c>
      <c r="AF1038">
        <v>1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</row>
    <row r="1039" spans="1:40" x14ac:dyDescent="0.35">
      <c r="A1039" s="10">
        <v>39569</v>
      </c>
      <c r="B1039" t="s">
        <v>8</v>
      </c>
      <c r="C1039" t="s">
        <v>55</v>
      </c>
      <c r="D1039" t="s">
        <v>54</v>
      </c>
      <c r="E1039">
        <v>0.3</v>
      </c>
      <c r="F1039">
        <v>8</v>
      </c>
      <c r="G1039" t="s">
        <v>56</v>
      </c>
      <c r="H1039">
        <v>110</v>
      </c>
      <c r="I1039">
        <v>1.1000000000000001</v>
      </c>
      <c r="J1039">
        <v>0</v>
      </c>
      <c r="M1039" t="s">
        <v>57</v>
      </c>
      <c r="N1039" t="s">
        <v>54</v>
      </c>
      <c r="O1039" t="s">
        <v>54</v>
      </c>
      <c r="P1039">
        <v>58</v>
      </c>
      <c r="Q1039">
        <v>4</v>
      </c>
      <c r="R1039" s="11">
        <v>6.9000000000000006E-2</v>
      </c>
      <c r="S1039">
        <v>0.96</v>
      </c>
      <c r="T1039">
        <v>3.82</v>
      </c>
      <c r="U1039">
        <v>5.6724137930999996</v>
      </c>
      <c r="V1039">
        <v>0</v>
      </c>
      <c r="W1039" s="11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 s="11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</row>
    <row r="1040" spans="1:40" x14ac:dyDescent="0.35">
      <c r="A1040" s="10">
        <v>39569</v>
      </c>
      <c r="B1040" t="s">
        <v>59</v>
      </c>
      <c r="C1040" t="s">
        <v>55</v>
      </c>
      <c r="D1040" t="s">
        <v>54</v>
      </c>
      <c r="E1040">
        <v>0.25</v>
      </c>
      <c r="F1040">
        <v>8</v>
      </c>
      <c r="G1040" t="s">
        <v>56</v>
      </c>
      <c r="H1040">
        <v>110</v>
      </c>
      <c r="I1040">
        <v>1.2</v>
      </c>
      <c r="J1040">
        <v>0</v>
      </c>
      <c r="M1040" t="s">
        <v>57</v>
      </c>
      <c r="N1040" t="s">
        <v>54</v>
      </c>
      <c r="O1040" t="s">
        <v>54</v>
      </c>
      <c r="P1040">
        <v>96</v>
      </c>
      <c r="Q1040">
        <v>4</v>
      </c>
      <c r="R1040" s="11">
        <v>4.1700000000000001E-2</v>
      </c>
      <c r="S1040">
        <v>0.93</v>
      </c>
      <c r="T1040">
        <v>3.7</v>
      </c>
      <c r="U1040">
        <v>3.8020833333000001</v>
      </c>
      <c r="V1040">
        <v>0</v>
      </c>
      <c r="W1040" s="11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 s="11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</row>
    <row r="1041" spans="1:40" x14ac:dyDescent="0.35">
      <c r="A1041" s="10">
        <v>39569</v>
      </c>
      <c r="B1041" t="s">
        <v>9</v>
      </c>
      <c r="C1041" t="s">
        <v>55</v>
      </c>
      <c r="D1041" t="s">
        <v>54</v>
      </c>
      <c r="E1041">
        <v>0.3</v>
      </c>
      <c r="F1041">
        <v>8</v>
      </c>
      <c r="G1041" t="s">
        <v>56</v>
      </c>
      <c r="H1041">
        <v>110</v>
      </c>
      <c r="I1041">
        <v>1</v>
      </c>
      <c r="J1041">
        <v>0</v>
      </c>
      <c r="M1041" t="s">
        <v>57</v>
      </c>
      <c r="N1041" t="s">
        <v>54</v>
      </c>
      <c r="O1041" t="s">
        <v>54</v>
      </c>
      <c r="P1041">
        <v>318</v>
      </c>
      <c r="Q1041">
        <v>13</v>
      </c>
      <c r="R1041" s="11">
        <v>4.0899999999999999E-2</v>
      </c>
      <c r="S1041">
        <v>0.9</v>
      </c>
      <c r="T1041">
        <v>11.71</v>
      </c>
      <c r="U1041">
        <v>2.7044025157</v>
      </c>
      <c r="V1041">
        <v>0</v>
      </c>
      <c r="W1041" s="1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 s="1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</row>
    <row r="1042" spans="1:40" x14ac:dyDescent="0.35">
      <c r="A1042" s="10">
        <v>39570</v>
      </c>
      <c r="B1042" t="s">
        <v>7</v>
      </c>
      <c r="C1042" t="s">
        <v>55</v>
      </c>
      <c r="D1042" t="s">
        <v>54</v>
      </c>
      <c r="E1042">
        <v>0.3</v>
      </c>
      <c r="F1042">
        <v>8</v>
      </c>
      <c r="G1042" t="s">
        <v>56</v>
      </c>
      <c r="H1042">
        <v>110</v>
      </c>
      <c r="I1042">
        <v>1</v>
      </c>
      <c r="J1042">
        <v>0</v>
      </c>
      <c r="M1042" t="s">
        <v>57</v>
      </c>
      <c r="N1042" t="s">
        <v>54</v>
      </c>
      <c r="O1042" t="s">
        <v>54</v>
      </c>
      <c r="P1042">
        <v>74</v>
      </c>
      <c r="Q1042">
        <v>4</v>
      </c>
      <c r="R1042" s="11">
        <v>5.4100000000000002E-2</v>
      </c>
      <c r="S1042">
        <v>0.84</v>
      </c>
      <c r="T1042">
        <v>3.35</v>
      </c>
      <c r="U1042">
        <v>3.2702702703000002</v>
      </c>
      <c r="V1042">
        <v>0</v>
      </c>
      <c r="W1042" s="11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 s="11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</row>
    <row r="1043" spans="1:40" x14ac:dyDescent="0.35">
      <c r="A1043" s="10">
        <v>39570</v>
      </c>
      <c r="B1043" t="s">
        <v>58</v>
      </c>
      <c r="C1043" t="s">
        <v>55</v>
      </c>
      <c r="D1043" t="s">
        <v>54</v>
      </c>
      <c r="E1043">
        <v>0.95</v>
      </c>
      <c r="F1043">
        <v>8</v>
      </c>
      <c r="G1043" t="s">
        <v>56</v>
      </c>
      <c r="H1043">
        <v>110</v>
      </c>
      <c r="I1043">
        <v>1.2</v>
      </c>
      <c r="J1043">
        <v>0</v>
      </c>
      <c r="M1043" t="s">
        <v>57</v>
      </c>
      <c r="N1043" t="s">
        <v>54</v>
      </c>
      <c r="O1043" t="s">
        <v>54</v>
      </c>
      <c r="P1043">
        <v>212</v>
      </c>
      <c r="Q1043">
        <v>14</v>
      </c>
      <c r="R1043" s="11">
        <v>6.6000000000000003E-2</v>
      </c>
      <c r="S1043">
        <v>0.93</v>
      </c>
      <c r="T1043">
        <v>13</v>
      </c>
      <c r="U1043">
        <v>3.2783018868</v>
      </c>
      <c r="V1043">
        <v>0</v>
      </c>
      <c r="W1043" s="11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 s="11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</row>
    <row r="1044" spans="1:40" x14ac:dyDescent="0.35">
      <c r="A1044" s="10">
        <v>39570</v>
      </c>
      <c r="B1044" t="s">
        <v>8</v>
      </c>
      <c r="C1044" t="s">
        <v>55</v>
      </c>
      <c r="D1044" t="s">
        <v>54</v>
      </c>
      <c r="E1044">
        <v>0.3</v>
      </c>
      <c r="F1044">
        <v>8</v>
      </c>
      <c r="G1044" t="s">
        <v>56</v>
      </c>
      <c r="H1044">
        <v>110</v>
      </c>
      <c r="I1044">
        <v>1.1000000000000001</v>
      </c>
      <c r="J1044">
        <v>0</v>
      </c>
      <c r="M1044" t="s">
        <v>57</v>
      </c>
      <c r="N1044" t="s">
        <v>54</v>
      </c>
      <c r="O1044" t="s">
        <v>54</v>
      </c>
      <c r="P1044">
        <v>60</v>
      </c>
      <c r="Q1044">
        <v>3</v>
      </c>
      <c r="R1044" s="11">
        <v>0.05</v>
      </c>
      <c r="S1044">
        <v>0.67</v>
      </c>
      <c r="T1044">
        <v>2</v>
      </c>
      <c r="U1044">
        <v>4.2833333332999999</v>
      </c>
      <c r="V1044">
        <v>0</v>
      </c>
      <c r="W1044" s="11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 s="11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</row>
    <row r="1045" spans="1:40" x14ac:dyDescent="0.35">
      <c r="A1045" s="10">
        <v>39570</v>
      </c>
      <c r="B1045" t="s">
        <v>59</v>
      </c>
      <c r="C1045" t="s">
        <v>55</v>
      </c>
      <c r="D1045" t="s">
        <v>54</v>
      </c>
      <c r="E1045">
        <v>0.25</v>
      </c>
      <c r="F1045">
        <v>8</v>
      </c>
      <c r="G1045" t="s">
        <v>56</v>
      </c>
      <c r="H1045">
        <v>110</v>
      </c>
      <c r="I1045">
        <v>1.2</v>
      </c>
      <c r="J1045">
        <v>0</v>
      </c>
      <c r="M1045" t="s">
        <v>57</v>
      </c>
      <c r="N1045" t="s">
        <v>54</v>
      </c>
      <c r="O1045" t="s">
        <v>54</v>
      </c>
      <c r="P1045">
        <v>93</v>
      </c>
      <c r="Q1045">
        <v>0</v>
      </c>
      <c r="R1045" s="11">
        <v>0</v>
      </c>
      <c r="S1045">
        <v>0</v>
      </c>
      <c r="T1045">
        <v>0</v>
      </c>
      <c r="U1045">
        <v>3.6021505376</v>
      </c>
      <c r="V1045">
        <v>0</v>
      </c>
      <c r="W1045" s="11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 s="11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</row>
    <row r="1046" spans="1:40" x14ac:dyDescent="0.35">
      <c r="A1046" s="10">
        <v>39570</v>
      </c>
      <c r="B1046" t="s">
        <v>9</v>
      </c>
      <c r="C1046" t="s">
        <v>55</v>
      </c>
      <c r="D1046" t="s">
        <v>54</v>
      </c>
      <c r="E1046">
        <v>0.3</v>
      </c>
      <c r="F1046">
        <v>8</v>
      </c>
      <c r="G1046" t="s">
        <v>56</v>
      </c>
      <c r="H1046">
        <v>110</v>
      </c>
      <c r="I1046">
        <v>1</v>
      </c>
      <c r="J1046">
        <v>0</v>
      </c>
      <c r="M1046" t="s">
        <v>57</v>
      </c>
      <c r="N1046" t="s">
        <v>54</v>
      </c>
      <c r="O1046" t="s">
        <v>54</v>
      </c>
      <c r="P1046">
        <v>382</v>
      </c>
      <c r="Q1046">
        <v>29</v>
      </c>
      <c r="R1046" s="11">
        <v>7.5899999999999995E-2</v>
      </c>
      <c r="S1046">
        <v>0.71</v>
      </c>
      <c r="T1046">
        <v>20.59</v>
      </c>
      <c r="U1046">
        <v>2.664921466</v>
      </c>
      <c r="V1046">
        <v>0</v>
      </c>
      <c r="W1046" s="11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 s="11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</row>
    <row r="1047" spans="1:40" x14ac:dyDescent="0.35">
      <c r="A1047" s="10">
        <v>39571</v>
      </c>
      <c r="B1047" t="s">
        <v>7</v>
      </c>
      <c r="C1047" t="s">
        <v>55</v>
      </c>
      <c r="D1047" t="s">
        <v>54</v>
      </c>
      <c r="E1047">
        <v>0.3</v>
      </c>
      <c r="F1047">
        <v>8</v>
      </c>
      <c r="G1047" t="s">
        <v>56</v>
      </c>
      <c r="H1047">
        <v>110</v>
      </c>
      <c r="I1047">
        <v>1</v>
      </c>
      <c r="J1047">
        <v>0</v>
      </c>
      <c r="M1047" t="s">
        <v>57</v>
      </c>
      <c r="N1047" t="s">
        <v>54</v>
      </c>
      <c r="O1047" t="s">
        <v>54</v>
      </c>
      <c r="P1047">
        <v>47</v>
      </c>
      <c r="Q1047">
        <v>1</v>
      </c>
      <c r="R1047" s="11">
        <v>2.1299999999999999E-2</v>
      </c>
      <c r="S1047">
        <v>0.99</v>
      </c>
      <c r="T1047">
        <v>0.99</v>
      </c>
      <c r="U1047">
        <v>3.4680851063999998</v>
      </c>
      <c r="V1047">
        <v>0</v>
      </c>
      <c r="W1047" s="11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 s="11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</row>
    <row r="1048" spans="1:40" x14ac:dyDescent="0.35">
      <c r="A1048" s="10">
        <v>39571</v>
      </c>
      <c r="B1048" t="s">
        <v>58</v>
      </c>
      <c r="C1048" t="s">
        <v>55</v>
      </c>
      <c r="D1048" t="s">
        <v>54</v>
      </c>
      <c r="E1048">
        <v>0.95</v>
      </c>
      <c r="F1048">
        <v>8</v>
      </c>
      <c r="G1048" t="s">
        <v>56</v>
      </c>
      <c r="H1048">
        <v>110</v>
      </c>
      <c r="I1048">
        <v>1.2</v>
      </c>
      <c r="J1048">
        <v>0</v>
      </c>
      <c r="M1048" t="s">
        <v>57</v>
      </c>
      <c r="N1048" t="s">
        <v>54</v>
      </c>
      <c r="O1048" t="s">
        <v>54</v>
      </c>
      <c r="P1048">
        <v>206</v>
      </c>
      <c r="Q1048">
        <v>10</v>
      </c>
      <c r="R1048" s="11">
        <v>4.8500000000000001E-2</v>
      </c>
      <c r="S1048">
        <v>0.89</v>
      </c>
      <c r="T1048">
        <v>8.8800000000000008</v>
      </c>
      <c r="U1048">
        <v>3.4514563106999998</v>
      </c>
      <c r="V1048">
        <v>0</v>
      </c>
      <c r="W1048" s="11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 s="11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</row>
    <row r="1049" spans="1:40" x14ac:dyDescent="0.35">
      <c r="A1049" s="10">
        <v>39571</v>
      </c>
      <c r="B1049" t="s">
        <v>8</v>
      </c>
      <c r="C1049" t="s">
        <v>55</v>
      </c>
      <c r="D1049" t="s">
        <v>54</v>
      </c>
      <c r="E1049">
        <v>0.3</v>
      </c>
      <c r="F1049">
        <v>8</v>
      </c>
      <c r="G1049" t="s">
        <v>56</v>
      </c>
      <c r="H1049">
        <v>110</v>
      </c>
      <c r="I1049">
        <v>1.1000000000000001</v>
      </c>
      <c r="J1049">
        <v>0</v>
      </c>
      <c r="M1049" t="s">
        <v>57</v>
      </c>
      <c r="N1049" t="s">
        <v>54</v>
      </c>
      <c r="O1049" t="s">
        <v>54</v>
      </c>
      <c r="P1049">
        <v>61</v>
      </c>
      <c r="Q1049">
        <v>0</v>
      </c>
      <c r="R1049" s="11">
        <v>0</v>
      </c>
      <c r="S1049">
        <v>0</v>
      </c>
      <c r="T1049">
        <v>0</v>
      </c>
      <c r="U1049">
        <v>4.5737704918000004</v>
      </c>
      <c r="V1049">
        <v>0</v>
      </c>
      <c r="W1049" s="11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 s="11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</row>
    <row r="1050" spans="1:40" x14ac:dyDescent="0.35">
      <c r="A1050" s="10">
        <v>39571</v>
      </c>
      <c r="B1050" t="s">
        <v>59</v>
      </c>
      <c r="C1050" t="s">
        <v>55</v>
      </c>
      <c r="D1050" t="s">
        <v>54</v>
      </c>
      <c r="E1050">
        <v>0.25</v>
      </c>
      <c r="F1050">
        <v>8</v>
      </c>
      <c r="G1050" t="s">
        <v>56</v>
      </c>
      <c r="H1050">
        <v>110</v>
      </c>
      <c r="I1050">
        <v>1.2</v>
      </c>
      <c r="J1050">
        <v>0</v>
      </c>
      <c r="M1050" t="s">
        <v>57</v>
      </c>
      <c r="N1050" t="s">
        <v>54</v>
      </c>
      <c r="O1050" t="s">
        <v>54</v>
      </c>
      <c r="P1050">
        <v>74</v>
      </c>
      <c r="Q1050">
        <v>6</v>
      </c>
      <c r="R1050" s="11">
        <v>8.1100000000000005E-2</v>
      </c>
      <c r="S1050">
        <v>1.1299999999999999</v>
      </c>
      <c r="T1050">
        <v>6.8</v>
      </c>
      <c r="U1050">
        <v>3.0945945946000002</v>
      </c>
      <c r="V1050">
        <v>0</v>
      </c>
      <c r="W1050" s="11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 s="11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</row>
    <row r="1051" spans="1:40" x14ac:dyDescent="0.35">
      <c r="A1051" s="10">
        <v>39571</v>
      </c>
      <c r="B1051" t="s">
        <v>9</v>
      </c>
      <c r="C1051" t="s">
        <v>55</v>
      </c>
      <c r="D1051" t="s">
        <v>54</v>
      </c>
      <c r="E1051">
        <v>0.3</v>
      </c>
      <c r="F1051">
        <v>8</v>
      </c>
      <c r="G1051" t="s">
        <v>56</v>
      </c>
      <c r="H1051">
        <v>110</v>
      </c>
      <c r="I1051">
        <v>1</v>
      </c>
      <c r="J1051">
        <v>0</v>
      </c>
      <c r="M1051" t="s">
        <v>57</v>
      </c>
      <c r="N1051" t="s">
        <v>54</v>
      </c>
      <c r="O1051" t="s">
        <v>54</v>
      </c>
      <c r="P1051">
        <v>380</v>
      </c>
      <c r="Q1051">
        <v>25</v>
      </c>
      <c r="R1051" s="11">
        <v>6.5799999999999997E-2</v>
      </c>
      <c r="S1051">
        <v>0.73</v>
      </c>
      <c r="T1051">
        <v>18.16</v>
      </c>
      <c r="U1051">
        <v>2.5052631579</v>
      </c>
      <c r="V1051">
        <v>1</v>
      </c>
      <c r="W1051" s="11">
        <v>0.04</v>
      </c>
      <c r="X1051">
        <v>18.16</v>
      </c>
      <c r="Y1051">
        <v>1</v>
      </c>
      <c r="Z1051">
        <v>18.16</v>
      </c>
      <c r="AA1051">
        <v>1</v>
      </c>
      <c r="AB1051">
        <v>1</v>
      </c>
      <c r="AC1051" s="11">
        <v>5.5E-2</v>
      </c>
      <c r="AD1051">
        <v>0.04</v>
      </c>
      <c r="AE1051">
        <v>1</v>
      </c>
      <c r="AF1051">
        <v>1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</row>
    <row r="1052" spans="1:40" x14ac:dyDescent="0.35">
      <c r="A1052" s="10">
        <v>39572</v>
      </c>
      <c r="B1052" t="s">
        <v>7</v>
      </c>
      <c r="C1052" t="s">
        <v>55</v>
      </c>
      <c r="D1052" t="s">
        <v>54</v>
      </c>
      <c r="E1052">
        <v>0.3</v>
      </c>
      <c r="F1052">
        <v>8</v>
      </c>
      <c r="G1052" t="s">
        <v>56</v>
      </c>
      <c r="H1052">
        <v>110</v>
      </c>
      <c r="I1052">
        <v>1</v>
      </c>
      <c r="J1052">
        <v>0</v>
      </c>
      <c r="M1052" t="s">
        <v>57</v>
      </c>
      <c r="N1052" t="s">
        <v>54</v>
      </c>
      <c r="O1052" t="s">
        <v>54</v>
      </c>
      <c r="P1052">
        <v>69</v>
      </c>
      <c r="Q1052">
        <v>3</v>
      </c>
      <c r="R1052" s="11">
        <v>4.3499999999999997E-2</v>
      </c>
      <c r="S1052">
        <v>0.78</v>
      </c>
      <c r="T1052">
        <v>2.33</v>
      </c>
      <c r="U1052">
        <v>2.5072463768</v>
      </c>
      <c r="V1052">
        <v>0</v>
      </c>
      <c r="W1052" s="11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 s="11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</row>
    <row r="1053" spans="1:40" x14ac:dyDescent="0.35">
      <c r="A1053" s="10">
        <v>39572</v>
      </c>
      <c r="B1053" t="s">
        <v>58</v>
      </c>
      <c r="C1053" t="s">
        <v>55</v>
      </c>
      <c r="D1053" t="s">
        <v>54</v>
      </c>
      <c r="E1053">
        <v>0.95</v>
      </c>
      <c r="F1053">
        <v>8</v>
      </c>
      <c r="G1053" t="s">
        <v>56</v>
      </c>
      <c r="H1053">
        <v>110</v>
      </c>
      <c r="I1053">
        <v>1.2</v>
      </c>
      <c r="J1053">
        <v>0</v>
      </c>
      <c r="M1053" t="s">
        <v>57</v>
      </c>
      <c r="N1053" t="s">
        <v>54</v>
      </c>
      <c r="O1053" t="s">
        <v>54</v>
      </c>
      <c r="P1053">
        <v>250</v>
      </c>
      <c r="Q1053">
        <v>18</v>
      </c>
      <c r="R1053" s="11">
        <v>7.1999999999999995E-2</v>
      </c>
      <c r="S1053">
        <v>0.97</v>
      </c>
      <c r="T1053">
        <v>17.48</v>
      </c>
      <c r="U1053">
        <v>2.7080000000000002</v>
      </c>
      <c r="V1053">
        <v>0</v>
      </c>
      <c r="W1053" s="11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 s="11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</row>
    <row r="1054" spans="1:40" x14ac:dyDescent="0.35">
      <c r="A1054" s="10">
        <v>39572</v>
      </c>
      <c r="B1054" t="s">
        <v>8</v>
      </c>
      <c r="C1054" t="s">
        <v>55</v>
      </c>
      <c r="D1054" t="s">
        <v>54</v>
      </c>
      <c r="E1054">
        <v>0.3</v>
      </c>
      <c r="F1054">
        <v>8</v>
      </c>
      <c r="G1054" t="s">
        <v>56</v>
      </c>
      <c r="H1054">
        <v>110</v>
      </c>
      <c r="I1054">
        <v>1.1000000000000001</v>
      </c>
      <c r="J1054">
        <v>0</v>
      </c>
      <c r="M1054" t="s">
        <v>57</v>
      </c>
      <c r="N1054" t="s">
        <v>54</v>
      </c>
      <c r="O1054" t="s">
        <v>54</v>
      </c>
      <c r="P1054">
        <v>59</v>
      </c>
      <c r="Q1054">
        <v>2</v>
      </c>
      <c r="R1054" s="11">
        <v>3.39E-2</v>
      </c>
      <c r="S1054">
        <v>0.8</v>
      </c>
      <c r="T1054">
        <v>1.6</v>
      </c>
      <c r="U1054">
        <v>4.6610169492000004</v>
      </c>
      <c r="V1054">
        <v>0</v>
      </c>
      <c r="W1054" s="11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 s="11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</row>
    <row r="1055" spans="1:40" x14ac:dyDescent="0.35">
      <c r="A1055" s="10">
        <v>39572</v>
      </c>
      <c r="B1055" t="s">
        <v>59</v>
      </c>
      <c r="C1055" t="s">
        <v>55</v>
      </c>
      <c r="D1055" t="s">
        <v>54</v>
      </c>
      <c r="E1055">
        <v>0.25</v>
      </c>
      <c r="F1055">
        <v>8</v>
      </c>
      <c r="G1055" t="s">
        <v>56</v>
      </c>
      <c r="H1055">
        <v>110</v>
      </c>
      <c r="I1055">
        <v>1.2</v>
      </c>
      <c r="J1055">
        <v>0</v>
      </c>
      <c r="M1055" t="s">
        <v>57</v>
      </c>
      <c r="N1055" t="s">
        <v>54</v>
      </c>
      <c r="O1055" t="s">
        <v>54</v>
      </c>
      <c r="P1055">
        <v>101</v>
      </c>
      <c r="Q1055">
        <v>6</v>
      </c>
      <c r="R1055" s="11">
        <v>5.9400000000000001E-2</v>
      </c>
      <c r="S1055">
        <v>0.89</v>
      </c>
      <c r="T1055">
        <v>5.33</v>
      </c>
      <c r="U1055">
        <v>3.7227722771999998</v>
      </c>
      <c r="V1055">
        <v>0</v>
      </c>
      <c r="W1055" s="11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 s="11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</row>
    <row r="1056" spans="1:40" x14ac:dyDescent="0.35">
      <c r="A1056" s="10">
        <v>39572</v>
      </c>
      <c r="B1056" t="s">
        <v>9</v>
      </c>
      <c r="C1056" t="s">
        <v>55</v>
      </c>
      <c r="D1056" t="s">
        <v>54</v>
      </c>
      <c r="E1056">
        <v>0.3</v>
      </c>
      <c r="F1056">
        <v>8</v>
      </c>
      <c r="G1056" t="s">
        <v>56</v>
      </c>
      <c r="H1056">
        <v>110</v>
      </c>
      <c r="I1056">
        <v>1</v>
      </c>
      <c r="J1056">
        <v>0</v>
      </c>
      <c r="M1056" t="s">
        <v>57</v>
      </c>
      <c r="N1056" t="s">
        <v>54</v>
      </c>
      <c r="O1056" t="s">
        <v>54</v>
      </c>
      <c r="P1056">
        <v>326</v>
      </c>
      <c r="Q1056">
        <v>22</v>
      </c>
      <c r="R1056" s="11">
        <v>6.7500000000000004E-2</v>
      </c>
      <c r="S1056">
        <v>0.74</v>
      </c>
      <c r="T1056">
        <v>16.239999999999998</v>
      </c>
      <c r="U1056">
        <v>2.4110429448000001</v>
      </c>
      <c r="V1056">
        <v>0</v>
      </c>
      <c r="W1056" s="11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 s="11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</row>
    <row r="1057" spans="1:40" x14ac:dyDescent="0.35">
      <c r="A1057" s="10">
        <v>39573</v>
      </c>
      <c r="B1057" t="s">
        <v>7</v>
      </c>
      <c r="C1057" t="s">
        <v>55</v>
      </c>
      <c r="D1057" t="s">
        <v>54</v>
      </c>
      <c r="E1057">
        <v>0.3</v>
      </c>
      <c r="F1057">
        <v>8</v>
      </c>
      <c r="G1057" t="s">
        <v>56</v>
      </c>
      <c r="H1057">
        <v>110</v>
      </c>
      <c r="I1057">
        <v>1</v>
      </c>
      <c r="J1057">
        <v>0</v>
      </c>
      <c r="M1057" t="s">
        <v>57</v>
      </c>
      <c r="N1057" t="s">
        <v>54</v>
      </c>
      <c r="O1057" t="s">
        <v>54</v>
      </c>
      <c r="P1057">
        <v>77</v>
      </c>
      <c r="Q1057">
        <v>1</v>
      </c>
      <c r="R1057" s="11">
        <v>1.2999999999999999E-2</v>
      </c>
      <c r="S1057">
        <v>0.75</v>
      </c>
      <c r="T1057">
        <v>0.75</v>
      </c>
      <c r="U1057">
        <v>3.2857142857000001</v>
      </c>
      <c r="V1057">
        <v>0</v>
      </c>
      <c r="W1057" s="11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 s="11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</row>
    <row r="1058" spans="1:40" x14ac:dyDescent="0.35">
      <c r="A1058" s="10">
        <v>39573</v>
      </c>
      <c r="B1058" t="s">
        <v>58</v>
      </c>
      <c r="C1058" t="s">
        <v>55</v>
      </c>
      <c r="D1058" t="s">
        <v>54</v>
      </c>
      <c r="E1058">
        <v>0.95</v>
      </c>
      <c r="F1058">
        <v>8</v>
      </c>
      <c r="G1058" t="s">
        <v>56</v>
      </c>
      <c r="H1058">
        <v>110</v>
      </c>
      <c r="I1058">
        <v>1.2</v>
      </c>
      <c r="J1058">
        <v>0</v>
      </c>
      <c r="M1058" t="s">
        <v>57</v>
      </c>
      <c r="N1058" t="s">
        <v>54</v>
      </c>
      <c r="O1058" t="s">
        <v>54</v>
      </c>
      <c r="P1058">
        <v>221</v>
      </c>
      <c r="Q1058">
        <v>14</v>
      </c>
      <c r="R1058" s="11">
        <v>6.3299999999999995E-2</v>
      </c>
      <c r="S1058">
        <v>1.06</v>
      </c>
      <c r="T1058">
        <v>14.79</v>
      </c>
      <c r="U1058">
        <v>3.2126696833000001</v>
      </c>
      <c r="V1058">
        <v>0</v>
      </c>
      <c r="W1058" s="11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 s="11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</row>
    <row r="1059" spans="1:40" x14ac:dyDescent="0.35">
      <c r="A1059" s="10">
        <v>39573</v>
      </c>
      <c r="B1059" t="s">
        <v>8</v>
      </c>
      <c r="C1059" t="s">
        <v>55</v>
      </c>
      <c r="D1059" t="s">
        <v>54</v>
      </c>
      <c r="E1059">
        <v>0.3</v>
      </c>
      <c r="F1059">
        <v>8</v>
      </c>
      <c r="G1059" t="s">
        <v>56</v>
      </c>
      <c r="H1059">
        <v>110</v>
      </c>
      <c r="I1059">
        <v>1.1000000000000001</v>
      </c>
      <c r="J1059">
        <v>0</v>
      </c>
      <c r="M1059" t="s">
        <v>57</v>
      </c>
      <c r="N1059" t="s">
        <v>54</v>
      </c>
      <c r="O1059" t="s">
        <v>54</v>
      </c>
      <c r="P1059">
        <v>64</v>
      </c>
      <c r="Q1059">
        <v>2</v>
      </c>
      <c r="R1059" s="11">
        <v>3.1199999999999999E-2</v>
      </c>
      <c r="S1059">
        <v>0.74</v>
      </c>
      <c r="T1059">
        <v>1.47</v>
      </c>
      <c r="U1059">
        <v>5.90625</v>
      </c>
      <c r="V1059">
        <v>0</v>
      </c>
      <c r="W1059" s="11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 s="11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</row>
    <row r="1060" spans="1:40" x14ac:dyDescent="0.35">
      <c r="A1060" s="10">
        <v>39573</v>
      </c>
      <c r="B1060" t="s">
        <v>59</v>
      </c>
      <c r="C1060" t="s">
        <v>55</v>
      </c>
      <c r="D1060" t="s">
        <v>54</v>
      </c>
      <c r="E1060">
        <v>0.25</v>
      </c>
      <c r="F1060">
        <v>8</v>
      </c>
      <c r="G1060" t="s">
        <v>56</v>
      </c>
      <c r="H1060">
        <v>110</v>
      </c>
      <c r="I1060">
        <v>1.2</v>
      </c>
      <c r="J1060">
        <v>0</v>
      </c>
      <c r="M1060" t="s">
        <v>57</v>
      </c>
      <c r="N1060" t="s">
        <v>54</v>
      </c>
      <c r="O1060" t="s">
        <v>54</v>
      </c>
      <c r="P1060">
        <v>111</v>
      </c>
      <c r="Q1060">
        <v>5</v>
      </c>
      <c r="R1060" s="11">
        <v>4.4999999999999998E-2</v>
      </c>
      <c r="S1060">
        <v>1.1299999999999999</v>
      </c>
      <c r="T1060">
        <v>5.63</v>
      </c>
      <c r="U1060">
        <v>4.1441441441000002</v>
      </c>
      <c r="V1060">
        <v>1</v>
      </c>
      <c r="W1060" s="11">
        <v>0.2</v>
      </c>
      <c r="X1060">
        <v>5.63</v>
      </c>
      <c r="Y1060">
        <v>1</v>
      </c>
      <c r="Z1060">
        <v>5.63</v>
      </c>
      <c r="AA1060">
        <v>1</v>
      </c>
      <c r="AB1060">
        <v>1</v>
      </c>
      <c r="AC1060" s="11">
        <v>0.17799999999999999</v>
      </c>
      <c r="AD1060">
        <v>0.2</v>
      </c>
      <c r="AE1060">
        <v>1</v>
      </c>
      <c r="AF1060">
        <v>1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</row>
    <row r="1061" spans="1:40" x14ac:dyDescent="0.35">
      <c r="A1061" s="10">
        <v>39573</v>
      </c>
      <c r="B1061" t="s">
        <v>9</v>
      </c>
      <c r="C1061" t="s">
        <v>55</v>
      </c>
      <c r="D1061" t="s">
        <v>54</v>
      </c>
      <c r="E1061">
        <v>0.3</v>
      </c>
      <c r="F1061">
        <v>8</v>
      </c>
      <c r="G1061" t="s">
        <v>56</v>
      </c>
      <c r="H1061">
        <v>110</v>
      </c>
      <c r="I1061">
        <v>1</v>
      </c>
      <c r="J1061">
        <v>0</v>
      </c>
      <c r="M1061" t="s">
        <v>57</v>
      </c>
      <c r="N1061" t="s">
        <v>54</v>
      </c>
      <c r="O1061" t="s">
        <v>54</v>
      </c>
      <c r="P1061">
        <v>390</v>
      </c>
      <c r="Q1061">
        <v>21</v>
      </c>
      <c r="R1061" s="11">
        <v>5.3800000000000001E-2</v>
      </c>
      <c r="S1061">
        <v>0.85</v>
      </c>
      <c r="T1061">
        <v>17.87</v>
      </c>
      <c r="U1061">
        <v>2.7615384614999998</v>
      </c>
      <c r="V1061">
        <v>0</v>
      </c>
      <c r="W1061" s="1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 s="1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</row>
    <row r="1062" spans="1:40" x14ac:dyDescent="0.35">
      <c r="A1062" s="10">
        <v>39574</v>
      </c>
      <c r="B1062" t="s">
        <v>7</v>
      </c>
      <c r="C1062" t="s">
        <v>55</v>
      </c>
      <c r="D1062" t="s">
        <v>54</v>
      </c>
      <c r="E1062">
        <v>0.3</v>
      </c>
      <c r="F1062">
        <v>8</v>
      </c>
      <c r="G1062" t="s">
        <v>56</v>
      </c>
      <c r="H1062">
        <v>110</v>
      </c>
      <c r="I1062">
        <v>1</v>
      </c>
      <c r="J1062">
        <v>0</v>
      </c>
      <c r="M1062" t="s">
        <v>57</v>
      </c>
      <c r="N1062" t="s">
        <v>54</v>
      </c>
      <c r="O1062" t="s">
        <v>54</v>
      </c>
      <c r="P1062">
        <v>65</v>
      </c>
      <c r="Q1062">
        <v>1</v>
      </c>
      <c r="R1062" s="11">
        <v>1.54E-2</v>
      </c>
      <c r="S1062">
        <v>0.97</v>
      </c>
      <c r="T1062">
        <v>0.97</v>
      </c>
      <c r="U1062">
        <v>3.2923076923000001</v>
      </c>
      <c r="V1062">
        <v>0</v>
      </c>
      <c r="W1062" s="11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 s="11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</row>
    <row r="1063" spans="1:40" x14ac:dyDescent="0.35">
      <c r="A1063" s="10">
        <v>39574</v>
      </c>
      <c r="B1063" t="s">
        <v>58</v>
      </c>
      <c r="C1063" t="s">
        <v>55</v>
      </c>
      <c r="D1063" t="s">
        <v>54</v>
      </c>
      <c r="E1063">
        <v>0.95</v>
      </c>
      <c r="F1063">
        <v>8</v>
      </c>
      <c r="G1063" t="s">
        <v>56</v>
      </c>
      <c r="H1063">
        <v>110</v>
      </c>
      <c r="I1063">
        <v>1.2</v>
      </c>
      <c r="J1063">
        <v>0</v>
      </c>
      <c r="M1063" t="s">
        <v>57</v>
      </c>
      <c r="N1063" t="s">
        <v>54</v>
      </c>
      <c r="O1063" t="s">
        <v>54</v>
      </c>
      <c r="P1063">
        <v>203</v>
      </c>
      <c r="Q1063">
        <v>11</v>
      </c>
      <c r="R1063" s="11">
        <v>5.4199999999999998E-2</v>
      </c>
      <c r="S1063">
        <v>1.0900000000000001</v>
      </c>
      <c r="T1063">
        <v>11.97</v>
      </c>
      <c r="U1063">
        <v>3.3152709360000001</v>
      </c>
      <c r="V1063">
        <v>0</v>
      </c>
      <c r="W1063" s="11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 s="11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</row>
    <row r="1064" spans="1:40" x14ac:dyDescent="0.35">
      <c r="A1064" s="10">
        <v>39574</v>
      </c>
      <c r="B1064" t="s">
        <v>8</v>
      </c>
      <c r="C1064" t="s">
        <v>55</v>
      </c>
      <c r="D1064" t="s">
        <v>54</v>
      </c>
      <c r="E1064">
        <v>0.3</v>
      </c>
      <c r="F1064">
        <v>8</v>
      </c>
      <c r="G1064" t="s">
        <v>56</v>
      </c>
      <c r="H1064">
        <v>110</v>
      </c>
      <c r="I1064">
        <v>1.1000000000000001</v>
      </c>
      <c r="J1064">
        <v>0</v>
      </c>
      <c r="M1064" t="s">
        <v>57</v>
      </c>
      <c r="N1064" t="s">
        <v>54</v>
      </c>
      <c r="O1064" t="s">
        <v>54</v>
      </c>
      <c r="P1064">
        <v>60</v>
      </c>
      <c r="Q1064">
        <v>2</v>
      </c>
      <c r="R1064" s="11">
        <v>3.3300000000000003E-2</v>
      </c>
      <c r="S1064">
        <v>0.83</v>
      </c>
      <c r="T1064">
        <v>1.66</v>
      </c>
      <c r="U1064">
        <v>5.7</v>
      </c>
      <c r="V1064">
        <v>0</v>
      </c>
      <c r="W1064" s="11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 s="11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</row>
    <row r="1065" spans="1:40" x14ac:dyDescent="0.35">
      <c r="A1065" s="10">
        <v>39574</v>
      </c>
      <c r="B1065" t="s">
        <v>59</v>
      </c>
      <c r="C1065" t="s">
        <v>55</v>
      </c>
      <c r="D1065" t="s">
        <v>54</v>
      </c>
      <c r="E1065">
        <v>0.25</v>
      </c>
      <c r="F1065">
        <v>8</v>
      </c>
      <c r="G1065" t="s">
        <v>56</v>
      </c>
      <c r="H1065">
        <v>110</v>
      </c>
      <c r="I1065">
        <v>1.2</v>
      </c>
      <c r="J1065">
        <v>0</v>
      </c>
      <c r="M1065" t="s">
        <v>57</v>
      </c>
      <c r="N1065" t="s">
        <v>54</v>
      </c>
      <c r="O1065" t="s">
        <v>54</v>
      </c>
      <c r="P1065">
        <v>77</v>
      </c>
      <c r="Q1065">
        <v>4</v>
      </c>
      <c r="R1065" s="11">
        <v>5.1900000000000002E-2</v>
      </c>
      <c r="S1065">
        <v>0.92</v>
      </c>
      <c r="T1065">
        <v>3.66</v>
      </c>
      <c r="U1065">
        <v>4.7402597403</v>
      </c>
      <c r="V1065">
        <v>0</v>
      </c>
      <c r="W1065" s="11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 s="11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</row>
    <row r="1066" spans="1:40" x14ac:dyDescent="0.35">
      <c r="A1066" s="10">
        <v>39574</v>
      </c>
      <c r="B1066" t="s">
        <v>9</v>
      </c>
      <c r="C1066" t="s">
        <v>55</v>
      </c>
      <c r="D1066" t="s">
        <v>54</v>
      </c>
      <c r="E1066">
        <v>0.3</v>
      </c>
      <c r="F1066">
        <v>8</v>
      </c>
      <c r="G1066" t="s">
        <v>56</v>
      </c>
      <c r="H1066">
        <v>110</v>
      </c>
      <c r="I1066">
        <v>1</v>
      </c>
      <c r="J1066">
        <v>0</v>
      </c>
      <c r="M1066" t="s">
        <v>57</v>
      </c>
      <c r="N1066" t="s">
        <v>54</v>
      </c>
      <c r="O1066" t="s">
        <v>54</v>
      </c>
      <c r="P1066">
        <v>346</v>
      </c>
      <c r="Q1066">
        <v>27</v>
      </c>
      <c r="R1066" s="11">
        <v>7.8E-2</v>
      </c>
      <c r="S1066">
        <v>0.77</v>
      </c>
      <c r="T1066">
        <v>20.71</v>
      </c>
      <c r="U1066">
        <v>2.8265895954000002</v>
      </c>
      <c r="V1066">
        <v>0</v>
      </c>
      <c r="W1066" s="11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 s="11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</row>
    <row r="1067" spans="1:40" x14ac:dyDescent="0.35">
      <c r="A1067" s="10">
        <v>39575</v>
      </c>
      <c r="B1067" t="s">
        <v>7</v>
      </c>
      <c r="C1067" t="s">
        <v>55</v>
      </c>
      <c r="D1067" t="s">
        <v>54</v>
      </c>
      <c r="E1067">
        <v>0.3</v>
      </c>
      <c r="F1067">
        <v>8</v>
      </c>
      <c r="G1067" t="s">
        <v>56</v>
      </c>
      <c r="H1067">
        <v>110</v>
      </c>
      <c r="I1067">
        <v>1</v>
      </c>
      <c r="J1067">
        <v>0</v>
      </c>
      <c r="M1067" t="s">
        <v>57</v>
      </c>
      <c r="N1067" t="s">
        <v>54</v>
      </c>
      <c r="O1067" t="s">
        <v>54</v>
      </c>
      <c r="P1067">
        <v>65</v>
      </c>
      <c r="Q1067">
        <v>4</v>
      </c>
      <c r="R1067" s="11">
        <v>6.1499999999999999E-2</v>
      </c>
      <c r="S1067">
        <v>0.87</v>
      </c>
      <c r="T1067">
        <v>3.49</v>
      </c>
      <c r="U1067">
        <v>3.3692307692000001</v>
      </c>
      <c r="V1067">
        <v>1</v>
      </c>
      <c r="W1067" s="11">
        <v>0.25</v>
      </c>
      <c r="X1067">
        <v>3.49</v>
      </c>
      <c r="Y1067">
        <v>1</v>
      </c>
      <c r="Z1067">
        <v>3.49</v>
      </c>
      <c r="AA1067">
        <v>1</v>
      </c>
      <c r="AB1067">
        <v>1</v>
      </c>
      <c r="AC1067" s="11">
        <v>0.28699999999999998</v>
      </c>
      <c r="AD1067">
        <v>0.25</v>
      </c>
      <c r="AE1067">
        <v>1</v>
      </c>
      <c r="AF1067">
        <v>1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</row>
    <row r="1068" spans="1:40" x14ac:dyDescent="0.35">
      <c r="A1068" s="10">
        <v>39575</v>
      </c>
      <c r="B1068" t="s">
        <v>58</v>
      </c>
      <c r="C1068" t="s">
        <v>55</v>
      </c>
      <c r="D1068" t="s">
        <v>54</v>
      </c>
      <c r="E1068">
        <v>0.95</v>
      </c>
      <c r="F1068">
        <v>8</v>
      </c>
      <c r="G1068" t="s">
        <v>56</v>
      </c>
      <c r="H1068">
        <v>110</v>
      </c>
      <c r="I1068">
        <v>1.2</v>
      </c>
      <c r="J1068">
        <v>0</v>
      </c>
      <c r="M1068" t="s">
        <v>57</v>
      </c>
      <c r="N1068" t="s">
        <v>54</v>
      </c>
      <c r="O1068" t="s">
        <v>54</v>
      </c>
      <c r="P1068">
        <v>239</v>
      </c>
      <c r="Q1068">
        <v>19</v>
      </c>
      <c r="R1068" s="11">
        <v>7.9500000000000001E-2</v>
      </c>
      <c r="S1068">
        <v>0.89</v>
      </c>
      <c r="T1068">
        <v>16.82</v>
      </c>
      <c r="U1068">
        <v>3.4476987447999998</v>
      </c>
      <c r="V1068">
        <v>0</v>
      </c>
      <c r="W1068" s="11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 s="11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</row>
    <row r="1069" spans="1:40" x14ac:dyDescent="0.35">
      <c r="A1069" s="10">
        <v>39575</v>
      </c>
      <c r="B1069" t="s">
        <v>8</v>
      </c>
      <c r="C1069" t="s">
        <v>55</v>
      </c>
      <c r="D1069" t="s">
        <v>54</v>
      </c>
      <c r="E1069">
        <v>0.3</v>
      </c>
      <c r="F1069">
        <v>8</v>
      </c>
      <c r="G1069" t="s">
        <v>56</v>
      </c>
      <c r="H1069">
        <v>110</v>
      </c>
      <c r="I1069">
        <v>1.1000000000000001</v>
      </c>
      <c r="J1069">
        <v>0</v>
      </c>
      <c r="M1069" t="s">
        <v>57</v>
      </c>
      <c r="N1069" t="s">
        <v>54</v>
      </c>
      <c r="O1069" t="s">
        <v>54</v>
      </c>
      <c r="P1069">
        <v>50</v>
      </c>
      <c r="Q1069">
        <v>3</v>
      </c>
      <c r="R1069" s="11">
        <v>0.06</v>
      </c>
      <c r="S1069">
        <v>0.7</v>
      </c>
      <c r="T1069">
        <v>2.09</v>
      </c>
      <c r="U1069">
        <v>5.4</v>
      </c>
      <c r="V1069">
        <v>0</v>
      </c>
      <c r="W1069" s="11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 s="11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</row>
    <row r="1070" spans="1:40" x14ac:dyDescent="0.35">
      <c r="A1070" s="10">
        <v>39575</v>
      </c>
      <c r="B1070" t="s">
        <v>59</v>
      </c>
      <c r="C1070" t="s">
        <v>55</v>
      </c>
      <c r="D1070" t="s">
        <v>54</v>
      </c>
      <c r="E1070">
        <v>0.25</v>
      </c>
      <c r="F1070">
        <v>8</v>
      </c>
      <c r="G1070" t="s">
        <v>56</v>
      </c>
      <c r="H1070">
        <v>110</v>
      </c>
      <c r="I1070">
        <v>1.2</v>
      </c>
      <c r="J1070">
        <v>0</v>
      </c>
      <c r="M1070" t="s">
        <v>57</v>
      </c>
      <c r="N1070" t="s">
        <v>54</v>
      </c>
      <c r="O1070" t="s">
        <v>54</v>
      </c>
      <c r="P1070">
        <v>138</v>
      </c>
      <c r="Q1070">
        <v>4</v>
      </c>
      <c r="R1070" s="11">
        <v>2.9000000000000001E-2</v>
      </c>
      <c r="S1070">
        <v>0.9</v>
      </c>
      <c r="T1070">
        <v>3.58</v>
      </c>
      <c r="U1070">
        <v>3.6304347826000001</v>
      </c>
      <c r="V1070">
        <v>0</v>
      </c>
      <c r="W1070" s="11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 s="11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</row>
    <row r="1071" spans="1:40" x14ac:dyDescent="0.35">
      <c r="A1071" s="10">
        <v>39575</v>
      </c>
      <c r="B1071" t="s">
        <v>9</v>
      </c>
      <c r="C1071" t="s">
        <v>55</v>
      </c>
      <c r="D1071" t="s">
        <v>54</v>
      </c>
      <c r="E1071">
        <v>0.3</v>
      </c>
      <c r="F1071">
        <v>8</v>
      </c>
      <c r="G1071" t="s">
        <v>56</v>
      </c>
      <c r="H1071">
        <v>110</v>
      </c>
      <c r="I1071">
        <v>1</v>
      </c>
      <c r="J1071">
        <v>0</v>
      </c>
      <c r="M1071" t="s">
        <v>57</v>
      </c>
      <c r="N1071" t="s">
        <v>54</v>
      </c>
      <c r="O1071" t="s">
        <v>54</v>
      </c>
      <c r="P1071">
        <v>393</v>
      </c>
      <c r="Q1071">
        <v>24</v>
      </c>
      <c r="R1071" s="11">
        <v>6.1100000000000002E-2</v>
      </c>
      <c r="S1071">
        <v>0.74</v>
      </c>
      <c r="T1071">
        <v>17.73</v>
      </c>
      <c r="U1071">
        <v>2.4351145037999999</v>
      </c>
      <c r="V1071">
        <v>0</v>
      </c>
      <c r="W1071" s="1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 s="1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</row>
    <row r="1072" spans="1:40" x14ac:dyDescent="0.35">
      <c r="A1072" s="10">
        <v>39576</v>
      </c>
      <c r="B1072" t="s">
        <v>7</v>
      </c>
      <c r="C1072" t="s">
        <v>55</v>
      </c>
      <c r="D1072" t="s">
        <v>54</v>
      </c>
      <c r="E1072">
        <v>0.3</v>
      </c>
      <c r="F1072">
        <v>8</v>
      </c>
      <c r="G1072" t="s">
        <v>56</v>
      </c>
      <c r="H1072">
        <v>110</v>
      </c>
      <c r="I1072">
        <v>1</v>
      </c>
      <c r="J1072">
        <v>0</v>
      </c>
      <c r="M1072" t="s">
        <v>57</v>
      </c>
      <c r="N1072" t="s">
        <v>54</v>
      </c>
      <c r="O1072" t="s">
        <v>54</v>
      </c>
      <c r="P1072">
        <v>38</v>
      </c>
      <c r="Q1072">
        <v>6</v>
      </c>
      <c r="R1072" s="11">
        <v>0.15790000000000001</v>
      </c>
      <c r="S1072">
        <v>0.8</v>
      </c>
      <c r="T1072">
        <v>4.78</v>
      </c>
      <c r="U1072">
        <v>2.8684210526</v>
      </c>
      <c r="V1072">
        <v>0</v>
      </c>
      <c r="W1072" s="11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 s="11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</row>
    <row r="1073" spans="1:40" x14ac:dyDescent="0.35">
      <c r="A1073" s="10">
        <v>39576</v>
      </c>
      <c r="B1073" t="s">
        <v>58</v>
      </c>
      <c r="C1073" t="s">
        <v>55</v>
      </c>
      <c r="D1073" t="s">
        <v>54</v>
      </c>
      <c r="E1073">
        <v>0.95</v>
      </c>
      <c r="F1073">
        <v>8</v>
      </c>
      <c r="G1073" t="s">
        <v>56</v>
      </c>
      <c r="H1073">
        <v>110</v>
      </c>
      <c r="I1073">
        <v>1.2</v>
      </c>
      <c r="J1073">
        <v>0</v>
      </c>
      <c r="M1073" t="s">
        <v>57</v>
      </c>
      <c r="N1073" t="s">
        <v>54</v>
      </c>
      <c r="O1073" t="s">
        <v>54</v>
      </c>
      <c r="P1073">
        <v>163</v>
      </c>
      <c r="Q1073">
        <v>15</v>
      </c>
      <c r="R1073" s="11">
        <v>9.1999999999999998E-2</v>
      </c>
      <c r="S1073">
        <v>1.01</v>
      </c>
      <c r="T1073">
        <v>15.18</v>
      </c>
      <c r="U1073">
        <v>3.3496932515000002</v>
      </c>
      <c r="V1073">
        <v>0</v>
      </c>
      <c r="W1073" s="11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 s="11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</row>
    <row r="1074" spans="1:40" x14ac:dyDescent="0.35">
      <c r="A1074" s="10">
        <v>39576</v>
      </c>
      <c r="B1074" t="s">
        <v>8</v>
      </c>
      <c r="C1074" t="s">
        <v>55</v>
      </c>
      <c r="D1074" t="s">
        <v>54</v>
      </c>
      <c r="E1074">
        <v>0.3</v>
      </c>
      <c r="F1074">
        <v>8</v>
      </c>
      <c r="G1074" t="s">
        <v>56</v>
      </c>
      <c r="H1074">
        <v>110</v>
      </c>
      <c r="I1074">
        <v>1.1000000000000001</v>
      </c>
      <c r="J1074">
        <v>0</v>
      </c>
      <c r="M1074" t="s">
        <v>57</v>
      </c>
      <c r="N1074" t="s">
        <v>54</v>
      </c>
      <c r="O1074" t="s">
        <v>54</v>
      </c>
      <c r="P1074">
        <v>32</v>
      </c>
      <c r="Q1074">
        <v>0</v>
      </c>
      <c r="R1074" s="11">
        <v>0</v>
      </c>
      <c r="S1074">
        <v>0</v>
      </c>
      <c r="T1074">
        <v>0</v>
      </c>
      <c r="U1074">
        <v>5.6875</v>
      </c>
      <c r="V1074">
        <v>0</v>
      </c>
      <c r="W1074" s="11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 s="11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</row>
    <row r="1075" spans="1:40" x14ac:dyDescent="0.35">
      <c r="A1075" s="10">
        <v>39576</v>
      </c>
      <c r="B1075" t="s">
        <v>59</v>
      </c>
      <c r="C1075" t="s">
        <v>55</v>
      </c>
      <c r="D1075" t="s">
        <v>54</v>
      </c>
      <c r="E1075">
        <v>0.25</v>
      </c>
      <c r="F1075">
        <v>8</v>
      </c>
      <c r="G1075" t="s">
        <v>56</v>
      </c>
      <c r="H1075">
        <v>110</v>
      </c>
      <c r="I1075">
        <v>1.2</v>
      </c>
      <c r="J1075">
        <v>0</v>
      </c>
      <c r="M1075" t="s">
        <v>57</v>
      </c>
      <c r="N1075" t="s">
        <v>54</v>
      </c>
      <c r="O1075" t="s">
        <v>54</v>
      </c>
      <c r="P1075">
        <v>71</v>
      </c>
      <c r="Q1075">
        <v>3</v>
      </c>
      <c r="R1075" s="11">
        <v>4.2299999999999997E-2</v>
      </c>
      <c r="S1075">
        <v>0.83</v>
      </c>
      <c r="T1075">
        <v>2.5</v>
      </c>
      <c r="U1075">
        <v>3.2535211267999999</v>
      </c>
      <c r="V1075">
        <v>0</v>
      </c>
      <c r="W1075" s="11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 s="11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</row>
    <row r="1076" spans="1:40" x14ac:dyDescent="0.35">
      <c r="A1076" s="10">
        <v>39576</v>
      </c>
      <c r="B1076" t="s">
        <v>9</v>
      </c>
      <c r="C1076" t="s">
        <v>55</v>
      </c>
      <c r="D1076" t="s">
        <v>54</v>
      </c>
      <c r="E1076">
        <v>0.3</v>
      </c>
      <c r="F1076">
        <v>8</v>
      </c>
      <c r="G1076" t="s">
        <v>56</v>
      </c>
      <c r="H1076">
        <v>110</v>
      </c>
      <c r="I1076">
        <v>1</v>
      </c>
      <c r="J1076">
        <v>0</v>
      </c>
      <c r="M1076" t="s">
        <v>57</v>
      </c>
      <c r="N1076" t="s">
        <v>54</v>
      </c>
      <c r="O1076" t="s">
        <v>54</v>
      </c>
      <c r="P1076">
        <v>299</v>
      </c>
      <c r="Q1076">
        <v>20</v>
      </c>
      <c r="R1076" s="11">
        <v>6.6900000000000001E-2</v>
      </c>
      <c r="S1076">
        <v>0.8</v>
      </c>
      <c r="T1076">
        <v>16.05</v>
      </c>
      <c r="U1076">
        <v>2.5752508360999999</v>
      </c>
      <c r="V1076">
        <v>0</v>
      </c>
      <c r="W1076" s="11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 s="11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</row>
    <row r="1077" spans="1:40" x14ac:dyDescent="0.35">
      <c r="A1077" s="10">
        <v>39577</v>
      </c>
      <c r="B1077" t="s">
        <v>7</v>
      </c>
      <c r="C1077" t="s">
        <v>55</v>
      </c>
      <c r="D1077" t="s">
        <v>54</v>
      </c>
      <c r="E1077">
        <v>0.3</v>
      </c>
      <c r="F1077">
        <v>8</v>
      </c>
      <c r="G1077" t="s">
        <v>56</v>
      </c>
      <c r="H1077">
        <v>110</v>
      </c>
      <c r="I1077">
        <v>1</v>
      </c>
      <c r="J1077">
        <v>0</v>
      </c>
      <c r="M1077" t="s">
        <v>57</v>
      </c>
      <c r="N1077" t="s">
        <v>54</v>
      </c>
      <c r="O1077" t="s">
        <v>54</v>
      </c>
      <c r="P1077">
        <v>69</v>
      </c>
      <c r="Q1077">
        <v>2</v>
      </c>
      <c r="R1077" s="11">
        <v>2.9000000000000001E-2</v>
      </c>
      <c r="S1077">
        <v>0.72</v>
      </c>
      <c r="T1077">
        <v>1.43</v>
      </c>
      <c r="U1077">
        <v>2.7391304347999998</v>
      </c>
      <c r="V1077">
        <v>0</v>
      </c>
      <c r="W1077" s="11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 s="11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</row>
    <row r="1078" spans="1:40" x14ac:dyDescent="0.35">
      <c r="A1078" s="10">
        <v>39577</v>
      </c>
      <c r="B1078" t="s">
        <v>58</v>
      </c>
      <c r="C1078" t="s">
        <v>55</v>
      </c>
      <c r="D1078" t="s">
        <v>54</v>
      </c>
      <c r="E1078">
        <v>0.95</v>
      </c>
      <c r="F1078">
        <v>8</v>
      </c>
      <c r="G1078" t="s">
        <v>56</v>
      </c>
      <c r="H1078">
        <v>110</v>
      </c>
      <c r="I1078">
        <v>1.2</v>
      </c>
      <c r="J1078">
        <v>0</v>
      </c>
      <c r="M1078" t="s">
        <v>57</v>
      </c>
      <c r="N1078" t="s">
        <v>54</v>
      </c>
      <c r="O1078" t="s">
        <v>54</v>
      </c>
      <c r="P1078">
        <v>225</v>
      </c>
      <c r="Q1078">
        <v>14</v>
      </c>
      <c r="R1078" s="11">
        <v>6.2199999999999998E-2</v>
      </c>
      <c r="S1078">
        <v>0.98</v>
      </c>
      <c r="T1078">
        <v>13.7</v>
      </c>
      <c r="U1078">
        <v>3.3688888888999999</v>
      </c>
      <c r="V1078">
        <v>0</v>
      </c>
      <c r="W1078" s="11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 s="11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</row>
    <row r="1079" spans="1:40" x14ac:dyDescent="0.35">
      <c r="A1079" s="10">
        <v>39577</v>
      </c>
      <c r="B1079" t="s">
        <v>8</v>
      </c>
      <c r="C1079" t="s">
        <v>55</v>
      </c>
      <c r="D1079" t="s">
        <v>54</v>
      </c>
      <c r="E1079">
        <v>0.3</v>
      </c>
      <c r="F1079">
        <v>8</v>
      </c>
      <c r="G1079" t="s">
        <v>56</v>
      </c>
      <c r="H1079">
        <v>110</v>
      </c>
      <c r="I1079">
        <v>1.1000000000000001</v>
      </c>
      <c r="J1079">
        <v>0</v>
      </c>
      <c r="M1079" t="s">
        <v>57</v>
      </c>
      <c r="N1079" t="s">
        <v>54</v>
      </c>
      <c r="O1079" t="s">
        <v>54</v>
      </c>
      <c r="P1079">
        <v>49</v>
      </c>
      <c r="Q1079">
        <v>1</v>
      </c>
      <c r="R1079" s="11">
        <v>2.0400000000000001E-2</v>
      </c>
      <c r="S1079">
        <v>0.7</v>
      </c>
      <c r="T1079">
        <v>0.7</v>
      </c>
      <c r="U1079">
        <v>4.4897959183999996</v>
      </c>
      <c r="V1079">
        <v>0</v>
      </c>
      <c r="W1079" s="11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 s="11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</row>
    <row r="1080" spans="1:40" x14ac:dyDescent="0.35">
      <c r="A1080" s="10">
        <v>39577</v>
      </c>
      <c r="B1080" t="s">
        <v>59</v>
      </c>
      <c r="C1080" t="s">
        <v>55</v>
      </c>
      <c r="D1080" t="s">
        <v>54</v>
      </c>
      <c r="E1080">
        <v>0.25</v>
      </c>
      <c r="F1080">
        <v>8</v>
      </c>
      <c r="G1080" t="s">
        <v>56</v>
      </c>
      <c r="H1080">
        <v>110</v>
      </c>
      <c r="I1080">
        <v>1.2</v>
      </c>
      <c r="J1080">
        <v>0</v>
      </c>
      <c r="M1080" t="s">
        <v>57</v>
      </c>
      <c r="N1080" t="s">
        <v>54</v>
      </c>
      <c r="O1080" t="s">
        <v>54</v>
      </c>
      <c r="P1080">
        <v>88</v>
      </c>
      <c r="Q1080">
        <v>0</v>
      </c>
      <c r="R1080" s="11">
        <v>0</v>
      </c>
      <c r="S1080">
        <v>0</v>
      </c>
      <c r="T1080">
        <v>0</v>
      </c>
      <c r="U1080">
        <v>4.0681818182000002</v>
      </c>
      <c r="V1080">
        <v>0</v>
      </c>
      <c r="W1080" s="11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 s="11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</row>
    <row r="1081" spans="1:40" x14ac:dyDescent="0.35">
      <c r="A1081" s="10">
        <v>39577</v>
      </c>
      <c r="B1081" t="s">
        <v>9</v>
      </c>
      <c r="C1081" t="s">
        <v>55</v>
      </c>
      <c r="D1081" t="s">
        <v>54</v>
      </c>
      <c r="E1081">
        <v>0.3</v>
      </c>
      <c r="F1081">
        <v>8</v>
      </c>
      <c r="G1081" t="s">
        <v>56</v>
      </c>
      <c r="H1081">
        <v>110</v>
      </c>
      <c r="I1081">
        <v>1</v>
      </c>
      <c r="J1081">
        <v>0</v>
      </c>
      <c r="M1081" t="s">
        <v>57</v>
      </c>
      <c r="N1081" t="s">
        <v>54</v>
      </c>
      <c r="O1081" t="s">
        <v>54</v>
      </c>
      <c r="P1081">
        <v>317</v>
      </c>
      <c r="Q1081">
        <v>22</v>
      </c>
      <c r="R1081" s="11">
        <v>6.9400000000000003E-2</v>
      </c>
      <c r="S1081">
        <v>0.79</v>
      </c>
      <c r="T1081">
        <v>17.34</v>
      </c>
      <c r="U1081">
        <v>2.3406940063000001</v>
      </c>
      <c r="V1081">
        <v>0</v>
      </c>
      <c r="W1081" s="1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 s="1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</row>
    <row r="1082" spans="1:40" x14ac:dyDescent="0.35">
      <c r="A1082" s="10">
        <v>39578</v>
      </c>
      <c r="B1082" t="s">
        <v>7</v>
      </c>
      <c r="C1082" t="s">
        <v>55</v>
      </c>
      <c r="D1082" t="s">
        <v>54</v>
      </c>
      <c r="E1082">
        <v>0.3</v>
      </c>
      <c r="F1082">
        <v>8</v>
      </c>
      <c r="G1082" t="s">
        <v>56</v>
      </c>
      <c r="H1082">
        <v>110</v>
      </c>
      <c r="I1082">
        <v>1</v>
      </c>
      <c r="J1082">
        <v>0</v>
      </c>
      <c r="M1082" t="s">
        <v>57</v>
      </c>
      <c r="N1082" t="s">
        <v>54</v>
      </c>
      <c r="O1082" t="s">
        <v>54</v>
      </c>
      <c r="P1082">
        <v>52</v>
      </c>
      <c r="Q1082">
        <v>0</v>
      </c>
      <c r="R1082" s="11">
        <v>0</v>
      </c>
      <c r="S1082">
        <v>0</v>
      </c>
      <c r="T1082">
        <v>0</v>
      </c>
      <c r="U1082">
        <v>3.5961538462</v>
      </c>
      <c r="V1082">
        <v>0</v>
      </c>
      <c r="W1082" s="11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 s="11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</row>
    <row r="1083" spans="1:40" x14ac:dyDescent="0.35">
      <c r="A1083" s="10">
        <v>39578</v>
      </c>
      <c r="B1083" t="s">
        <v>58</v>
      </c>
      <c r="C1083" t="s">
        <v>55</v>
      </c>
      <c r="D1083" t="s">
        <v>54</v>
      </c>
      <c r="E1083">
        <v>0.95</v>
      </c>
      <c r="F1083">
        <v>8</v>
      </c>
      <c r="G1083" t="s">
        <v>56</v>
      </c>
      <c r="H1083">
        <v>110</v>
      </c>
      <c r="I1083">
        <v>1.2</v>
      </c>
      <c r="J1083">
        <v>0</v>
      </c>
      <c r="M1083" t="s">
        <v>57</v>
      </c>
      <c r="N1083" t="s">
        <v>54</v>
      </c>
      <c r="O1083" t="s">
        <v>54</v>
      </c>
      <c r="P1083">
        <v>187</v>
      </c>
      <c r="Q1083">
        <v>9</v>
      </c>
      <c r="R1083" s="11">
        <v>4.8099999999999997E-2</v>
      </c>
      <c r="S1083">
        <v>0.99</v>
      </c>
      <c r="T1083">
        <v>8.91</v>
      </c>
      <c r="U1083">
        <v>3.1871657754</v>
      </c>
      <c r="V1083">
        <v>0</v>
      </c>
      <c r="W1083" s="11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 s="11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</row>
    <row r="1084" spans="1:40" x14ac:dyDescent="0.35">
      <c r="A1084" s="10">
        <v>39578</v>
      </c>
      <c r="B1084" t="s">
        <v>8</v>
      </c>
      <c r="C1084" t="s">
        <v>55</v>
      </c>
      <c r="D1084" t="s">
        <v>54</v>
      </c>
      <c r="E1084">
        <v>0.3</v>
      </c>
      <c r="F1084">
        <v>8</v>
      </c>
      <c r="G1084" t="s">
        <v>56</v>
      </c>
      <c r="H1084">
        <v>110</v>
      </c>
      <c r="I1084">
        <v>1.1000000000000001</v>
      </c>
      <c r="J1084">
        <v>0</v>
      </c>
      <c r="M1084" t="s">
        <v>57</v>
      </c>
      <c r="N1084" t="s">
        <v>54</v>
      </c>
      <c r="O1084" t="s">
        <v>54</v>
      </c>
      <c r="P1084">
        <v>55</v>
      </c>
      <c r="Q1084">
        <v>2</v>
      </c>
      <c r="R1084" s="11">
        <v>3.6400000000000002E-2</v>
      </c>
      <c r="S1084">
        <v>0.9</v>
      </c>
      <c r="T1084">
        <v>1.79</v>
      </c>
      <c r="U1084">
        <v>5.5636363635999997</v>
      </c>
      <c r="V1084">
        <v>0</v>
      </c>
      <c r="W1084" s="11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 s="11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</row>
    <row r="1085" spans="1:40" x14ac:dyDescent="0.35">
      <c r="A1085" s="10">
        <v>39578</v>
      </c>
      <c r="B1085" t="s">
        <v>59</v>
      </c>
      <c r="C1085" t="s">
        <v>55</v>
      </c>
      <c r="D1085" t="s">
        <v>54</v>
      </c>
      <c r="E1085">
        <v>0.25</v>
      </c>
      <c r="F1085">
        <v>8</v>
      </c>
      <c r="G1085" t="s">
        <v>56</v>
      </c>
      <c r="H1085">
        <v>110</v>
      </c>
      <c r="I1085">
        <v>1.2</v>
      </c>
      <c r="J1085">
        <v>0</v>
      </c>
      <c r="M1085" t="s">
        <v>57</v>
      </c>
      <c r="N1085" t="s">
        <v>54</v>
      </c>
      <c r="O1085" t="s">
        <v>54</v>
      </c>
      <c r="P1085">
        <v>74</v>
      </c>
      <c r="Q1085">
        <v>3</v>
      </c>
      <c r="R1085" s="11">
        <v>4.0500000000000001E-2</v>
      </c>
      <c r="S1085">
        <v>0.95</v>
      </c>
      <c r="T1085">
        <v>2.84</v>
      </c>
      <c r="U1085">
        <v>3.6216216216000001</v>
      </c>
      <c r="V1085">
        <v>0</v>
      </c>
      <c r="W1085" s="11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 s="11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</row>
    <row r="1086" spans="1:40" x14ac:dyDescent="0.35">
      <c r="A1086" s="10">
        <v>39578</v>
      </c>
      <c r="B1086" t="s">
        <v>9</v>
      </c>
      <c r="C1086" t="s">
        <v>55</v>
      </c>
      <c r="D1086" t="s">
        <v>54</v>
      </c>
      <c r="E1086">
        <v>0.3</v>
      </c>
      <c r="F1086">
        <v>8</v>
      </c>
      <c r="G1086" t="s">
        <v>56</v>
      </c>
      <c r="H1086">
        <v>110</v>
      </c>
      <c r="I1086">
        <v>1</v>
      </c>
      <c r="J1086">
        <v>0</v>
      </c>
      <c r="M1086" t="s">
        <v>57</v>
      </c>
      <c r="N1086" t="s">
        <v>54</v>
      </c>
      <c r="O1086" t="s">
        <v>54</v>
      </c>
      <c r="P1086">
        <v>335</v>
      </c>
      <c r="Q1086">
        <v>29</v>
      </c>
      <c r="R1086" s="11">
        <v>8.6599999999999996E-2</v>
      </c>
      <c r="S1086">
        <v>0.75</v>
      </c>
      <c r="T1086">
        <v>21.74</v>
      </c>
      <c r="U1086">
        <v>2.4537313432999999</v>
      </c>
      <c r="V1086">
        <v>0</v>
      </c>
      <c r="W1086" s="11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 s="11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</row>
    <row r="1087" spans="1:40" x14ac:dyDescent="0.35">
      <c r="A1087" s="10">
        <v>39579</v>
      </c>
      <c r="B1087" t="s">
        <v>7</v>
      </c>
      <c r="C1087" t="s">
        <v>55</v>
      </c>
      <c r="D1087" t="s">
        <v>54</v>
      </c>
      <c r="E1087">
        <v>0.3</v>
      </c>
      <c r="F1087">
        <v>8</v>
      </c>
      <c r="G1087" t="s">
        <v>56</v>
      </c>
      <c r="H1087">
        <v>110</v>
      </c>
      <c r="I1087">
        <v>1</v>
      </c>
      <c r="J1087">
        <v>0</v>
      </c>
      <c r="M1087" t="s">
        <v>57</v>
      </c>
      <c r="N1087" t="s">
        <v>54</v>
      </c>
      <c r="O1087" t="s">
        <v>54</v>
      </c>
      <c r="P1087">
        <v>53</v>
      </c>
      <c r="Q1087">
        <v>4</v>
      </c>
      <c r="R1087" s="11">
        <v>7.5499999999999998E-2</v>
      </c>
      <c r="S1087">
        <v>0.8</v>
      </c>
      <c r="T1087">
        <v>3.19</v>
      </c>
      <c r="U1087">
        <v>3.5094339623000002</v>
      </c>
      <c r="V1087">
        <v>0</v>
      </c>
      <c r="W1087" s="11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 s="11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</row>
    <row r="1088" spans="1:40" x14ac:dyDescent="0.35">
      <c r="A1088" s="10">
        <v>39579</v>
      </c>
      <c r="B1088" t="s">
        <v>58</v>
      </c>
      <c r="C1088" t="s">
        <v>55</v>
      </c>
      <c r="D1088" t="s">
        <v>54</v>
      </c>
      <c r="E1088">
        <v>0.95</v>
      </c>
      <c r="F1088">
        <v>8</v>
      </c>
      <c r="G1088" t="s">
        <v>56</v>
      </c>
      <c r="H1088">
        <v>110</v>
      </c>
      <c r="I1088">
        <v>1.2</v>
      </c>
      <c r="J1088">
        <v>0</v>
      </c>
      <c r="M1088" t="s">
        <v>57</v>
      </c>
      <c r="N1088" t="s">
        <v>54</v>
      </c>
      <c r="O1088" t="s">
        <v>54</v>
      </c>
      <c r="P1088">
        <v>180</v>
      </c>
      <c r="Q1088">
        <v>4</v>
      </c>
      <c r="R1088" s="11">
        <v>2.2200000000000001E-2</v>
      </c>
      <c r="S1088">
        <v>1.1100000000000001</v>
      </c>
      <c r="T1088">
        <v>4.43</v>
      </c>
      <c r="U1088">
        <v>2.8888888889</v>
      </c>
      <c r="V1088">
        <v>0</v>
      </c>
      <c r="W1088" s="11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 s="11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</row>
    <row r="1089" spans="1:40" x14ac:dyDescent="0.35">
      <c r="A1089" s="10">
        <v>39579</v>
      </c>
      <c r="B1089" t="s">
        <v>8</v>
      </c>
      <c r="C1089" t="s">
        <v>55</v>
      </c>
      <c r="D1089" t="s">
        <v>54</v>
      </c>
      <c r="E1089">
        <v>0.3</v>
      </c>
      <c r="F1089">
        <v>8</v>
      </c>
      <c r="G1089" t="s">
        <v>56</v>
      </c>
      <c r="H1089">
        <v>110</v>
      </c>
      <c r="I1089">
        <v>1.1000000000000001</v>
      </c>
      <c r="J1089">
        <v>0</v>
      </c>
      <c r="M1089" t="s">
        <v>57</v>
      </c>
      <c r="N1089" t="s">
        <v>54</v>
      </c>
      <c r="O1089" t="s">
        <v>54</v>
      </c>
      <c r="P1089">
        <v>76</v>
      </c>
      <c r="Q1089">
        <v>3</v>
      </c>
      <c r="R1089" s="11">
        <v>3.95E-2</v>
      </c>
      <c r="S1089">
        <v>0.63</v>
      </c>
      <c r="T1089">
        <v>1.9</v>
      </c>
      <c r="U1089">
        <v>4.5263157894999999</v>
      </c>
      <c r="V1089">
        <v>0</v>
      </c>
      <c r="W1089" s="11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 s="11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</row>
    <row r="1090" spans="1:40" x14ac:dyDescent="0.35">
      <c r="A1090" s="10">
        <v>39579</v>
      </c>
      <c r="B1090" t="s">
        <v>59</v>
      </c>
      <c r="C1090" t="s">
        <v>55</v>
      </c>
      <c r="D1090" t="s">
        <v>54</v>
      </c>
      <c r="E1090">
        <v>0.25</v>
      </c>
      <c r="F1090">
        <v>8</v>
      </c>
      <c r="G1090" t="s">
        <v>56</v>
      </c>
      <c r="H1090">
        <v>110</v>
      </c>
      <c r="I1090">
        <v>1.2</v>
      </c>
      <c r="J1090">
        <v>0</v>
      </c>
      <c r="M1090" t="s">
        <v>57</v>
      </c>
      <c r="N1090" t="s">
        <v>54</v>
      </c>
      <c r="O1090" t="s">
        <v>54</v>
      </c>
      <c r="P1090">
        <v>82</v>
      </c>
      <c r="Q1090">
        <v>4</v>
      </c>
      <c r="R1090" s="11">
        <v>4.8800000000000003E-2</v>
      </c>
      <c r="S1090">
        <v>0.97</v>
      </c>
      <c r="T1090">
        <v>3.88</v>
      </c>
      <c r="U1090">
        <v>3.6097560976</v>
      </c>
      <c r="V1090">
        <v>0</v>
      </c>
      <c r="W1090" s="11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 s="11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</row>
    <row r="1091" spans="1:40" x14ac:dyDescent="0.35">
      <c r="A1091" s="10">
        <v>39579</v>
      </c>
      <c r="B1091" t="s">
        <v>9</v>
      </c>
      <c r="C1091" t="s">
        <v>55</v>
      </c>
      <c r="D1091" t="s">
        <v>54</v>
      </c>
      <c r="E1091">
        <v>0.3</v>
      </c>
      <c r="F1091">
        <v>8</v>
      </c>
      <c r="G1091" t="s">
        <v>56</v>
      </c>
      <c r="H1091">
        <v>110</v>
      </c>
      <c r="I1091">
        <v>1</v>
      </c>
      <c r="J1091">
        <v>0</v>
      </c>
      <c r="M1091" t="s">
        <v>57</v>
      </c>
      <c r="N1091" t="s">
        <v>54</v>
      </c>
      <c r="O1091" t="s">
        <v>54</v>
      </c>
      <c r="P1091">
        <v>247</v>
      </c>
      <c r="Q1091">
        <v>20</v>
      </c>
      <c r="R1091" s="11">
        <v>8.1000000000000003E-2</v>
      </c>
      <c r="S1091">
        <v>0.73</v>
      </c>
      <c r="T1091">
        <v>14.65</v>
      </c>
      <c r="U1091">
        <v>2.4736842105000001</v>
      </c>
      <c r="V1091">
        <v>0</v>
      </c>
      <c r="W1091" s="1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 s="1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</row>
    <row r="1092" spans="1:40" x14ac:dyDescent="0.35">
      <c r="A1092" s="10">
        <v>39580</v>
      </c>
      <c r="B1092" t="s">
        <v>7</v>
      </c>
      <c r="C1092" t="s">
        <v>55</v>
      </c>
      <c r="D1092" t="s">
        <v>54</v>
      </c>
      <c r="E1092">
        <v>0.3</v>
      </c>
      <c r="F1092">
        <v>8</v>
      </c>
      <c r="G1092" t="s">
        <v>56</v>
      </c>
      <c r="H1092">
        <v>110</v>
      </c>
      <c r="I1092">
        <v>1</v>
      </c>
      <c r="J1092">
        <v>0</v>
      </c>
      <c r="M1092" t="s">
        <v>57</v>
      </c>
      <c r="N1092" t="s">
        <v>54</v>
      </c>
      <c r="O1092" t="s">
        <v>54</v>
      </c>
      <c r="P1092">
        <v>46</v>
      </c>
      <c r="Q1092">
        <v>2</v>
      </c>
      <c r="R1092" s="11">
        <v>4.3499999999999997E-2</v>
      </c>
      <c r="S1092">
        <v>0.49</v>
      </c>
      <c r="T1092">
        <v>0.98</v>
      </c>
      <c r="U1092">
        <v>3.2391304347999998</v>
      </c>
      <c r="V1092">
        <v>0</v>
      </c>
      <c r="W1092" s="11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 s="11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</row>
    <row r="1093" spans="1:40" x14ac:dyDescent="0.35">
      <c r="A1093" s="10">
        <v>39580</v>
      </c>
      <c r="B1093" t="s">
        <v>58</v>
      </c>
      <c r="C1093" t="s">
        <v>55</v>
      </c>
      <c r="D1093" t="s">
        <v>54</v>
      </c>
      <c r="E1093">
        <v>0.95</v>
      </c>
      <c r="F1093">
        <v>8</v>
      </c>
      <c r="G1093" t="s">
        <v>56</v>
      </c>
      <c r="H1093">
        <v>110</v>
      </c>
      <c r="I1093">
        <v>1.2</v>
      </c>
      <c r="J1093">
        <v>0</v>
      </c>
      <c r="M1093" t="s">
        <v>57</v>
      </c>
      <c r="N1093" t="s">
        <v>54</v>
      </c>
      <c r="O1093" t="s">
        <v>54</v>
      </c>
      <c r="P1093">
        <v>235</v>
      </c>
      <c r="Q1093">
        <v>13</v>
      </c>
      <c r="R1093" s="11">
        <v>5.5300000000000002E-2</v>
      </c>
      <c r="S1093">
        <v>0.98</v>
      </c>
      <c r="T1093">
        <v>12.69</v>
      </c>
      <c r="U1093">
        <v>3.3914893617000001</v>
      </c>
      <c r="V1093">
        <v>0</v>
      </c>
      <c r="W1093" s="11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 s="11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</row>
    <row r="1094" spans="1:40" x14ac:dyDescent="0.35">
      <c r="A1094" s="10">
        <v>39580</v>
      </c>
      <c r="B1094" t="s">
        <v>8</v>
      </c>
      <c r="C1094" t="s">
        <v>55</v>
      </c>
      <c r="D1094" t="s">
        <v>54</v>
      </c>
      <c r="E1094">
        <v>0.3</v>
      </c>
      <c r="F1094">
        <v>8</v>
      </c>
      <c r="G1094" t="s">
        <v>56</v>
      </c>
      <c r="H1094">
        <v>110</v>
      </c>
      <c r="I1094">
        <v>1.1000000000000001</v>
      </c>
      <c r="J1094">
        <v>0</v>
      </c>
      <c r="M1094" t="s">
        <v>57</v>
      </c>
      <c r="N1094" t="s">
        <v>54</v>
      </c>
      <c r="O1094" t="s">
        <v>54</v>
      </c>
      <c r="P1094">
        <v>35</v>
      </c>
      <c r="Q1094">
        <v>1</v>
      </c>
      <c r="R1094" s="11">
        <v>2.86E-2</v>
      </c>
      <c r="S1094">
        <v>0.82</v>
      </c>
      <c r="T1094">
        <v>0.82</v>
      </c>
      <c r="U1094">
        <v>3.5142857143000001</v>
      </c>
      <c r="V1094">
        <v>0</v>
      </c>
      <c r="W1094" s="11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 s="11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</row>
    <row r="1095" spans="1:40" x14ac:dyDescent="0.35">
      <c r="A1095" s="10">
        <v>39580</v>
      </c>
      <c r="B1095" t="s">
        <v>59</v>
      </c>
      <c r="C1095" t="s">
        <v>55</v>
      </c>
      <c r="D1095" t="s">
        <v>54</v>
      </c>
      <c r="E1095">
        <v>0.25</v>
      </c>
      <c r="F1095">
        <v>8</v>
      </c>
      <c r="G1095" t="s">
        <v>56</v>
      </c>
      <c r="H1095">
        <v>110</v>
      </c>
      <c r="I1095">
        <v>1.2</v>
      </c>
      <c r="J1095">
        <v>0</v>
      </c>
      <c r="M1095" t="s">
        <v>57</v>
      </c>
      <c r="N1095" t="s">
        <v>54</v>
      </c>
      <c r="O1095" t="s">
        <v>54</v>
      </c>
      <c r="P1095">
        <v>56</v>
      </c>
      <c r="Q1095">
        <v>2</v>
      </c>
      <c r="R1095" s="11">
        <v>3.5700000000000003E-2</v>
      </c>
      <c r="S1095">
        <v>0.94</v>
      </c>
      <c r="T1095">
        <v>1.88</v>
      </c>
      <c r="U1095">
        <v>2.9285714286000002</v>
      </c>
      <c r="V1095">
        <v>0</v>
      </c>
      <c r="W1095" s="11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 s="11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</row>
    <row r="1096" spans="1:40" x14ac:dyDescent="0.35">
      <c r="A1096" s="10">
        <v>39580</v>
      </c>
      <c r="B1096" t="s">
        <v>9</v>
      </c>
      <c r="C1096" t="s">
        <v>55</v>
      </c>
      <c r="D1096" t="s">
        <v>54</v>
      </c>
      <c r="E1096">
        <v>0.3</v>
      </c>
      <c r="F1096">
        <v>8</v>
      </c>
      <c r="G1096" t="s">
        <v>56</v>
      </c>
      <c r="H1096">
        <v>110</v>
      </c>
      <c r="I1096">
        <v>1</v>
      </c>
      <c r="J1096">
        <v>0</v>
      </c>
      <c r="M1096" t="s">
        <v>57</v>
      </c>
      <c r="N1096" t="s">
        <v>54</v>
      </c>
      <c r="O1096" t="s">
        <v>54</v>
      </c>
      <c r="P1096">
        <v>272</v>
      </c>
      <c r="Q1096">
        <v>21</v>
      </c>
      <c r="R1096" s="11">
        <v>7.7200000000000005E-2</v>
      </c>
      <c r="S1096">
        <v>0.71</v>
      </c>
      <c r="T1096">
        <v>14.94</v>
      </c>
      <c r="U1096">
        <v>2.5110294118000001</v>
      </c>
      <c r="V1096">
        <v>0</v>
      </c>
      <c r="W1096" s="11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 s="11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</row>
    <row r="1097" spans="1:40" x14ac:dyDescent="0.35">
      <c r="A1097" s="10">
        <v>39581</v>
      </c>
      <c r="B1097" t="s">
        <v>7</v>
      </c>
      <c r="C1097" t="s">
        <v>55</v>
      </c>
      <c r="D1097" t="s">
        <v>54</v>
      </c>
      <c r="E1097">
        <v>0.3</v>
      </c>
      <c r="F1097">
        <v>8</v>
      </c>
      <c r="G1097" t="s">
        <v>56</v>
      </c>
      <c r="H1097">
        <v>110</v>
      </c>
      <c r="I1097">
        <v>1</v>
      </c>
      <c r="J1097">
        <v>0</v>
      </c>
      <c r="M1097" t="s">
        <v>57</v>
      </c>
      <c r="N1097" t="s">
        <v>54</v>
      </c>
      <c r="O1097" t="s">
        <v>54</v>
      </c>
      <c r="P1097">
        <v>61</v>
      </c>
      <c r="Q1097">
        <v>2</v>
      </c>
      <c r="R1097" s="11">
        <v>3.2800000000000003E-2</v>
      </c>
      <c r="S1097">
        <v>0.65</v>
      </c>
      <c r="T1097">
        <v>1.29</v>
      </c>
      <c r="U1097">
        <v>3.5081967213</v>
      </c>
      <c r="V1097">
        <v>0</v>
      </c>
      <c r="W1097" s="11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 s="11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</row>
    <row r="1098" spans="1:40" x14ac:dyDescent="0.35">
      <c r="A1098" s="10">
        <v>39581</v>
      </c>
      <c r="B1098" t="s">
        <v>58</v>
      </c>
      <c r="C1098" t="s">
        <v>55</v>
      </c>
      <c r="D1098" t="s">
        <v>54</v>
      </c>
      <c r="E1098">
        <v>0.95</v>
      </c>
      <c r="F1098">
        <v>8</v>
      </c>
      <c r="G1098" t="s">
        <v>56</v>
      </c>
      <c r="H1098">
        <v>110</v>
      </c>
      <c r="I1098">
        <v>1.2</v>
      </c>
      <c r="J1098">
        <v>0</v>
      </c>
      <c r="M1098" t="s">
        <v>57</v>
      </c>
      <c r="N1098" t="s">
        <v>54</v>
      </c>
      <c r="O1098" t="s">
        <v>54</v>
      </c>
      <c r="P1098">
        <v>256</v>
      </c>
      <c r="Q1098">
        <v>11</v>
      </c>
      <c r="R1098" s="11">
        <v>4.2999999999999997E-2</v>
      </c>
      <c r="S1098">
        <v>0.96</v>
      </c>
      <c r="T1098">
        <v>10.55</v>
      </c>
      <c r="U1098">
        <v>3.10546875</v>
      </c>
      <c r="V1098">
        <v>0</v>
      </c>
      <c r="W1098" s="11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 s="11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</row>
    <row r="1099" spans="1:40" x14ac:dyDescent="0.35">
      <c r="A1099" s="10">
        <v>39581</v>
      </c>
      <c r="B1099" t="s">
        <v>8</v>
      </c>
      <c r="C1099" t="s">
        <v>55</v>
      </c>
      <c r="D1099" t="s">
        <v>54</v>
      </c>
      <c r="E1099">
        <v>0.3</v>
      </c>
      <c r="F1099">
        <v>8</v>
      </c>
      <c r="G1099" t="s">
        <v>56</v>
      </c>
      <c r="H1099">
        <v>110</v>
      </c>
      <c r="I1099">
        <v>1.1000000000000001</v>
      </c>
      <c r="J1099">
        <v>0</v>
      </c>
      <c r="M1099" t="s">
        <v>57</v>
      </c>
      <c r="N1099" t="s">
        <v>54</v>
      </c>
      <c r="O1099" t="s">
        <v>54</v>
      </c>
      <c r="P1099">
        <v>54</v>
      </c>
      <c r="Q1099">
        <v>2</v>
      </c>
      <c r="R1099" s="11">
        <v>3.6999999999999998E-2</v>
      </c>
      <c r="S1099">
        <v>0.94</v>
      </c>
      <c r="T1099">
        <v>1.87</v>
      </c>
      <c r="U1099">
        <v>4.8888888889000004</v>
      </c>
      <c r="V1099">
        <v>1</v>
      </c>
      <c r="W1099" s="11">
        <v>0.5</v>
      </c>
      <c r="X1099">
        <v>1.87</v>
      </c>
      <c r="Y1099">
        <v>1</v>
      </c>
      <c r="Z1099">
        <v>1.87</v>
      </c>
      <c r="AA1099">
        <v>1</v>
      </c>
      <c r="AB1099">
        <v>1</v>
      </c>
      <c r="AC1099" s="11">
        <v>0.53500000000000003</v>
      </c>
      <c r="AD1099">
        <v>0.5</v>
      </c>
      <c r="AE1099">
        <v>1</v>
      </c>
      <c r="AF1099">
        <v>1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</row>
    <row r="1100" spans="1:40" x14ac:dyDescent="0.35">
      <c r="A1100" s="10">
        <v>39581</v>
      </c>
      <c r="B1100" t="s">
        <v>59</v>
      </c>
      <c r="C1100" t="s">
        <v>55</v>
      </c>
      <c r="D1100" t="s">
        <v>54</v>
      </c>
      <c r="E1100">
        <v>0.25</v>
      </c>
      <c r="F1100">
        <v>8</v>
      </c>
      <c r="G1100" t="s">
        <v>56</v>
      </c>
      <c r="H1100">
        <v>110</v>
      </c>
      <c r="I1100">
        <v>1.2</v>
      </c>
      <c r="J1100">
        <v>0</v>
      </c>
      <c r="M1100" t="s">
        <v>57</v>
      </c>
      <c r="N1100" t="s">
        <v>54</v>
      </c>
      <c r="O1100" t="s">
        <v>54</v>
      </c>
      <c r="P1100">
        <v>97</v>
      </c>
      <c r="Q1100">
        <v>4</v>
      </c>
      <c r="R1100" s="11">
        <v>4.1200000000000001E-2</v>
      </c>
      <c r="S1100">
        <v>0.99</v>
      </c>
      <c r="T1100">
        <v>3.97</v>
      </c>
      <c r="U1100">
        <v>3.5567010308999998</v>
      </c>
      <c r="V1100">
        <v>0</v>
      </c>
      <c r="W1100" s="11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 s="11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</row>
    <row r="1101" spans="1:40" x14ac:dyDescent="0.35">
      <c r="A1101" s="10">
        <v>39581</v>
      </c>
      <c r="B1101" t="s">
        <v>9</v>
      </c>
      <c r="C1101" t="s">
        <v>55</v>
      </c>
      <c r="D1101" t="s">
        <v>54</v>
      </c>
      <c r="E1101">
        <v>0.3</v>
      </c>
      <c r="F1101">
        <v>8</v>
      </c>
      <c r="G1101" t="s">
        <v>56</v>
      </c>
      <c r="H1101">
        <v>110</v>
      </c>
      <c r="I1101">
        <v>1</v>
      </c>
      <c r="J1101">
        <v>0</v>
      </c>
      <c r="M1101" t="s">
        <v>57</v>
      </c>
      <c r="N1101" t="s">
        <v>54</v>
      </c>
      <c r="O1101" t="s">
        <v>54</v>
      </c>
      <c r="P1101">
        <v>420</v>
      </c>
      <c r="Q1101">
        <v>25</v>
      </c>
      <c r="R1101" s="11">
        <v>5.9499999999999997E-2</v>
      </c>
      <c r="S1101">
        <v>0.69</v>
      </c>
      <c r="T1101">
        <v>17.16</v>
      </c>
      <c r="U1101">
        <v>2.3880952381</v>
      </c>
      <c r="V1101">
        <v>0</v>
      </c>
      <c r="W1101" s="1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 s="1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</row>
    <row r="1102" spans="1:40" x14ac:dyDescent="0.35">
      <c r="A1102" s="10">
        <v>39582</v>
      </c>
      <c r="B1102" t="s">
        <v>7</v>
      </c>
      <c r="C1102" t="s">
        <v>55</v>
      </c>
      <c r="D1102" t="s">
        <v>54</v>
      </c>
      <c r="E1102">
        <v>0.3</v>
      </c>
      <c r="F1102">
        <v>8</v>
      </c>
      <c r="G1102" t="s">
        <v>56</v>
      </c>
      <c r="H1102">
        <v>110</v>
      </c>
      <c r="I1102">
        <v>1</v>
      </c>
      <c r="J1102">
        <v>0</v>
      </c>
      <c r="M1102" t="s">
        <v>57</v>
      </c>
      <c r="N1102" t="s">
        <v>54</v>
      </c>
      <c r="O1102" t="s">
        <v>54</v>
      </c>
      <c r="P1102">
        <v>42</v>
      </c>
      <c r="Q1102">
        <v>2</v>
      </c>
      <c r="R1102" s="11">
        <v>4.7600000000000003E-2</v>
      </c>
      <c r="S1102">
        <v>0.79</v>
      </c>
      <c r="T1102">
        <v>1.58</v>
      </c>
      <c r="U1102">
        <v>3.1904761905000001</v>
      </c>
      <c r="V1102">
        <v>0</v>
      </c>
      <c r="W1102" s="11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 s="11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</row>
    <row r="1103" spans="1:40" x14ac:dyDescent="0.35">
      <c r="A1103" s="10">
        <v>39582</v>
      </c>
      <c r="B1103" t="s">
        <v>58</v>
      </c>
      <c r="C1103" t="s">
        <v>55</v>
      </c>
      <c r="D1103" t="s">
        <v>54</v>
      </c>
      <c r="E1103">
        <v>0.95</v>
      </c>
      <c r="F1103">
        <v>8</v>
      </c>
      <c r="G1103" t="s">
        <v>56</v>
      </c>
      <c r="H1103">
        <v>110</v>
      </c>
      <c r="I1103">
        <v>1.2</v>
      </c>
      <c r="J1103">
        <v>0</v>
      </c>
      <c r="M1103" t="s">
        <v>57</v>
      </c>
      <c r="N1103" t="s">
        <v>54</v>
      </c>
      <c r="O1103" t="s">
        <v>54</v>
      </c>
      <c r="P1103">
        <v>199</v>
      </c>
      <c r="Q1103">
        <v>13</v>
      </c>
      <c r="R1103" s="11">
        <v>6.5299999999999997E-2</v>
      </c>
      <c r="S1103">
        <v>1.02</v>
      </c>
      <c r="T1103">
        <v>13.3</v>
      </c>
      <c r="U1103">
        <v>3.4422110553</v>
      </c>
      <c r="V1103">
        <v>0</v>
      </c>
      <c r="W1103" s="11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 s="11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</row>
    <row r="1104" spans="1:40" x14ac:dyDescent="0.35">
      <c r="A1104" s="10">
        <v>39582</v>
      </c>
      <c r="B1104" t="s">
        <v>8</v>
      </c>
      <c r="C1104" t="s">
        <v>55</v>
      </c>
      <c r="D1104" t="s">
        <v>54</v>
      </c>
      <c r="E1104">
        <v>0.3</v>
      </c>
      <c r="F1104">
        <v>8</v>
      </c>
      <c r="G1104" t="s">
        <v>56</v>
      </c>
      <c r="H1104">
        <v>110</v>
      </c>
      <c r="I1104">
        <v>1.1000000000000001</v>
      </c>
      <c r="J1104">
        <v>0</v>
      </c>
      <c r="M1104" t="s">
        <v>57</v>
      </c>
      <c r="N1104" t="s">
        <v>54</v>
      </c>
      <c r="O1104" t="s">
        <v>54</v>
      </c>
      <c r="P1104">
        <v>37</v>
      </c>
      <c r="Q1104">
        <v>2</v>
      </c>
      <c r="R1104" s="11">
        <v>5.4100000000000002E-2</v>
      </c>
      <c r="S1104">
        <v>1.05</v>
      </c>
      <c r="T1104">
        <v>2.1</v>
      </c>
      <c r="U1104">
        <v>4</v>
      </c>
      <c r="V1104">
        <v>0</v>
      </c>
      <c r="W1104" s="11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 s="11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</row>
    <row r="1105" spans="1:40" x14ac:dyDescent="0.35">
      <c r="A1105" s="10">
        <v>39582</v>
      </c>
      <c r="B1105" t="s">
        <v>59</v>
      </c>
      <c r="C1105" t="s">
        <v>55</v>
      </c>
      <c r="D1105" t="s">
        <v>54</v>
      </c>
      <c r="E1105">
        <v>0.25</v>
      </c>
      <c r="F1105">
        <v>8</v>
      </c>
      <c r="G1105" t="s">
        <v>56</v>
      </c>
      <c r="H1105">
        <v>110</v>
      </c>
      <c r="I1105">
        <v>1.2</v>
      </c>
      <c r="J1105">
        <v>0</v>
      </c>
      <c r="M1105" t="s">
        <v>57</v>
      </c>
      <c r="N1105" t="s">
        <v>54</v>
      </c>
      <c r="O1105" t="s">
        <v>54</v>
      </c>
      <c r="P1105">
        <v>54</v>
      </c>
      <c r="Q1105">
        <v>3</v>
      </c>
      <c r="R1105" s="11">
        <v>5.5599999999999997E-2</v>
      </c>
      <c r="S1105">
        <v>0.9</v>
      </c>
      <c r="T1105">
        <v>2.69</v>
      </c>
      <c r="U1105">
        <v>3.9259259259000001</v>
      </c>
      <c r="V1105">
        <v>0</v>
      </c>
      <c r="W1105" s="11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 s="11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</row>
    <row r="1106" spans="1:40" x14ac:dyDescent="0.35">
      <c r="A1106" s="10">
        <v>39582</v>
      </c>
      <c r="B1106" t="s">
        <v>9</v>
      </c>
      <c r="C1106" t="s">
        <v>55</v>
      </c>
      <c r="D1106" t="s">
        <v>54</v>
      </c>
      <c r="E1106">
        <v>0.3</v>
      </c>
      <c r="F1106">
        <v>8</v>
      </c>
      <c r="G1106" t="s">
        <v>56</v>
      </c>
      <c r="H1106">
        <v>110</v>
      </c>
      <c r="I1106">
        <v>1</v>
      </c>
      <c r="J1106">
        <v>0</v>
      </c>
      <c r="M1106" t="s">
        <v>57</v>
      </c>
      <c r="N1106" t="s">
        <v>54</v>
      </c>
      <c r="O1106" t="s">
        <v>54</v>
      </c>
      <c r="P1106">
        <v>302</v>
      </c>
      <c r="Q1106">
        <v>25</v>
      </c>
      <c r="R1106" s="11">
        <v>8.2799999999999999E-2</v>
      </c>
      <c r="S1106">
        <v>0.73</v>
      </c>
      <c r="T1106">
        <v>18.13</v>
      </c>
      <c r="U1106">
        <v>2.7052980132000002</v>
      </c>
      <c r="V1106">
        <v>1</v>
      </c>
      <c r="W1106" s="11">
        <v>0.04</v>
      </c>
      <c r="X1106">
        <v>18.13</v>
      </c>
      <c r="Y1106">
        <v>1</v>
      </c>
      <c r="Z1106">
        <v>18.13</v>
      </c>
      <c r="AA1106">
        <v>1</v>
      </c>
      <c r="AB1106">
        <v>1</v>
      </c>
      <c r="AC1106" s="11">
        <v>5.5E-2</v>
      </c>
      <c r="AD1106">
        <v>0.04</v>
      </c>
      <c r="AE1106">
        <v>1</v>
      </c>
      <c r="AF1106">
        <v>1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</row>
    <row r="1107" spans="1:40" x14ac:dyDescent="0.35">
      <c r="A1107" s="10">
        <v>39583</v>
      </c>
      <c r="B1107" t="s">
        <v>7</v>
      </c>
      <c r="C1107" t="s">
        <v>55</v>
      </c>
      <c r="D1107" t="s">
        <v>54</v>
      </c>
      <c r="E1107">
        <v>0.3</v>
      </c>
      <c r="F1107">
        <v>8</v>
      </c>
      <c r="G1107" t="s">
        <v>56</v>
      </c>
      <c r="H1107">
        <v>110</v>
      </c>
      <c r="I1107">
        <v>1</v>
      </c>
      <c r="J1107">
        <v>0</v>
      </c>
      <c r="M1107" t="s">
        <v>57</v>
      </c>
      <c r="N1107" t="s">
        <v>54</v>
      </c>
      <c r="O1107" t="s">
        <v>54</v>
      </c>
      <c r="P1107">
        <v>93</v>
      </c>
      <c r="Q1107">
        <v>4</v>
      </c>
      <c r="R1107" s="11">
        <v>4.2999999999999997E-2</v>
      </c>
      <c r="S1107">
        <v>0.68</v>
      </c>
      <c r="T1107">
        <v>2.71</v>
      </c>
      <c r="U1107">
        <v>3.2258064516</v>
      </c>
      <c r="V1107">
        <v>0</v>
      </c>
      <c r="W1107" s="11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 s="11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</row>
    <row r="1108" spans="1:40" x14ac:dyDescent="0.35">
      <c r="A1108" s="10">
        <v>39583</v>
      </c>
      <c r="B1108" t="s">
        <v>58</v>
      </c>
      <c r="C1108" t="s">
        <v>55</v>
      </c>
      <c r="D1108" t="s">
        <v>54</v>
      </c>
      <c r="E1108">
        <v>0.95</v>
      </c>
      <c r="F1108">
        <v>8</v>
      </c>
      <c r="G1108" t="s">
        <v>56</v>
      </c>
      <c r="H1108">
        <v>110</v>
      </c>
      <c r="I1108">
        <v>1.2</v>
      </c>
      <c r="J1108">
        <v>0</v>
      </c>
      <c r="M1108" t="s">
        <v>57</v>
      </c>
      <c r="N1108" t="s">
        <v>54</v>
      </c>
      <c r="O1108" t="s">
        <v>54</v>
      </c>
      <c r="P1108">
        <v>295</v>
      </c>
      <c r="Q1108">
        <v>13</v>
      </c>
      <c r="R1108" s="11">
        <v>4.41E-2</v>
      </c>
      <c r="S1108">
        <v>0.98</v>
      </c>
      <c r="T1108">
        <v>12.7</v>
      </c>
      <c r="U1108">
        <v>2.8305084746000002</v>
      </c>
      <c r="V1108">
        <v>0</v>
      </c>
      <c r="W1108" s="11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 s="11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</row>
    <row r="1109" spans="1:40" x14ac:dyDescent="0.35">
      <c r="A1109" s="10">
        <v>39583</v>
      </c>
      <c r="B1109" t="s">
        <v>8</v>
      </c>
      <c r="C1109" t="s">
        <v>55</v>
      </c>
      <c r="D1109" t="s">
        <v>54</v>
      </c>
      <c r="E1109">
        <v>0.3</v>
      </c>
      <c r="F1109">
        <v>8</v>
      </c>
      <c r="G1109" t="s">
        <v>56</v>
      </c>
      <c r="H1109">
        <v>110</v>
      </c>
      <c r="I1109">
        <v>1.1000000000000001</v>
      </c>
      <c r="J1109">
        <v>0</v>
      </c>
      <c r="M1109" t="s">
        <v>57</v>
      </c>
      <c r="N1109" t="s">
        <v>54</v>
      </c>
      <c r="O1109" t="s">
        <v>54</v>
      </c>
      <c r="P1109">
        <v>48</v>
      </c>
      <c r="Q1109">
        <v>0</v>
      </c>
      <c r="R1109" s="11">
        <v>0</v>
      </c>
      <c r="S1109">
        <v>0</v>
      </c>
      <c r="T1109">
        <v>0</v>
      </c>
      <c r="U1109">
        <v>5.5208333332999997</v>
      </c>
      <c r="V1109">
        <v>0</v>
      </c>
      <c r="W1109" s="11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 s="11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</row>
    <row r="1110" spans="1:40" x14ac:dyDescent="0.35">
      <c r="A1110" s="10">
        <v>39583</v>
      </c>
      <c r="B1110" t="s">
        <v>59</v>
      </c>
      <c r="C1110" t="s">
        <v>55</v>
      </c>
      <c r="D1110" t="s">
        <v>54</v>
      </c>
      <c r="E1110">
        <v>0.25</v>
      </c>
      <c r="F1110">
        <v>8</v>
      </c>
      <c r="G1110" t="s">
        <v>56</v>
      </c>
      <c r="H1110">
        <v>110</v>
      </c>
      <c r="I1110">
        <v>1.2</v>
      </c>
      <c r="J1110">
        <v>0</v>
      </c>
      <c r="M1110" t="s">
        <v>57</v>
      </c>
      <c r="N1110" t="s">
        <v>54</v>
      </c>
      <c r="O1110" t="s">
        <v>54</v>
      </c>
      <c r="P1110">
        <v>102</v>
      </c>
      <c r="Q1110">
        <v>2</v>
      </c>
      <c r="R1110" s="11">
        <v>1.9599999999999999E-2</v>
      </c>
      <c r="S1110">
        <v>1.1599999999999999</v>
      </c>
      <c r="T1110">
        <v>2.31</v>
      </c>
      <c r="U1110">
        <v>3.0980392157000001</v>
      </c>
      <c r="V1110">
        <v>0</v>
      </c>
      <c r="W1110" s="11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 s="11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</row>
    <row r="1111" spans="1:40" x14ac:dyDescent="0.35">
      <c r="A1111" s="10">
        <v>39583</v>
      </c>
      <c r="B1111" t="s">
        <v>9</v>
      </c>
      <c r="C1111" t="s">
        <v>55</v>
      </c>
      <c r="D1111" t="s">
        <v>54</v>
      </c>
      <c r="E1111">
        <v>0.3</v>
      </c>
      <c r="F1111">
        <v>8</v>
      </c>
      <c r="G1111" t="s">
        <v>56</v>
      </c>
      <c r="H1111">
        <v>110</v>
      </c>
      <c r="I1111">
        <v>1</v>
      </c>
      <c r="J1111">
        <v>0</v>
      </c>
      <c r="M1111" t="s">
        <v>57</v>
      </c>
      <c r="N1111" t="s">
        <v>54</v>
      </c>
      <c r="O1111" t="s">
        <v>54</v>
      </c>
      <c r="P1111">
        <v>370</v>
      </c>
      <c r="Q1111">
        <v>22</v>
      </c>
      <c r="R1111" s="11">
        <v>5.9499999999999997E-2</v>
      </c>
      <c r="S1111">
        <v>0.74</v>
      </c>
      <c r="T1111">
        <v>16.329999999999998</v>
      </c>
      <c r="U1111">
        <v>2.2297297296999998</v>
      </c>
      <c r="V1111">
        <v>0</v>
      </c>
      <c r="W1111" s="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 s="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</row>
    <row r="1112" spans="1:40" x14ac:dyDescent="0.35">
      <c r="A1112" s="10">
        <v>39584</v>
      </c>
      <c r="B1112" t="s">
        <v>7</v>
      </c>
      <c r="C1112" t="s">
        <v>55</v>
      </c>
      <c r="D1112" t="s">
        <v>54</v>
      </c>
      <c r="E1112">
        <v>0.3</v>
      </c>
      <c r="F1112">
        <v>8</v>
      </c>
      <c r="G1112" t="s">
        <v>56</v>
      </c>
      <c r="H1112">
        <v>110</v>
      </c>
      <c r="I1112">
        <v>1</v>
      </c>
      <c r="J1112">
        <v>0</v>
      </c>
      <c r="M1112" t="s">
        <v>57</v>
      </c>
      <c r="N1112" t="s">
        <v>54</v>
      </c>
      <c r="O1112" t="s">
        <v>54</v>
      </c>
      <c r="P1112">
        <v>47</v>
      </c>
      <c r="Q1112">
        <v>3</v>
      </c>
      <c r="R1112" s="11">
        <v>6.3799999999999996E-2</v>
      </c>
      <c r="S1112">
        <v>0.68</v>
      </c>
      <c r="T1112">
        <v>2.0299999999999998</v>
      </c>
      <c r="U1112">
        <v>2.3829787233999999</v>
      </c>
      <c r="V1112">
        <v>0</v>
      </c>
      <c r="W1112" s="11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 s="11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</row>
    <row r="1113" spans="1:40" x14ac:dyDescent="0.35">
      <c r="A1113" s="10">
        <v>39584</v>
      </c>
      <c r="B1113" t="s">
        <v>58</v>
      </c>
      <c r="C1113" t="s">
        <v>55</v>
      </c>
      <c r="D1113" t="s">
        <v>54</v>
      </c>
      <c r="E1113">
        <v>0.95</v>
      </c>
      <c r="F1113">
        <v>8</v>
      </c>
      <c r="G1113" t="s">
        <v>56</v>
      </c>
      <c r="H1113">
        <v>110</v>
      </c>
      <c r="I1113">
        <v>1.2</v>
      </c>
      <c r="J1113">
        <v>0</v>
      </c>
      <c r="M1113" t="s">
        <v>57</v>
      </c>
      <c r="N1113" t="s">
        <v>54</v>
      </c>
      <c r="O1113" t="s">
        <v>54</v>
      </c>
      <c r="P1113">
        <v>239</v>
      </c>
      <c r="Q1113">
        <v>5</v>
      </c>
      <c r="R1113" s="11">
        <v>2.0899999999999998E-2</v>
      </c>
      <c r="S1113">
        <v>1.03</v>
      </c>
      <c r="T1113">
        <v>5.14</v>
      </c>
      <c r="U1113">
        <v>3.2970711296999999</v>
      </c>
      <c r="V1113">
        <v>0</v>
      </c>
      <c r="W1113" s="11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 s="11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</row>
    <row r="1114" spans="1:40" x14ac:dyDescent="0.35">
      <c r="A1114" s="10">
        <v>39584</v>
      </c>
      <c r="B1114" t="s">
        <v>8</v>
      </c>
      <c r="C1114" t="s">
        <v>55</v>
      </c>
      <c r="D1114" t="s">
        <v>54</v>
      </c>
      <c r="E1114">
        <v>0.3</v>
      </c>
      <c r="F1114">
        <v>8</v>
      </c>
      <c r="G1114" t="s">
        <v>56</v>
      </c>
      <c r="H1114">
        <v>110</v>
      </c>
      <c r="I1114">
        <v>1.1000000000000001</v>
      </c>
      <c r="J1114">
        <v>0</v>
      </c>
      <c r="M1114" t="s">
        <v>57</v>
      </c>
      <c r="N1114" t="s">
        <v>54</v>
      </c>
      <c r="O1114" t="s">
        <v>54</v>
      </c>
      <c r="P1114">
        <v>63</v>
      </c>
      <c r="Q1114">
        <v>5</v>
      </c>
      <c r="R1114" s="11">
        <v>7.9399999999999998E-2</v>
      </c>
      <c r="S1114">
        <v>0.88</v>
      </c>
      <c r="T1114">
        <v>4.4000000000000004</v>
      </c>
      <c r="U1114">
        <v>5.5396825397000002</v>
      </c>
      <c r="V1114">
        <v>0</v>
      </c>
      <c r="W1114" s="11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 s="11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</row>
    <row r="1115" spans="1:40" x14ac:dyDescent="0.35">
      <c r="A1115" s="10">
        <v>39584</v>
      </c>
      <c r="B1115" t="s">
        <v>59</v>
      </c>
      <c r="C1115" t="s">
        <v>55</v>
      </c>
      <c r="D1115" t="s">
        <v>54</v>
      </c>
      <c r="E1115">
        <v>0.25</v>
      </c>
      <c r="F1115">
        <v>8</v>
      </c>
      <c r="G1115" t="s">
        <v>56</v>
      </c>
      <c r="H1115">
        <v>110</v>
      </c>
      <c r="I1115">
        <v>1.2</v>
      </c>
      <c r="J1115">
        <v>0</v>
      </c>
      <c r="M1115" t="s">
        <v>57</v>
      </c>
      <c r="N1115" t="s">
        <v>54</v>
      </c>
      <c r="O1115" t="s">
        <v>54</v>
      </c>
      <c r="P1115">
        <v>90</v>
      </c>
      <c r="Q1115">
        <v>3</v>
      </c>
      <c r="R1115" s="11">
        <v>3.3300000000000003E-2</v>
      </c>
      <c r="S1115">
        <v>0.93</v>
      </c>
      <c r="T1115">
        <v>2.8</v>
      </c>
      <c r="U1115">
        <v>3.4888888889</v>
      </c>
      <c r="V1115">
        <v>0</v>
      </c>
      <c r="W1115" s="11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 s="11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</row>
    <row r="1116" spans="1:40" x14ac:dyDescent="0.35">
      <c r="A1116" s="10">
        <v>39584</v>
      </c>
      <c r="B1116" t="s">
        <v>9</v>
      </c>
      <c r="C1116" t="s">
        <v>55</v>
      </c>
      <c r="D1116" t="s">
        <v>54</v>
      </c>
      <c r="E1116">
        <v>0.3</v>
      </c>
      <c r="F1116">
        <v>8</v>
      </c>
      <c r="G1116" t="s">
        <v>56</v>
      </c>
      <c r="H1116">
        <v>110</v>
      </c>
      <c r="I1116">
        <v>1</v>
      </c>
      <c r="J1116">
        <v>0</v>
      </c>
      <c r="M1116" t="s">
        <v>57</v>
      </c>
      <c r="N1116" t="s">
        <v>54</v>
      </c>
      <c r="O1116" t="s">
        <v>54</v>
      </c>
      <c r="P1116">
        <v>396</v>
      </c>
      <c r="Q1116">
        <v>27</v>
      </c>
      <c r="R1116" s="11">
        <v>6.8199999999999997E-2</v>
      </c>
      <c r="S1116">
        <v>0.77</v>
      </c>
      <c r="T1116">
        <v>20.77</v>
      </c>
      <c r="U1116">
        <v>2.3207070707000002</v>
      </c>
      <c r="V1116">
        <v>1</v>
      </c>
      <c r="W1116" s="11">
        <v>3.6999999999999998E-2</v>
      </c>
      <c r="X1116">
        <v>20.77</v>
      </c>
      <c r="Y1116">
        <v>1</v>
      </c>
      <c r="Z1116">
        <v>20.77</v>
      </c>
      <c r="AA1116">
        <v>1</v>
      </c>
      <c r="AB1116">
        <v>1</v>
      </c>
      <c r="AC1116" s="11">
        <v>4.8000000000000001E-2</v>
      </c>
      <c r="AD1116">
        <v>3.7037037000000002E-2</v>
      </c>
      <c r="AE1116">
        <v>1</v>
      </c>
      <c r="AF1116">
        <v>1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</row>
    <row r="1117" spans="1:40" x14ac:dyDescent="0.35">
      <c r="A1117" s="10">
        <v>39585</v>
      </c>
      <c r="B1117" t="s">
        <v>7</v>
      </c>
      <c r="C1117" t="s">
        <v>55</v>
      </c>
      <c r="D1117" t="s">
        <v>54</v>
      </c>
      <c r="E1117">
        <v>0.3</v>
      </c>
      <c r="F1117">
        <v>8</v>
      </c>
      <c r="G1117" t="s">
        <v>56</v>
      </c>
      <c r="H1117">
        <v>110</v>
      </c>
      <c r="I1117">
        <v>1</v>
      </c>
      <c r="J1117">
        <v>0</v>
      </c>
      <c r="M1117" t="s">
        <v>57</v>
      </c>
      <c r="N1117" t="s">
        <v>54</v>
      </c>
      <c r="O1117" t="s">
        <v>54</v>
      </c>
      <c r="P1117">
        <v>54</v>
      </c>
      <c r="Q1117">
        <v>2</v>
      </c>
      <c r="R1117" s="11">
        <v>3.6999999999999998E-2</v>
      </c>
      <c r="S1117">
        <v>0.84</v>
      </c>
      <c r="T1117">
        <v>1.68</v>
      </c>
      <c r="U1117">
        <v>3.2592592592999998</v>
      </c>
      <c r="V1117">
        <v>0</v>
      </c>
      <c r="W1117" s="11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 s="11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</row>
    <row r="1118" spans="1:40" x14ac:dyDescent="0.35">
      <c r="A1118" s="10">
        <v>39585</v>
      </c>
      <c r="B1118" t="s">
        <v>58</v>
      </c>
      <c r="C1118" t="s">
        <v>55</v>
      </c>
      <c r="D1118" t="s">
        <v>54</v>
      </c>
      <c r="E1118">
        <v>0.95</v>
      </c>
      <c r="F1118">
        <v>8</v>
      </c>
      <c r="G1118" t="s">
        <v>56</v>
      </c>
      <c r="H1118">
        <v>110</v>
      </c>
      <c r="I1118">
        <v>1.2</v>
      </c>
      <c r="J1118">
        <v>0</v>
      </c>
      <c r="M1118" t="s">
        <v>57</v>
      </c>
      <c r="N1118" t="s">
        <v>54</v>
      </c>
      <c r="O1118" t="s">
        <v>54</v>
      </c>
      <c r="P1118">
        <v>183</v>
      </c>
      <c r="Q1118">
        <v>13</v>
      </c>
      <c r="R1118" s="11">
        <v>7.0999999999999994E-2</v>
      </c>
      <c r="S1118">
        <v>0.88</v>
      </c>
      <c r="T1118">
        <v>11.43</v>
      </c>
      <c r="U1118">
        <v>3.1912568306</v>
      </c>
      <c r="V1118">
        <v>0</v>
      </c>
      <c r="W1118" s="11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 s="11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</row>
    <row r="1119" spans="1:40" x14ac:dyDescent="0.35">
      <c r="A1119" s="10">
        <v>39585</v>
      </c>
      <c r="B1119" t="s">
        <v>8</v>
      </c>
      <c r="C1119" t="s">
        <v>55</v>
      </c>
      <c r="D1119" t="s">
        <v>54</v>
      </c>
      <c r="E1119">
        <v>0.3</v>
      </c>
      <c r="F1119">
        <v>8</v>
      </c>
      <c r="G1119" t="s">
        <v>56</v>
      </c>
      <c r="H1119">
        <v>110</v>
      </c>
      <c r="I1119">
        <v>1.1000000000000001</v>
      </c>
      <c r="J1119">
        <v>0</v>
      </c>
      <c r="M1119" t="s">
        <v>57</v>
      </c>
      <c r="N1119" t="s">
        <v>54</v>
      </c>
      <c r="O1119" t="s">
        <v>54</v>
      </c>
      <c r="P1119">
        <v>53</v>
      </c>
      <c r="Q1119">
        <v>5</v>
      </c>
      <c r="R1119" s="11">
        <v>9.4299999999999995E-2</v>
      </c>
      <c r="S1119">
        <v>0.91</v>
      </c>
      <c r="T1119">
        <v>4.54</v>
      </c>
      <c r="U1119">
        <v>3.5471698112999999</v>
      </c>
      <c r="V1119">
        <v>0</v>
      </c>
      <c r="W1119" s="11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 s="11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</row>
    <row r="1120" spans="1:40" x14ac:dyDescent="0.35">
      <c r="A1120" s="10">
        <v>39585</v>
      </c>
      <c r="B1120" t="s">
        <v>59</v>
      </c>
      <c r="C1120" t="s">
        <v>55</v>
      </c>
      <c r="D1120" t="s">
        <v>54</v>
      </c>
      <c r="E1120">
        <v>0.25</v>
      </c>
      <c r="F1120">
        <v>8</v>
      </c>
      <c r="G1120" t="s">
        <v>56</v>
      </c>
      <c r="H1120">
        <v>110</v>
      </c>
      <c r="I1120">
        <v>1.2</v>
      </c>
      <c r="J1120">
        <v>0</v>
      </c>
      <c r="M1120" t="s">
        <v>57</v>
      </c>
      <c r="N1120" t="s">
        <v>54</v>
      </c>
      <c r="O1120" t="s">
        <v>54</v>
      </c>
      <c r="P1120">
        <v>59</v>
      </c>
      <c r="Q1120">
        <v>1</v>
      </c>
      <c r="R1120" s="11">
        <v>1.6899999999999998E-2</v>
      </c>
      <c r="S1120">
        <v>0.54</v>
      </c>
      <c r="T1120">
        <v>0.54</v>
      </c>
      <c r="U1120">
        <v>3.6949152542000001</v>
      </c>
      <c r="V1120">
        <v>0</v>
      </c>
      <c r="W1120" s="11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 s="11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</row>
    <row r="1121" spans="1:40" x14ac:dyDescent="0.35">
      <c r="A1121" s="10">
        <v>39585</v>
      </c>
      <c r="B1121" t="s">
        <v>9</v>
      </c>
      <c r="C1121" t="s">
        <v>55</v>
      </c>
      <c r="D1121" t="s">
        <v>54</v>
      </c>
      <c r="E1121">
        <v>0.3</v>
      </c>
      <c r="F1121">
        <v>8</v>
      </c>
      <c r="G1121" t="s">
        <v>56</v>
      </c>
      <c r="H1121">
        <v>110</v>
      </c>
      <c r="I1121">
        <v>1</v>
      </c>
      <c r="J1121">
        <v>0</v>
      </c>
      <c r="M1121" t="s">
        <v>57</v>
      </c>
      <c r="N1121" t="s">
        <v>54</v>
      </c>
      <c r="O1121" t="s">
        <v>54</v>
      </c>
      <c r="P1121">
        <v>297</v>
      </c>
      <c r="Q1121">
        <v>22</v>
      </c>
      <c r="R1121" s="11">
        <v>7.4099999999999999E-2</v>
      </c>
      <c r="S1121">
        <v>0.79</v>
      </c>
      <c r="T1121">
        <v>17.39</v>
      </c>
      <c r="U1121">
        <v>2.4680134680000001</v>
      </c>
      <c r="V1121">
        <v>1</v>
      </c>
      <c r="W1121" s="11">
        <v>4.5499999999999999E-2</v>
      </c>
      <c r="X1121">
        <v>17.39</v>
      </c>
      <c r="Y1121">
        <v>1</v>
      </c>
      <c r="Z1121">
        <v>17.39</v>
      </c>
      <c r="AA1121">
        <v>1</v>
      </c>
      <c r="AB1121">
        <v>1</v>
      </c>
      <c r="AC1121" s="11">
        <v>5.8000000000000003E-2</v>
      </c>
      <c r="AD1121">
        <v>4.5454545499999999E-2</v>
      </c>
      <c r="AE1121">
        <v>1</v>
      </c>
      <c r="AF1121">
        <v>1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</row>
    <row r="1122" spans="1:40" x14ac:dyDescent="0.35">
      <c r="A1122" s="10">
        <v>39586</v>
      </c>
      <c r="B1122" t="s">
        <v>7</v>
      </c>
      <c r="C1122" t="s">
        <v>55</v>
      </c>
      <c r="D1122" t="s">
        <v>54</v>
      </c>
      <c r="E1122">
        <v>0.3</v>
      </c>
      <c r="F1122">
        <v>8</v>
      </c>
      <c r="G1122" t="s">
        <v>56</v>
      </c>
      <c r="H1122">
        <v>110</v>
      </c>
      <c r="I1122">
        <v>1</v>
      </c>
      <c r="J1122">
        <v>0</v>
      </c>
      <c r="M1122" t="s">
        <v>57</v>
      </c>
      <c r="N1122" t="s">
        <v>54</v>
      </c>
      <c r="O1122" t="s">
        <v>54</v>
      </c>
      <c r="P1122">
        <v>63</v>
      </c>
      <c r="Q1122">
        <v>2</v>
      </c>
      <c r="R1122" s="11">
        <v>3.1699999999999999E-2</v>
      </c>
      <c r="S1122">
        <v>0.81</v>
      </c>
      <c r="T1122">
        <v>1.61</v>
      </c>
      <c r="U1122">
        <v>2.7142857142999999</v>
      </c>
      <c r="V1122">
        <v>0</v>
      </c>
      <c r="W1122" s="11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 s="11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</row>
    <row r="1123" spans="1:40" x14ac:dyDescent="0.35">
      <c r="A1123" s="10">
        <v>39586</v>
      </c>
      <c r="B1123" t="s">
        <v>58</v>
      </c>
      <c r="C1123" t="s">
        <v>55</v>
      </c>
      <c r="D1123" t="s">
        <v>54</v>
      </c>
      <c r="E1123">
        <v>0.95</v>
      </c>
      <c r="F1123">
        <v>8</v>
      </c>
      <c r="G1123" t="s">
        <v>56</v>
      </c>
      <c r="H1123">
        <v>110</v>
      </c>
      <c r="I1123">
        <v>1.2</v>
      </c>
      <c r="J1123">
        <v>0</v>
      </c>
      <c r="M1123" t="s">
        <v>57</v>
      </c>
      <c r="N1123" t="s">
        <v>54</v>
      </c>
      <c r="O1123" t="s">
        <v>54</v>
      </c>
      <c r="P1123">
        <v>199</v>
      </c>
      <c r="Q1123">
        <v>21</v>
      </c>
      <c r="R1123" s="11">
        <v>0.1055</v>
      </c>
      <c r="S1123">
        <v>0.92</v>
      </c>
      <c r="T1123">
        <v>19.34</v>
      </c>
      <c r="U1123">
        <v>2.9346733667999998</v>
      </c>
      <c r="V1123">
        <v>0</v>
      </c>
      <c r="W1123" s="11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 s="11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</row>
    <row r="1124" spans="1:40" x14ac:dyDescent="0.35">
      <c r="A1124" s="10">
        <v>39586</v>
      </c>
      <c r="B1124" t="s">
        <v>8</v>
      </c>
      <c r="C1124" t="s">
        <v>55</v>
      </c>
      <c r="D1124" t="s">
        <v>54</v>
      </c>
      <c r="E1124">
        <v>0.3</v>
      </c>
      <c r="F1124">
        <v>8</v>
      </c>
      <c r="G1124" t="s">
        <v>56</v>
      </c>
      <c r="H1124">
        <v>110</v>
      </c>
      <c r="I1124">
        <v>1.1000000000000001</v>
      </c>
      <c r="J1124">
        <v>0</v>
      </c>
      <c r="M1124" t="s">
        <v>57</v>
      </c>
      <c r="N1124" t="s">
        <v>54</v>
      </c>
      <c r="O1124" t="s">
        <v>54</v>
      </c>
      <c r="P1124">
        <v>61</v>
      </c>
      <c r="Q1124">
        <v>2</v>
      </c>
      <c r="R1124" s="11">
        <v>3.2800000000000003E-2</v>
      </c>
      <c r="S1124">
        <v>0.56000000000000005</v>
      </c>
      <c r="T1124">
        <v>1.1200000000000001</v>
      </c>
      <c r="U1124">
        <v>4.6393442622999999</v>
      </c>
      <c r="V1124">
        <v>0</v>
      </c>
      <c r="W1124" s="11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 s="11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</row>
    <row r="1125" spans="1:40" x14ac:dyDescent="0.35">
      <c r="A1125" s="10">
        <v>39586</v>
      </c>
      <c r="B1125" t="s">
        <v>59</v>
      </c>
      <c r="C1125" t="s">
        <v>55</v>
      </c>
      <c r="D1125" t="s">
        <v>54</v>
      </c>
      <c r="E1125">
        <v>0.25</v>
      </c>
      <c r="F1125">
        <v>8</v>
      </c>
      <c r="G1125" t="s">
        <v>56</v>
      </c>
      <c r="H1125">
        <v>110</v>
      </c>
      <c r="I1125">
        <v>1.2</v>
      </c>
      <c r="J1125">
        <v>0</v>
      </c>
      <c r="M1125" t="s">
        <v>57</v>
      </c>
      <c r="N1125" t="s">
        <v>54</v>
      </c>
      <c r="O1125" t="s">
        <v>54</v>
      </c>
      <c r="P1125">
        <v>68</v>
      </c>
      <c r="Q1125">
        <v>2</v>
      </c>
      <c r="R1125" s="11">
        <v>2.9399999999999999E-2</v>
      </c>
      <c r="S1125">
        <v>1.07</v>
      </c>
      <c r="T1125">
        <v>2.14</v>
      </c>
      <c r="U1125">
        <v>3.25</v>
      </c>
      <c r="V1125">
        <v>0</v>
      </c>
      <c r="W1125" s="11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 s="11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</row>
    <row r="1126" spans="1:40" x14ac:dyDescent="0.35">
      <c r="A1126" s="10">
        <v>39586</v>
      </c>
      <c r="B1126" t="s">
        <v>9</v>
      </c>
      <c r="C1126" t="s">
        <v>55</v>
      </c>
      <c r="D1126" t="s">
        <v>54</v>
      </c>
      <c r="E1126">
        <v>0.3</v>
      </c>
      <c r="F1126">
        <v>8</v>
      </c>
      <c r="G1126" t="s">
        <v>56</v>
      </c>
      <c r="H1126">
        <v>110</v>
      </c>
      <c r="I1126">
        <v>1</v>
      </c>
      <c r="J1126">
        <v>0</v>
      </c>
      <c r="M1126" t="s">
        <v>57</v>
      </c>
      <c r="N1126" t="s">
        <v>54</v>
      </c>
      <c r="O1126" t="s">
        <v>54</v>
      </c>
      <c r="P1126">
        <v>283</v>
      </c>
      <c r="Q1126">
        <v>20</v>
      </c>
      <c r="R1126" s="11">
        <v>7.0699999999999999E-2</v>
      </c>
      <c r="S1126">
        <v>0.71</v>
      </c>
      <c r="T1126">
        <v>14.18</v>
      </c>
      <c r="U1126">
        <v>2.4628975264999999</v>
      </c>
      <c r="V1126">
        <v>0</v>
      </c>
      <c r="W1126" s="11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 s="11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</row>
    <row r="1127" spans="1:40" x14ac:dyDescent="0.35">
      <c r="A1127" s="10">
        <v>39587</v>
      </c>
      <c r="B1127" t="s">
        <v>7</v>
      </c>
      <c r="C1127" t="s">
        <v>55</v>
      </c>
      <c r="D1127" t="s">
        <v>54</v>
      </c>
      <c r="E1127">
        <v>0.3</v>
      </c>
      <c r="F1127">
        <v>8</v>
      </c>
      <c r="G1127" t="s">
        <v>56</v>
      </c>
      <c r="H1127">
        <v>110</v>
      </c>
      <c r="I1127">
        <v>1</v>
      </c>
      <c r="J1127">
        <v>0</v>
      </c>
      <c r="M1127" t="s">
        <v>57</v>
      </c>
      <c r="N1127" t="s">
        <v>54</v>
      </c>
      <c r="O1127" t="s">
        <v>54</v>
      </c>
      <c r="P1127">
        <v>47</v>
      </c>
      <c r="Q1127">
        <v>5</v>
      </c>
      <c r="R1127" s="11">
        <v>0.10639999999999999</v>
      </c>
      <c r="S1127">
        <v>0.94</v>
      </c>
      <c r="T1127">
        <v>4.6900000000000004</v>
      </c>
      <c r="U1127">
        <v>3.4255319149000001</v>
      </c>
      <c r="V1127">
        <v>0</v>
      </c>
      <c r="W1127" s="11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 s="11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</row>
    <row r="1128" spans="1:40" x14ac:dyDescent="0.35">
      <c r="A1128" s="10">
        <v>39587</v>
      </c>
      <c r="B1128" t="s">
        <v>58</v>
      </c>
      <c r="C1128" t="s">
        <v>55</v>
      </c>
      <c r="D1128" t="s">
        <v>54</v>
      </c>
      <c r="E1128">
        <v>0.95</v>
      </c>
      <c r="F1128">
        <v>8</v>
      </c>
      <c r="G1128" t="s">
        <v>56</v>
      </c>
      <c r="H1128">
        <v>110</v>
      </c>
      <c r="I1128">
        <v>1.2</v>
      </c>
      <c r="J1128">
        <v>0</v>
      </c>
      <c r="M1128" t="s">
        <v>57</v>
      </c>
      <c r="N1128" t="s">
        <v>54</v>
      </c>
      <c r="O1128" t="s">
        <v>54</v>
      </c>
      <c r="P1128">
        <v>230</v>
      </c>
      <c r="Q1128">
        <v>21</v>
      </c>
      <c r="R1128" s="11">
        <v>9.1300000000000006E-2</v>
      </c>
      <c r="S1128">
        <v>0.96</v>
      </c>
      <c r="T1128">
        <v>20.25</v>
      </c>
      <c r="U1128">
        <v>3.6608695652000001</v>
      </c>
      <c r="V1128">
        <v>0</v>
      </c>
      <c r="W1128" s="11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 s="11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</row>
    <row r="1129" spans="1:40" x14ac:dyDescent="0.35">
      <c r="A1129" s="10">
        <v>39587</v>
      </c>
      <c r="B1129" t="s">
        <v>8</v>
      </c>
      <c r="C1129" t="s">
        <v>55</v>
      </c>
      <c r="D1129" t="s">
        <v>54</v>
      </c>
      <c r="E1129">
        <v>0.3</v>
      </c>
      <c r="F1129">
        <v>8</v>
      </c>
      <c r="G1129" t="s">
        <v>56</v>
      </c>
      <c r="H1129">
        <v>110</v>
      </c>
      <c r="I1129">
        <v>1.1000000000000001</v>
      </c>
      <c r="J1129">
        <v>0</v>
      </c>
      <c r="M1129" t="s">
        <v>57</v>
      </c>
      <c r="N1129" t="s">
        <v>54</v>
      </c>
      <c r="O1129" t="s">
        <v>54</v>
      </c>
      <c r="P1129">
        <v>39</v>
      </c>
      <c r="Q1129">
        <v>1</v>
      </c>
      <c r="R1129" s="11">
        <v>2.5600000000000001E-2</v>
      </c>
      <c r="S1129">
        <v>0.74</v>
      </c>
      <c r="T1129">
        <v>0.74</v>
      </c>
      <c r="U1129">
        <v>6.6666666667000003</v>
      </c>
      <c r="V1129">
        <v>0</v>
      </c>
      <c r="W1129" s="11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 s="11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</row>
    <row r="1130" spans="1:40" x14ac:dyDescent="0.35">
      <c r="A1130" s="10">
        <v>39587</v>
      </c>
      <c r="B1130" t="s">
        <v>59</v>
      </c>
      <c r="C1130" t="s">
        <v>55</v>
      </c>
      <c r="D1130" t="s">
        <v>54</v>
      </c>
      <c r="E1130">
        <v>0.25</v>
      </c>
      <c r="F1130">
        <v>8</v>
      </c>
      <c r="G1130" t="s">
        <v>56</v>
      </c>
      <c r="H1130">
        <v>110</v>
      </c>
      <c r="I1130">
        <v>1.2</v>
      </c>
      <c r="J1130">
        <v>0</v>
      </c>
      <c r="M1130" t="s">
        <v>57</v>
      </c>
      <c r="N1130" t="s">
        <v>54</v>
      </c>
      <c r="O1130" t="s">
        <v>54</v>
      </c>
      <c r="P1130">
        <v>63</v>
      </c>
      <c r="Q1130">
        <v>1</v>
      </c>
      <c r="R1130" s="11">
        <v>1.5900000000000001E-2</v>
      </c>
      <c r="S1130">
        <v>0.56000000000000005</v>
      </c>
      <c r="T1130">
        <v>0.56000000000000005</v>
      </c>
      <c r="U1130">
        <v>3.3650793651000002</v>
      </c>
      <c r="V1130">
        <v>0</v>
      </c>
      <c r="W1130" s="11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 s="11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</row>
    <row r="1131" spans="1:40" x14ac:dyDescent="0.35">
      <c r="A1131" s="10">
        <v>39587</v>
      </c>
      <c r="B1131" t="s">
        <v>9</v>
      </c>
      <c r="C1131" t="s">
        <v>55</v>
      </c>
      <c r="D1131" t="s">
        <v>54</v>
      </c>
      <c r="E1131">
        <v>0.3</v>
      </c>
      <c r="F1131">
        <v>8</v>
      </c>
      <c r="G1131" t="s">
        <v>56</v>
      </c>
      <c r="H1131">
        <v>110</v>
      </c>
      <c r="I1131">
        <v>1</v>
      </c>
      <c r="J1131">
        <v>0</v>
      </c>
      <c r="M1131" t="s">
        <v>57</v>
      </c>
      <c r="N1131" t="s">
        <v>54</v>
      </c>
      <c r="O1131" t="s">
        <v>54</v>
      </c>
      <c r="P1131">
        <v>292</v>
      </c>
      <c r="Q1131">
        <v>31</v>
      </c>
      <c r="R1131" s="11">
        <v>0.1062</v>
      </c>
      <c r="S1131">
        <v>0.78</v>
      </c>
      <c r="T1131">
        <v>24.16</v>
      </c>
      <c r="U1131">
        <v>2.4520547945</v>
      </c>
      <c r="V1131">
        <v>1</v>
      </c>
      <c r="W1131" s="11">
        <v>3.2300000000000002E-2</v>
      </c>
      <c r="X1131">
        <v>24.16</v>
      </c>
      <c r="Y1131">
        <v>1</v>
      </c>
      <c r="Z1131">
        <v>24.16</v>
      </c>
      <c r="AA1131">
        <v>1</v>
      </c>
      <c r="AB1131">
        <v>1</v>
      </c>
      <c r="AC1131" s="11">
        <v>4.1000000000000002E-2</v>
      </c>
      <c r="AD1131">
        <v>3.2258064500000003E-2</v>
      </c>
      <c r="AE1131">
        <v>1</v>
      </c>
      <c r="AF1131">
        <v>1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</row>
    <row r="1132" spans="1:40" x14ac:dyDescent="0.35">
      <c r="A1132" s="10">
        <v>39588</v>
      </c>
      <c r="B1132" t="s">
        <v>7</v>
      </c>
      <c r="C1132" t="s">
        <v>55</v>
      </c>
      <c r="D1132" t="s">
        <v>54</v>
      </c>
      <c r="E1132">
        <v>0.3</v>
      </c>
      <c r="F1132">
        <v>8</v>
      </c>
      <c r="G1132" t="s">
        <v>56</v>
      </c>
      <c r="H1132">
        <v>110</v>
      </c>
      <c r="I1132">
        <v>1</v>
      </c>
      <c r="J1132">
        <v>0</v>
      </c>
      <c r="M1132" t="s">
        <v>57</v>
      </c>
      <c r="N1132" t="s">
        <v>54</v>
      </c>
      <c r="O1132" t="s">
        <v>54</v>
      </c>
      <c r="P1132">
        <v>62</v>
      </c>
      <c r="Q1132">
        <v>4</v>
      </c>
      <c r="R1132" s="11">
        <v>6.4500000000000002E-2</v>
      </c>
      <c r="S1132">
        <v>0.74</v>
      </c>
      <c r="T1132">
        <v>2.97</v>
      </c>
      <c r="U1132">
        <v>3.3387096773999998</v>
      </c>
      <c r="V1132">
        <v>0</v>
      </c>
      <c r="W1132" s="11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 s="11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</row>
    <row r="1133" spans="1:40" x14ac:dyDescent="0.35">
      <c r="A1133" s="10">
        <v>39588</v>
      </c>
      <c r="B1133" t="s">
        <v>58</v>
      </c>
      <c r="C1133" t="s">
        <v>55</v>
      </c>
      <c r="D1133" t="s">
        <v>54</v>
      </c>
      <c r="E1133">
        <v>0.95</v>
      </c>
      <c r="F1133">
        <v>8</v>
      </c>
      <c r="G1133" t="s">
        <v>56</v>
      </c>
      <c r="H1133">
        <v>110</v>
      </c>
      <c r="I1133">
        <v>1.2</v>
      </c>
      <c r="J1133">
        <v>0</v>
      </c>
      <c r="M1133" t="s">
        <v>57</v>
      </c>
      <c r="N1133" t="s">
        <v>54</v>
      </c>
      <c r="O1133" t="s">
        <v>54</v>
      </c>
      <c r="P1133">
        <v>201</v>
      </c>
      <c r="Q1133">
        <v>14</v>
      </c>
      <c r="R1133" s="11">
        <v>6.9699999999999998E-2</v>
      </c>
      <c r="S1133">
        <v>0.93</v>
      </c>
      <c r="T1133">
        <v>13.05</v>
      </c>
      <c r="U1133">
        <v>3.6467661692000002</v>
      </c>
      <c r="V1133">
        <v>0</v>
      </c>
      <c r="W1133" s="11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 s="11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</row>
    <row r="1134" spans="1:40" x14ac:dyDescent="0.35">
      <c r="A1134" s="10">
        <v>39588</v>
      </c>
      <c r="B1134" t="s">
        <v>8</v>
      </c>
      <c r="C1134" t="s">
        <v>55</v>
      </c>
      <c r="D1134" t="s">
        <v>54</v>
      </c>
      <c r="E1134">
        <v>0.3</v>
      </c>
      <c r="F1134">
        <v>8</v>
      </c>
      <c r="G1134" t="s">
        <v>56</v>
      </c>
      <c r="H1134">
        <v>110</v>
      </c>
      <c r="I1134">
        <v>1.1000000000000001</v>
      </c>
      <c r="J1134">
        <v>0</v>
      </c>
      <c r="M1134" t="s">
        <v>57</v>
      </c>
      <c r="N1134" t="s">
        <v>54</v>
      </c>
      <c r="O1134" t="s">
        <v>54</v>
      </c>
      <c r="P1134">
        <v>69</v>
      </c>
      <c r="Q1134">
        <v>5</v>
      </c>
      <c r="R1134" s="11">
        <v>7.2499999999999995E-2</v>
      </c>
      <c r="S1134">
        <v>0.88</v>
      </c>
      <c r="T1134">
        <v>4.41</v>
      </c>
      <c r="U1134">
        <v>4.1159420290000002</v>
      </c>
      <c r="V1134">
        <v>0</v>
      </c>
      <c r="W1134" s="11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 s="11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</row>
    <row r="1135" spans="1:40" x14ac:dyDescent="0.35">
      <c r="A1135" s="10">
        <v>39588</v>
      </c>
      <c r="B1135" t="s">
        <v>59</v>
      </c>
      <c r="C1135" t="s">
        <v>55</v>
      </c>
      <c r="D1135" t="s">
        <v>54</v>
      </c>
      <c r="E1135">
        <v>0.25</v>
      </c>
      <c r="F1135">
        <v>8</v>
      </c>
      <c r="G1135" t="s">
        <v>56</v>
      </c>
      <c r="H1135">
        <v>110</v>
      </c>
      <c r="I1135">
        <v>1.2</v>
      </c>
      <c r="J1135">
        <v>0</v>
      </c>
      <c r="M1135" t="s">
        <v>57</v>
      </c>
      <c r="N1135" t="s">
        <v>54</v>
      </c>
      <c r="O1135" t="s">
        <v>54</v>
      </c>
      <c r="P1135">
        <v>81</v>
      </c>
      <c r="Q1135">
        <v>9</v>
      </c>
      <c r="R1135" s="11">
        <v>0.1111</v>
      </c>
      <c r="S1135">
        <v>1</v>
      </c>
      <c r="T1135">
        <v>8.98</v>
      </c>
      <c r="U1135">
        <v>3.8888888889</v>
      </c>
      <c r="V1135">
        <v>0</v>
      </c>
      <c r="W1135" s="11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 s="11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</row>
    <row r="1136" spans="1:40" x14ac:dyDescent="0.35">
      <c r="A1136" s="10">
        <v>39588</v>
      </c>
      <c r="B1136" t="s">
        <v>9</v>
      </c>
      <c r="C1136" t="s">
        <v>55</v>
      </c>
      <c r="D1136" t="s">
        <v>54</v>
      </c>
      <c r="E1136">
        <v>0.3</v>
      </c>
      <c r="F1136">
        <v>8</v>
      </c>
      <c r="G1136" t="s">
        <v>56</v>
      </c>
      <c r="H1136">
        <v>110</v>
      </c>
      <c r="I1136">
        <v>1</v>
      </c>
      <c r="J1136">
        <v>0</v>
      </c>
      <c r="M1136" t="s">
        <v>57</v>
      </c>
      <c r="N1136" t="s">
        <v>54</v>
      </c>
      <c r="O1136" t="s">
        <v>54</v>
      </c>
      <c r="P1136">
        <v>351</v>
      </c>
      <c r="Q1136">
        <v>21</v>
      </c>
      <c r="R1136" s="11">
        <v>5.9799999999999999E-2</v>
      </c>
      <c r="S1136">
        <v>0.74</v>
      </c>
      <c r="T1136">
        <v>15.52</v>
      </c>
      <c r="U1136">
        <v>2.7948717949000002</v>
      </c>
      <c r="V1136">
        <v>0</v>
      </c>
      <c r="W1136" s="11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 s="11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</row>
    <row r="1137" spans="1:40" x14ac:dyDescent="0.35">
      <c r="A1137" s="10">
        <v>39589</v>
      </c>
      <c r="B1137" t="s">
        <v>7</v>
      </c>
      <c r="C1137" t="s">
        <v>55</v>
      </c>
      <c r="D1137" t="s">
        <v>54</v>
      </c>
      <c r="E1137">
        <v>0.3</v>
      </c>
      <c r="F1137">
        <v>8</v>
      </c>
      <c r="G1137" t="s">
        <v>56</v>
      </c>
      <c r="H1137">
        <v>110</v>
      </c>
      <c r="I1137">
        <v>1</v>
      </c>
      <c r="J1137">
        <v>0</v>
      </c>
      <c r="M1137" t="s">
        <v>57</v>
      </c>
      <c r="N1137" t="s">
        <v>54</v>
      </c>
      <c r="O1137" t="s">
        <v>54</v>
      </c>
      <c r="P1137">
        <v>69</v>
      </c>
      <c r="Q1137">
        <v>5</v>
      </c>
      <c r="R1137" s="11">
        <v>7.2499999999999995E-2</v>
      </c>
      <c r="S1137">
        <v>0.86</v>
      </c>
      <c r="T1137">
        <v>4.28</v>
      </c>
      <c r="U1137">
        <v>3.0289855071999998</v>
      </c>
      <c r="V1137">
        <v>0</v>
      </c>
      <c r="W1137" s="11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 s="11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</row>
    <row r="1138" spans="1:40" x14ac:dyDescent="0.35">
      <c r="A1138" s="10">
        <v>39589</v>
      </c>
      <c r="B1138" t="s">
        <v>58</v>
      </c>
      <c r="C1138" t="s">
        <v>55</v>
      </c>
      <c r="D1138" t="s">
        <v>54</v>
      </c>
      <c r="E1138">
        <v>0.95</v>
      </c>
      <c r="F1138">
        <v>8</v>
      </c>
      <c r="G1138" t="s">
        <v>56</v>
      </c>
      <c r="H1138">
        <v>110</v>
      </c>
      <c r="I1138">
        <v>1.2</v>
      </c>
      <c r="J1138">
        <v>0</v>
      </c>
      <c r="M1138" t="s">
        <v>57</v>
      </c>
      <c r="N1138" t="s">
        <v>54</v>
      </c>
      <c r="O1138" t="s">
        <v>54</v>
      </c>
      <c r="P1138">
        <v>261</v>
      </c>
      <c r="Q1138">
        <v>10</v>
      </c>
      <c r="R1138" s="11">
        <v>3.8300000000000001E-2</v>
      </c>
      <c r="S1138">
        <v>0.95</v>
      </c>
      <c r="T1138">
        <v>9.49</v>
      </c>
      <c r="U1138">
        <v>3.1877394635999998</v>
      </c>
      <c r="V1138">
        <v>0</v>
      </c>
      <c r="W1138" s="11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 s="11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</row>
    <row r="1139" spans="1:40" x14ac:dyDescent="0.35">
      <c r="A1139" s="10">
        <v>39589</v>
      </c>
      <c r="B1139" t="s">
        <v>8</v>
      </c>
      <c r="C1139" t="s">
        <v>55</v>
      </c>
      <c r="D1139" t="s">
        <v>54</v>
      </c>
      <c r="E1139">
        <v>0.3</v>
      </c>
      <c r="F1139">
        <v>8</v>
      </c>
      <c r="G1139" t="s">
        <v>56</v>
      </c>
      <c r="H1139">
        <v>110</v>
      </c>
      <c r="I1139">
        <v>1.1000000000000001</v>
      </c>
      <c r="J1139">
        <v>0</v>
      </c>
      <c r="M1139" t="s">
        <v>57</v>
      </c>
      <c r="N1139" t="s">
        <v>54</v>
      </c>
      <c r="O1139" t="s">
        <v>54</v>
      </c>
      <c r="P1139">
        <v>61</v>
      </c>
      <c r="Q1139">
        <v>4</v>
      </c>
      <c r="R1139" s="11">
        <v>6.5600000000000006E-2</v>
      </c>
      <c r="S1139">
        <v>0.85</v>
      </c>
      <c r="T1139">
        <v>3.38</v>
      </c>
      <c r="U1139">
        <v>5.2622950819999996</v>
      </c>
      <c r="V1139">
        <v>0</v>
      </c>
      <c r="W1139" s="11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 s="11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</row>
    <row r="1140" spans="1:40" x14ac:dyDescent="0.35">
      <c r="A1140" s="10">
        <v>39589</v>
      </c>
      <c r="B1140" t="s">
        <v>59</v>
      </c>
      <c r="C1140" t="s">
        <v>55</v>
      </c>
      <c r="D1140" t="s">
        <v>54</v>
      </c>
      <c r="E1140">
        <v>0.25</v>
      </c>
      <c r="F1140">
        <v>8</v>
      </c>
      <c r="G1140" t="s">
        <v>56</v>
      </c>
      <c r="H1140">
        <v>110</v>
      </c>
      <c r="I1140">
        <v>1.2</v>
      </c>
      <c r="J1140">
        <v>0</v>
      </c>
      <c r="M1140" t="s">
        <v>57</v>
      </c>
      <c r="N1140" t="s">
        <v>54</v>
      </c>
      <c r="O1140" t="s">
        <v>54</v>
      </c>
      <c r="P1140">
        <v>90</v>
      </c>
      <c r="Q1140">
        <v>6</v>
      </c>
      <c r="R1140" s="11">
        <v>6.6699999999999995E-2</v>
      </c>
      <c r="S1140">
        <v>1.03</v>
      </c>
      <c r="T1140">
        <v>6.18</v>
      </c>
      <c r="U1140">
        <v>4.1888888889000002</v>
      </c>
      <c r="V1140">
        <v>0</v>
      </c>
      <c r="W1140" s="11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 s="11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</row>
    <row r="1141" spans="1:40" x14ac:dyDescent="0.35">
      <c r="A1141" s="10">
        <v>39589</v>
      </c>
      <c r="B1141" t="s">
        <v>9</v>
      </c>
      <c r="C1141" t="s">
        <v>55</v>
      </c>
      <c r="D1141" t="s">
        <v>54</v>
      </c>
      <c r="E1141">
        <v>0.3</v>
      </c>
      <c r="F1141">
        <v>8</v>
      </c>
      <c r="G1141" t="s">
        <v>56</v>
      </c>
      <c r="H1141">
        <v>110</v>
      </c>
      <c r="I1141">
        <v>1</v>
      </c>
      <c r="J1141">
        <v>0</v>
      </c>
      <c r="M1141" t="s">
        <v>57</v>
      </c>
      <c r="N1141" t="s">
        <v>54</v>
      </c>
      <c r="O1141" t="s">
        <v>54</v>
      </c>
      <c r="P1141">
        <v>358</v>
      </c>
      <c r="Q1141">
        <v>25</v>
      </c>
      <c r="R1141" s="11">
        <v>6.9800000000000001E-2</v>
      </c>
      <c r="S1141">
        <v>0.76</v>
      </c>
      <c r="T1141">
        <v>18.96</v>
      </c>
      <c r="U1141">
        <v>2.3687150838000002</v>
      </c>
      <c r="V1141">
        <v>0</v>
      </c>
      <c r="W1141" s="1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 s="1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</row>
    <row r="1142" spans="1:40" x14ac:dyDescent="0.35">
      <c r="A1142" s="10">
        <v>39590</v>
      </c>
      <c r="B1142" t="s">
        <v>7</v>
      </c>
      <c r="C1142" t="s">
        <v>55</v>
      </c>
      <c r="D1142" t="s">
        <v>54</v>
      </c>
      <c r="E1142">
        <v>0.3</v>
      </c>
      <c r="F1142">
        <v>8</v>
      </c>
      <c r="G1142" t="s">
        <v>56</v>
      </c>
      <c r="H1142">
        <v>110</v>
      </c>
      <c r="I1142">
        <v>1</v>
      </c>
      <c r="J1142">
        <v>0</v>
      </c>
      <c r="M1142" t="s">
        <v>57</v>
      </c>
      <c r="N1142" t="s">
        <v>54</v>
      </c>
      <c r="O1142" t="s">
        <v>54</v>
      </c>
      <c r="P1142">
        <v>79</v>
      </c>
      <c r="Q1142">
        <v>3</v>
      </c>
      <c r="R1142" s="11">
        <v>3.7999999999999999E-2</v>
      </c>
      <c r="S1142">
        <v>0.72</v>
      </c>
      <c r="T1142">
        <v>2.15</v>
      </c>
      <c r="U1142">
        <v>3.1139240506000001</v>
      </c>
      <c r="V1142">
        <v>0</v>
      </c>
      <c r="W1142" s="11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 s="11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</row>
    <row r="1143" spans="1:40" x14ac:dyDescent="0.35">
      <c r="A1143" s="10">
        <v>39590</v>
      </c>
      <c r="B1143" t="s">
        <v>58</v>
      </c>
      <c r="C1143" t="s">
        <v>55</v>
      </c>
      <c r="D1143" t="s">
        <v>54</v>
      </c>
      <c r="E1143">
        <v>0.95</v>
      </c>
      <c r="F1143">
        <v>8</v>
      </c>
      <c r="G1143" t="s">
        <v>56</v>
      </c>
      <c r="H1143">
        <v>110</v>
      </c>
      <c r="I1143">
        <v>1.2</v>
      </c>
      <c r="J1143">
        <v>0</v>
      </c>
      <c r="M1143" t="s">
        <v>57</v>
      </c>
      <c r="N1143" t="s">
        <v>54</v>
      </c>
      <c r="O1143" t="s">
        <v>54</v>
      </c>
      <c r="P1143">
        <v>250</v>
      </c>
      <c r="Q1143">
        <v>12</v>
      </c>
      <c r="R1143" s="11">
        <v>4.8000000000000001E-2</v>
      </c>
      <c r="S1143">
        <v>0.9</v>
      </c>
      <c r="T1143">
        <v>10.85</v>
      </c>
      <c r="U1143">
        <v>3.052</v>
      </c>
      <c r="V1143">
        <v>0</v>
      </c>
      <c r="W1143" s="11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 s="11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</row>
    <row r="1144" spans="1:40" x14ac:dyDescent="0.35">
      <c r="A1144" s="10">
        <v>39590</v>
      </c>
      <c r="B1144" t="s">
        <v>8</v>
      </c>
      <c r="C1144" t="s">
        <v>55</v>
      </c>
      <c r="D1144" t="s">
        <v>54</v>
      </c>
      <c r="E1144">
        <v>0.3</v>
      </c>
      <c r="F1144">
        <v>8</v>
      </c>
      <c r="G1144" t="s">
        <v>56</v>
      </c>
      <c r="H1144">
        <v>110</v>
      </c>
      <c r="I1144">
        <v>1.1000000000000001</v>
      </c>
      <c r="J1144">
        <v>0</v>
      </c>
      <c r="M1144" t="s">
        <v>57</v>
      </c>
      <c r="N1144" t="s">
        <v>54</v>
      </c>
      <c r="O1144" t="s">
        <v>54</v>
      </c>
      <c r="P1144">
        <v>66</v>
      </c>
      <c r="Q1144">
        <v>2</v>
      </c>
      <c r="R1144" s="11">
        <v>3.0300000000000001E-2</v>
      </c>
      <c r="S1144">
        <v>1.01</v>
      </c>
      <c r="T1144">
        <v>2.0099999999999998</v>
      </c>
      <c r="U1144">
        <v>4.5757575758</v>
      </c>
      <c r="V1144">
        <v>0</v>
      </c>
      <c r="W1144" s="11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 s="11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</row>
    <row r="1145" spans="1:40" x14ac:dyDescent="0.35">
      <c r="A1145" s="10">
        <v>39590</v>
      </c>
      <c r="B1145" t="s">
        <v>59</v>
      </c>
      <c r="C1145" t="s">
        <v>55</v>
      </c>
      <c r="D1145" t="s">
        <v>54</v>
      </c>
      <c r="E1145">
        <v>0.25</v>
      </c>
      <c r="F1145">
        <v>8</v>
      </c>
      <c r="G1145" t="s">
        <v>56</v>
      </c>
      <c r="H1145">
        <v>110</v>
      </c>
      <c r="I1145">
        <v>1.2</v>
      </c>
      <c r="J1145">
        <v>0</v>
      </c>
      <c r="M1145" t="s">
        <v>57</v>
      </c>
      <c r="N1145" t="s">
        <v>54</v>
      </c>
      <c r="O1145" t="s">
        <v>54</v>
      </c>
      <c r="P1145">
        <v>76</v>
      </c>
      <c r="Q1145">
        <v>6</v>
      </c>
      <c r="R1145" s="11">
        <v>7.8899999999999998E-2</v>
      </c>
      <c r="S1145">
        <v>1.1000000000000001</v>
      </c>
      <c r="T1145">
        <v>6.57</v>
      </c>
      <c r="U1145">
        <v>3.6842105262999998</v>
      </c>
      <c r="V1145">
        <v>0</v>
      </c>
      <c r="W1145" s="11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 s="11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</row>
    <row r="1146" spans="1:40" x14ac:dyDescent="0.35">
      <c r="A1146" s="10">
        <v>39590</v>
      </c>
      <c r="B1146" t="s">
        <v>9</v>
      </c>
      <c r="C1146" t="s">
        <v>55</v>
      </c>
      <c r="D1146" t="s">
        <v>54</v>
      </c>
      <c r="E1146">
        <v>0.3</v>
      </c>
      <c r="F1146">
        <v>8</v>
      </c>
      <c r="G1146" t="s">
        <v>56</v>
      </c>
      <c r="H1146">
        <v>110</v>
      </c>
      <c r="I1146">
        <v>1</v>
      </c>
      <c r="J1146">
        <v>0</v>
      </c>
      <c r="M1146" t="s">
        <v>57</v>
      </c>
      <c r="N1146" t="s">
        <v>54</v>
      </c>
      <c r="O1146" t="s">
        <v>54</v>
      </c>
      <c r="P1146">
        <v>323</v>
      </c>
      <c r="Q1146">
        <v>22</v>
      </c>
      <c r="R1146" s="11">
        <v>6.8099999999999994E-2</v>
      </c>
      <c r="S1146">
        <v>0.76</v>
      </c>
      <c r="T1146">
        <v>16.649999999999999</v>
      </c>
      <c r="U1146">
        <v>2.5634674923</v>
      </c>
      <c r="V1146">
        <v>0</v>
      </c>
      <c r="W1146" s="11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 s="11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</row>
    <row r="1147" spans="1:40" x14ac:dyDescent="0.35">
      <c r="A1147" s="10">
        <v>39591</v>
      </c>
      <c r="B1147" t="s">
        <v>7</v>
      </c>
      <c r="C1147" t="s">
        <v>55</v>
      </c>
      <c r="D1147" t="s">
        <v>54</v>
      </c>
      <c r="E1147">
        <v>0.3</v>
      </c>
      <c r="F1147">
        <v>8</v>
      </c>
      <c r="G1147" t="s">
        <v>56</v>
      </c>
      <c r="H1147">
        <v>110</v>
      </c>
      <c r="I1147">
        <v>1</v>
      </c>
      <c r="J1147">
        <v>0</v>
      </c>
      <c r="M1147" t="s">
        <v>57</v>
      </c>
      <c r="N1147" t="s">
        <v>54</v>
      </c>
      <c r="O1147" t="s">
        <v>54</v>
      </c>
      <c r="P1147">
        <v>88</v>
      </c>
      <c r="Q1147">
        <v>6</v>
      </c>
      <c r="R1147" s="11">
        <v>6.8199999999999997E-2</v>
      </c>
      <c r="S1147">
        <v>0.76</v>
      </c>
      <c r="T1147">
        <v>4.5599999999999996</v>
      </c>
      <c r="U1147">
        <v>2.8409090908999999</v>
      </c>
      <c r="V1147">
        <v>0</v>
      </c>
      <c r="W1147" s="11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 s="11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</row>
    <row r="1148" spans="1:40" x14ac:dyDescent="0.35">
      <c r="A1148" s="10">
        <v>39591</v>
      </c>
      <c r="B1148" t="s">
        <v>58</v>
      </c>
      <c r="C1148" t="s">
        <v>55</v>
      </c>
      <c r="D1148" t="s">
        <v>54</v>
      </c>
      <c r="E1148">
        <v>0.95</v>
      </c>
      <c r="F1148">
        <v>8</v>
      </c>
      <c r="G1148" t="s">
        <v>56</v>
      </c>
      <c r="H1148">
        <v>110</v>
      </c>
      <c r="I1148">
        <v>1.2</v>
      </c>
      <c r="J1148">
        <v>0</v>
      </c>
      <c r="M1148" t="s">
        <v>57</v>
      </c>
      <c r="N1148" t="s">
        <v>54</v>
      </c>
      <c r="O1148" t="s">
        <v>54</v>
      </c>
      <c r="P1148">
        <v>202</v>
      </c>
      <c r="Q1148">
        <v>11</v>
      </c>
      <c r="R1148" s="11">
        <v>5.45E-2</v>
      </c>
      <c r="S1148">
        <v>0.98</v>
      </c>
      <c r="T1148">
        <v>10.78</v>
      </c>
      <c r="U1148">
        <v>3.0990099010000001</v>
      </c>
      <c r="V1148">
        <v>1</v>
      </c>
      <c r="W1148" s="11">
        <v>9.0899999999999995E-2</v>
      </c>
      <c r="X1148">
        <v>10.78</v>
      </c>
      <c r="Y1148">
        <v>1</v>
      </c>
      <c r="Z1148">
        <v>10.78</v>
      </c>
      <c r="AA1148">
        <v>1</v>
      </c>
      <c r="AB1148">
        <v>1</v>
      </c>
      <c r="AC1148" s="11">
        <v>9.2999999999999999E-2</v>
      </c>
      <c r="AD1148">
        <v>9.0909090900000003E-2</v>
      </c>
      <c r="AE1148">
        <v>1</v>
      </c>
      <c r="AF1148">
        <v>1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</row>
    <row r="1149" spans="1:40" x14ac:dyDescent="0.35">
      <c r="A1149" s="10">
        <v>39591</v>
      </c>
      <c r="B1149" t="s">
        <v>8</v>
      </c>
      <c r="C1149" t="s">
        <v>55</v>
      </c>
      <c r="D1149" t="s">
        <v>54</v>
      </c>
      <c r="E1149">
        <v>0.3</v>
      </c>
      <c r="F1149">
        <v>8</v>
      </c>
      <c r="G1149" t="s">
        <v>56</v>
      </c>
      <c r="H1149">
        <v>110</v>
      </c>
      <c r="I1149">
        <v>1.1000000000000001</v>
      </c>
      <c r="J1149">
        <v>0</v>
      </c>
      <c r="M1149" t="s">
        <v>57</v>
      </c>
      <c r="N1149" t="s">
        <v>54</v>
      </c>
      <c r="O1149" t="s">
        <v>54</v>
      </c>
      <c r="P1149">
        <v>53</v>
      </c>
      <c r="Q1149">
        <v>3</v>
      </c>
      <c r="R1149" s="11">
        <v>5.6599999999999998E-2</v>
      </c>
      <c r="S1149">
        <v>0.86</v>
      </c>
      <c r="T1149">
        <v>2.57</v>
      </c>
      <c r="U1149">
        <v>4.6981132074999996</v>
      </c>
      <c r="V1149">
        <v>0</v>
      </c>
      <c r="W1149" s="11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 s="11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</row>
    <row r="1150" spans="1:40" x14ac:dyDescent="0.35">
      <c r="A1150" s="10">
        <v>39591</v>
      </c>
      <c r="B1150" t="s">
        <v>59</v>
      </c>
      <c r="C1150" t="s">
        <v>55</v>
      </c>
      <c r="D1150" t="s">
        <v>54</v>
      </c>
      <c r="E1150">
        <v>0.25</v>
      </c>
      <c r="F1150">
        <v>8</v>
      </c>
      <c r="G1150" t="s">
        <v>56</v>
      </c>
      <c r="H1150">
        <v>110</v>
      </c>
      <c r="I1150">
        <v>1.2</v>
      </c>
      <c r="J1150">
        <v>0</v>
      </c>
      <c r="M1150" t="s">
        <v>57</v>
      </c>
      <c r="N1150" t="s">
        <v>54</v>
      </c>
      <c r="O1150" t="s">
        <v>54</v>
      </c>
      <c r="P1150">
        <v>75</v>
      </c>
      <c r="Q1150">
        <v>6</v>
      </c>
      <c r="R1150" s="11">
        <v>0.08</v>
      </c>
      <c r="S1150">
        <v>0.96</v>
      </c>
      <c r="T1150">
        <v>5.76</v>
      </c>
      <c r="U1150">
        <v>3.4666666667000001</v>
      </c>
      <c r="V1150">
        <v>0</v>
      </c>
      <c r="W1150" s="11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 s="11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</row>
    <row r="1151" spans="1:40" x14ac:dyDescent="0.35">
      <c r="A1151" s="10">
        <v>39591</v>
      </c>
      <c r="B1151" t="s">
        <v>9</v>
      </c>
      <c r="C1151" t="s">
        <v>55</v>
      </c>
      <c r="D1151" t="s">
        <v>54</v>
      </c>
      <c r="E1151">
        <v>0.3</v>
      </c>
      <c r="F1151">
        <v>8</v>
      </c>
      <c r="G1151" t="s">
        <v>56</v>
      </c>
      <c r="H1151">
        <v>110</v>
      </c>
      <c r="I1151">
        <v>1</v>
      </c>
      <c r="J1151">
        <v>0</v>
      </c>
      <c r="M1151" t="s">
        <v>57</v>
      </c>
      <c r="N1151" t="s">
        <v>54</v>
      </c>
      <c r="O1151" t="s">
        <v>54</v>
      </c>
      <c r="P1151">
        <v>327</v>
      </c>
      <c r="Q1151">
        <v>26</v>
      </c>
      <c r="R1151" s="11">
        <v>7.9500000000000001E-2</v>
      </c>
      <c r="S1151">
        <v>0.72</v>
      </c>
      <c r="T1151">
        <v>18.73</v>
      </c>
      <c r="U1151">
        <v>2.4892966361000002</v>
      </c>
      <c r="V1151">
        <v>0</v>
      </c>
      <c r="W1151" s="1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 s="1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</row>
    <row r="1152" spans="1:40" x14ac:dyDescent="0.35">
      <c r="A1152" s="10">
        <v>39592</v>
      </c>
      <c r="B1152" t="s">
        <v>7</v>
      </c>
      <c r="C1152" t="s">
        <v>55</v>
      </c>
      <c r="D1152" t="s">
        <v>54</v>
      </c>
      <c r="E1152">
        <v>0.3</v>
      </c>
      <c r="F1152">
        <v>8</v>
      </c>
      <c r="G1152" t="s">
        <v>56</v>
      </c>
      <c r="H1152">
        <v>110</v>
      </c>
      <c r="I1152">
        <v>1</v>
      </c>
      <c r="J1152">
        <v>0</v>
      </c>
      <c r="M1152" t="s">
        <v>57</v>
      </c>
      <c r="N1152" t="s">
        <v>54</v>
      </c>
      <c r="O1152" t="s">
        <v>54</v>
      </c>
      <c r="P1152">
        <v>83</v>
      </c>
      <c r="Q1152">
        <v>5</v>
      </c>
      <c r="R1152" s="11">
        <v>6.0199999999999997E-2</v>
      </c>
      <c r="S1152">
        <v>0.82</v>
      </c>
      <c r="T1152">
        <v>4.08</v>
      </c>
      <c r="U1152">
        <v>2.7951807229000001</v>
      </c>
      <c r="V1152">
        <v>0</v>
      </c>
      <c r="W1152" s="11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 s="11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</row>
    <row r="1153" spans="1:40" x14ac:dyDescent="0.35">
      <c r="A1153" s="10">
        <v>39592</v>
      </c>
      <c r="B1153" t="s">
        <v>58</v>
      </c>
      <c r="C1153" t="s">
        <v>55</v>
      </c>
      <c r="D1153" t="s">
        <v>54</v>
      </c>
      <c r="E1153">
        <v>0.95</v>
      </c>
      <c r="F1153">
        <v>8</v>
      </c>
      <c r="G1153" t="s">
        <v>56</v>
      </c>
      <c r="H1153">
        <v>110</v>
      </c>
      <c r="I1153">
        <v>1.2</v>
      </c>
      <c r="J1153">
        <v>0</v>
      </c>
      <c r="M1153" t="s">
        <v>57</v>
      </c>
      <c r="N1153" t="s">
        <v>54</v>
      </c>
      <c r="O1153" t="s">
        <v>54</v>
      </c>
      <c r="P1153">
        <v>221</v>
      </c>
      <c r="Q1153">
        <v>6</v>
      </c>
      <c r="R1153" s="11">
        <v>2.7099999999999999E-2</v>
      </c>
      <c r="S1153">
        <v>0.92</v>
      </c>
      <c r="T1153">
        <v>5.51</v>
      </c>
      <c r="U1153">
        <v>2.9140271492999998</v>
      </c>
      <c r="V1153">
        <v>0</v>
      </c>
      <c r="W1153" s="11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 s="11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</row>
    <row r="1154" spans="1:40" x14ac:dyDescent="0.35">
      <c r="A1154" s="10">
        <v>39592</v>
      </c>
      <c r="B1154" t="s">
        <v>8</v>
      </c>
      <c r="C1154" t="s">
        <v>55</v>
      </c>
      <c r="D1154" t="s">
        <v>54</v>
      </c>
      <c r="E1154">
        <v>0.3</v>
      </c>
      <c r="F1154">
        <v>8</v>
      </c>
      <c r="G1154" t="s">
        <v>56</v>
      </c>
      <c r="H1154">
        <v>110</v>
      </c>
      <c r="I1154">
        <v>1.1000000000000001</v>
      </c>
      <c r="J1154">
        <v>0</v>
      </c>
      <c r="M1154" t="s">
        <v>57</v>
      </c>
      <c r="N1154" t="s">
        <v>54</v>
      </c>
      <c r="O1154" t="s">
        <v>54</v>
      </c>
      <c r="P1154">
        <v>76</v>
      </c>
      <c r="Q1154">
        <v>3</v>
      </c>
      <c r="R1154" s="11">
        <v>3.95E-2</v>
      </c>
      <c r="S1154">
        <v>1.0900000000000001</v>
      </c>
      <c r="T1154">
        <v>3.27</v>
      </c>
      <c r="U1154">
        <v>4.8289473683999997</v>
      </c>
      <c r="V1154">
        <v>0</v>
      </c>
      <c r="W1154" s="11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 s="11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</row>
    <row r="1155" spans="1:40" x14ac:dyDescent="0.35">
      <c r="A1155" s="10">
        <v>39592</v>
      </c>
      <c r="B1155" t="s">
        <v>59</v>
      </c>
      <c r="C1155" t="s">
        <v>55</v>
      </c>
      <c r="D1155" t="s">
        <v>54</v>
      </c>
      <c r="E1155">
        <v>0.25</v>
      </c>
      <c r="F1155">
        <v>8</v>
      </c>
      <c r="G1155" t="s">
        <v>56</v>
      </c>
      <c r="H1155">
        <v>110</v>
      </c>
      <c r="I1155">
        <v>1.2</v>
      </c>
      <c r="J1155">
        <v>0</v>
      </c>
      <c r="M1155" t="s">
        <v>57</v>
      </c>
      <c r="N1155" t="s">
        <v>54</v>
      </c>
      <c r="O1155" t="s">
        <v>54</v>
      </c>
      <c r="P1155">
        <v>87</v>
      </c>
      <c r="Q1155">
        <v>1</v>
      </c>
      <c r="R1155" s="11">
        <v>1.15E-2</v>
      </c>
      <c r="S1155">
        <v>1.05</v>
      </c>
      <c r="T1155">
        <v>1.05</v>
      </c>
      <c r="U1155">
        <v>3.5402298851</v>
      </c>
      <c r="V1155">
        <v>0</v>
      </c>
      <c r="W1155" s="11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 s="11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</row>
    <row r="1156" spans="1:40" x14ac:dyDescent="0.35">
      <c r="A1156" s="10">
        <v>39592</v>
      </c>
      <c r="B1156" t="s">
        <v>9</v>
      </c>
      <c r="C1156" t="s">
        <v>55</v>
      </c>
      <c r="D1156" t="s">
        <v>54</v>
      </c>
      <c r="E1156">
        <v>0.3</v>
      </c>
      <c r="F1156">
        <v>8</v>
      </c>
      <c r="G1156" t="s">
        <v>56</v>
      </c>
      <c r="H1156">
        <v>110</v>
      </c>
      <c r="I1156">
        <v>1</v>
      </c>
      <c r="J1156">
        <v>0</v>
      </c>
      <c r="M1156" t="s">
        <v>57</v>
      </c>
      <c r="N1156" t="s">
        <v>54</v>
      </c>
      <c r="O1156" t="s">
        <v>54</v>
      </c>
      <c r="P1156">
        <v>378</v>
      </c>
      <c r="Q1156">
        <v>22</v>
      </c>
      <c r="R1156" s="11">
        <v>5.8200000000000002E-2</v>
      </c>
      <c r="S1156">
        <v>0.74</v>
      </c>
      <c r="T1156">
        <v>16.309999999999999</v>
      </c>
      <c r="U1156">
        <v>2.3465608466000001</v>
      </c>
      <c r="V1156">
        <v>2</v>
      </c>
      <c r="W1156" s="11">
        <v>9.0899999999999995E-2</v>
      </c>
      <c r="X1156">
        <v>8.16</v>
      </c>
      <c r="Y1156">
        <v>2</v>
      </c>
      <c r="Z1156">
        <v>8.16</v>
      </c>
      <c r="AA1156">
        <v>2</v>
      </c>
      <c r="AB1156">
        <v>1</v>
      </c>
      <c r="AC1156" s="11">
        <v>0.123</v>
      </c>
      <c r="AD1156">
        <v>9.0909090900000003E-2</v>
      </c>
      <c r="AE1156">
        <v>2</v>
      </c>
      <c r="AF1156">
        <v>2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</row>
    <row r="1157" spans="1:40" x14ac:dyDescent="0.35">
      <c r="A1157" s="10">
        <v>39593</v>
      </c>
      <c r="B1157" t="s">
        <v>7</v>
      </c>
      <c r="C1157" t="s">
        <v>55</v>
      </c>
      <c r="D1157" t="s">
        <v>54</v>
      </c>
      <c r="E1157">
        <v>0.3</v>
      </c>
      <c r="F1157">
        <v>8</v>
      </c>
      <c r="G1157" t="s">
        <v>56</v>
      </c>
      <c r="H1157">
        <v>110</v>
      </c>
      <c r="I1157">
        <v>1</v>
      </c>
      <c r="J1157">
        <v>0</v>
      </c>
      <c r="M1157" t="s">
        <v>57</v>
      </c>
      <c r="N1157" t="s">
        <v>54</v>
      </c>
      <c r="O1157" t="s">
        <v>54</v>
      </c>
      <c r="P1157">
        <v>54</v>
      </c>
      <c r="Q1157">
        <v>4</v>
      </c>
      <c r="R1157" s="11">
        <v>7.4099999999999999E-2</v>
      </c>
      <c r="S1157">
        <v>0.9</v>
      </c>
      <c r="T1157">
        <v>3.59</v>
      </c>
      <c r="U1157">
        <v>2.8333333333000001</v>
      </c>
      <c r="V1157">
        <v>0</v>
      </c>
      <c r="W1157" s="11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 s="11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</row>
    <row r="1158" spans="1:40" x14ac:dyDescent="0.35">
      <c r="A1158" s="10">
        <v>39593</v>
      </c>
      <c r="B1158" t="s">
        <v>58</v>
      </c>
      <c r="C1158" t="s">
        <v>55</v>
      </c>
      <c r="D1158" t="s">
        <v>54</v>
      </c>
      <c r="E1158">
        <v>0.95</v>
      </c>
      <c r="F1158">
        <v>8</v>
      </c>
      <c r="G1158" t="s">
        <v>56</v>
      </c>
      <c r="H1158">
        <v>110</v>
      </c>
      <c r="I1158">
        <v>1.2</v>
      </c>
      <c r="J1158">
        <v>0</v>
      </c>
      <c r="M1158" t="s">
        <v>57</v>
      </c>
      <c r="N1158" t="s">
        <v>54</v>
      </c>
      <c r="O1158" t="s">
        <v>54</v>
      </c>
      <c r="P1158">
        <v>232</v>
      </c>
      <c r="Q1158">
        <v>20</v>
      </c>
      <c r="R1158" s="11">
        <v>8.6199999999999999E-2</v>
      </c>
      <c r="S1158">
        <v>0.95</v>
      </c>
      <c r="T1158">
        <v>19.07</v>
      </c>
      <c r="U1158">
        <v>3.1594827585999998</v>
      </c>
      <c r="V1158">
        <v>1</v>
      </c>
      <c r="W1158" s="11">
        <v>0.05</v>
      </c>
      <c r="X1158">
        <v>19.07</v>
      </c>
      <c r="Y1158">
        <v>1</v>
      </c>
      <c r="Z1158">
        <v>19.07</v>
      </c>
      <c r="AA1158">
        <v>1</v>
      </c>
      <c r="AB1158">
        <v>1</v>
      </c>
      <c r="AC1158" s="11">
        <v>5.1999999999999998E-2</v>
      </c>
      <c r="AD1158">
        <v>0.05</v>
      </c>
      <c r="AE1158">
        <v>1</v>
      </c>
      <c r="AF1158">
        <v>1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</row>
    <row r="1159" spans="1:40" x14ac:dyDescent="0.35">
      <c r="A1159" s="10">
        <v>39593</v>
      </c>
      <c r="B1159" t="s">
        <v>8</v>
      </c>
      <c r="C1159" t="s">
        <v>55</v>
      </c>
      <c r="D1159" t="s">
        <v>54</v>
      </c>
      <c r="E1159">
        <v>0.3</v>
      </c>
      <c r="F1159">
        <v>8</v>
      </c>
      <c r="G1159" t="s">
        <v>56</v>
      </c>
      <c r="H1159">
        <v>110</v>
      </c>
      <c r="I1159">
        <v>1.1000000000000001</v>
      </c>
      <c r="J1159">
        <v>0</v>
      </c>
      <c r="M1159" t="s">
        <v>57</v>
      </c>
      <c r="N1159" t="s">
        <v>54</v>
      </c>
      <c r="O1159" t="s">
        <v>54</v>
      </c>
      <c r="P1159">
        <v>81</v>
      </c>
      <c r="Q1159">
        <v>1</v>
      </c>
      <c r="R1159" s="11">
        <v>1.23E-2</v>
      </c>
      <c r="S1159">
        <v>0.86</v>
      </c>
      <c r="T1159">
        <v>0.86</v>
      </c>
      <c r="U1159">
        <v>5.3580246913999998</v>
      </c>
      <c r="V1159">
        <v>0</v>
      </c>
      <c r="W1159" s="11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 s="11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</row>
    <row r="1160" spans="1:40" x14ac:dyDescent="0.35">
      <c r="A1160" s="10">
        <v>39593</v>
      </c>
      <c r="B1160" t="s">
        <v>59</v>
      </c>
      <c r="C1160" t="s">
        <v>55</v>
      </c>
      <c r="D1160" t="s">
        <v>54</v>
      </c>
      <c r="E1160">
        <v>0.25</v>
      </c>
      <c r="F1160">
        <v>8</v>
      </c>
      <c r="G1160" t="s">
        <v>56</v>
      </c>
      <c r="H1160">
        <v>110</v>
      </c>
      <c r="I1160">
        <v>1.2</v>
      </c>
      <c r="J1160">
        <v>0</v>
      </c>
      <c r="M1160" t="s">
        <v>57</v>
      </c>
      <c r="N1160" t="s">
        <v>54</v>
      </c>
      <c r="O1160" t="s">
        <v>54</v>
      </c>
      <c r="P1160">
        <v>80</v>
      </c>
      <c r="Q1160">
        <v>2</v>
      </c>
      <c r="R1160" s="11">
        <v>2.5000000000000001E-2</v>
      </c>
      <c r="S1160">
        <v>0.86</v>
      </c>
      <c r="T1160">
        <v>1.72</v>
      </c>
      <c r="U1160">
        <v>4.4000000000000004</v>
      </c>
      <c r="V1160">
        <v>0</v>
      </c>
      <c r="W1160" s="11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 s="11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</row>
    <row r="1161" spans="1:40" x14ac:dyDescent="0.35">
      <c r="A1161" s="10">
        <v>39593</v>
      </c>
      <c r="B1161" t="s">
        <v>9</v>
      </c>
      <c r="C1161" t="s">
        <v>55</v>
      </c>
      <c r="D1161" t="s">
        <v>54</v>
      </c>
      <c r="E1161">
        <v>0.3</v>
      </c>
      <c r="F1161">
        <v>8</v>
      </c>
      <c r="G1161" t="s">
        <v>56</v>
      </c>
      <c r="H1161">
        <v>110</v>
      </c>
      <c r="I1161">
        <v>1</v>
      </c>
      <c r="J1161">
        <v>0</v>
      </c>
      <c r="M1161" t="s">
        <v>57</v>
      </c>
      <c r="N1161" t="s">
        <v>54</v>
      </c>
      <c r="O1161" t="s">
        <v>54</v>
      </c>
      <c r="P1161">
        <v>271</v>
      </c>
      <c r="Q1161">
        <v>24</v>
      </c>
      <c r="R1161" s="11">
        <v>8.8599999999999998E-2</v>
      </c>
      <c r="S1161">
        <v>0.82</v>
      </c>
      <c r="T1161">
        <v>19.66</v>
      </c>
      <c r="U1161">
        <v>2.1992619925999999</v>
      </c>
      <c r="V1161">
        <v>0</v>
      </c>
      <c r="W1161" s="1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 s="1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</row>
    <row r="1162" spans="1:40" x14ac:dyDescent="0.35">
      <c r="A1162" s="10">
        <v>39594</v>
      </c>
      <c r="B1162" t="s">
        <v>7</v>
      </c>
      <c r="C1162" t="s">
        <v>55</v>
      </c>
      <c r="D1162" t="s">
        <v>54</v>
      </c>
      <c r="E1162">
        <v>0.3</v>
      </c>
      <c r="F1162">
        <v>8</v>
      </c>
      <c r="G1162" t="s">
        <v>56</v>
      </c>
      <c r="H1162">
        <v>110</v>
      </c>
      <c r="I1162">
        <v>1</v>
      </c>
      <c r="J1162">
        <v>0</v>
      </c>
      <c r="M1162" t="s">
        <v>57</v>
      </c>
      <c r="N1162" t="s">
        <v>54</v>
      </c>
      <c r="O1162" t="s">
        <v>54</v>
      </c>
      <c r="P1162">
        <v>57</v>
      </c>
      <c r="Q1162">
        <v>5</v>
      </c>
      <c r="R1162" s="11">
        <v>8.77E-2</v>
      </c>
      <c r="S1162">
        <v>0.84</v>
      </c>
      <c r="T1162">
        <v>4.1900000000000004</v>
      </c>
      <c r="U1162">
        <v>3.2105263158000001</v>
      </c>
      <c r="V1162">
        <v>0</v>
      </c>
      <c r="W1162" s="11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 s="11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</row>
    <row r="1163" spans="1:40" x14ac:dyDescent="0.35">
      <c r="A1163" s="10">
        <v>39594</v>
      </c>
      <c r="B1163" t="s">
        <v>58</v>
      </c>
      <c r="C1163" t="s">
        <v>55</v>
      </c>
      <c r="D1163" t="s">
        <v>54</v>
      </c>
      <c r="E1163">
        <v>0.95</v>
      </c>
      <c r="F1163">
        <v>8</v>
      </c>
      <c r="G1163" t="s">
        <v>56</v>
      </c>
      <c r="H1163">
        <v>110</v>
      </c>
      <c r="I1163">
        <v>1.2</v>
      </c>
      <c r="J1163">
        <v>0</v>
      </c>
      <c r="M1163" t="s">
        <v>57</v>
      </c>
      <c r="N1163" t="s">
        <v>54</v>
      </c>
      <c r="O1163" t="s">
        <v>54</v>
      </c>
      <c r="P1163">
        <v>245</v>
      </c>
      <c r="Q1163">
        <v>9</v>
      </c>
      <c r="R1163" s="11">
        <v>3.6700000000000003E-2</v>
      </c>
      <c r="S1163">
        <v>0.94</v>
      </c>
      <c r="T1163">
        <v>8.48</v>
      </c>
      <c r="U1163">
        <v>3.5224489796</v>
      </c>
      <c r="V1163">
        <v>0</v>
      </c>
      <c r="W1163" s="11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 s="11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</row>
    <row r="1164" spans="1:40" x14ac:dyDescent="0.35">
      <c r="A1164" s="10">
        <v>39594</v>
      </c>
      <c r="B1164" t="s">
        <v>8</v>
      </c>
      <c r="C1164" t="s">
        <v>55</v>
      </c>
      <c r="D1164" t="s">
        <v>54</v>
      </c>
      <c r="E1164">
        <v>0.3</v>
      </c>
      <c r="F1164">
        <v>8</v>
      </c>
      <c r="G1164" t="s">
        <v>56</v>
      </c>
      <c r="H1164">
        <v>110</v>
      </c>
      <c r="I1164">
        <v>1.1000000000000001</v>
      </c>
      <c r="J1164">
        <v>0</v>
      </c>
      <c r="M1164" t="s">
        <v>57</v>
      </c>
      <c r="N1164" t="s">
        <v>54</v>
      </c>
      <c r="O1164" t="s">
        <v>54</v>
      </c>
      <c r="P1164">
        <v>100</v>
      </c>
      <c r="Q1164">
        <v>4</v>
      </c>
      <c r="R1164" s="11">
        <v>0.04</v>
      </c>
      <c r="S1164">
        <v>0.95</v>
      </c>
      <c r="T1164">
        <v>3.79</v>
      </c>
      <c r="U1164">
        <v>5.24</v>
      </c>
      <c r="V1164">
        <v>0</v>
      </c>
      <c r="W1164" s="11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 s="11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</row>
    <row r="1165" spans="1:40" x14ac:dyDescent="0.35">
      <c r="A1165" s="10">
        <v>39594</v>
      </c>
      <c r="B1165" t="s">
        <v>59</v>
      </c>
      <c r="C1165" t="s">
        <v>55</v>
      </c>
      <c r="D1165" t="s">
        <v>54</v>
      </c>
      <c r="E1165">
        <v>0.25</v>
      </c>
      <c r="F1165">
        <v>8</v>
      </c>
      <c r="G1165" t="s">
        <v>56</v>
      </c>
      <c r="H1165">
        <v>110</v>
      </c>
      <c r="I1165">
        <v>1.2</v>
      </c>
      <c r="J1165">
        <v>0</v>
      </c>
      <c r="M1165" t="s">
        <v>57</v>
      </c>
      <c r="N1165" t="s">
        <v>54</v>
      </c>
      <c r="O1165" t="s">
        <v>54</v>
      </c>
      <c r="P1165">
        <v>86</v>
      </c>
      <c r="Q1165">
        <v>4</v>
      </c>
      <c r="R1165" s="11">
        <v>4.65E-2</v>
      </c>
      <c r="S1165">
        <v>1.02</v>
      </c>
      <c r="T1165">
        <v>4.09</v>
      </c>
      <c r="U1165">
        <v>4.4534883720999998</v>
      </c>
      <c r="V1165">
        <v>0</v>
      </c>
      <c r="W1165" s="11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 s="11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</row>
    <row r="1166" spans="1:40" x14ac:dyDescent="0.35">
      <c r="A1166" s="10">
        <v>39594</v>
      </c>
      <c r="B1166" t="s">
        <v>9</v>
      </c>
      <c r="C1166" t="s">
        <v>55</v>
      </c>
      <c r="D1166" t="s">
        <v>54</v>
      </c>
      <c r="E1166">
        <v>0.3</v>
      </c>
      <c r="F1166">
        <v>8</v>
      </c>
      <c r="G1166" t="s">
        <v>56</v>
      </c>
      <c r="H1166">
        <v>110</v>
      </c>
      <c r="I1166">
        <v>1</v>
      </c>
      <c r="J1166">
        <v>0</v>
      </c>
      <c r="M1166" t="s">
        <v>57</v>
      </c>
      <c r="N1166" t="s">
        <v>54</v>
      </c>
      <c r="O1166" t="s">
        <v>54</v>
      </c>
      <c r="P1166">
        <v>322</v>
      </c>
      <c r="Q1166">
        <v>23</v>
      </c>
      <c r="R1166" s="11">
        <v>7.1400000000000005E-2</v>
      </c>
      <c r="S1166">
        <v>0.78</v>
      </c>
      <c r="T1166">
        <v>18.02</v>
      </c>
      <c r="U1166">
        <v>2.1801242236</v>
      </c>
      <c r="V1166">
        <v>0</v>
      </c>
      <c r="W1166" s="11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 s="11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</row>
    <row r="1167" spans="1:40" x14ac:dyDescent="0.35">
      <c r="A1167" s="10">
        <v>39595</v>
      </c>
      <c r="B1167" t="s">
        <v>7</v>
      </c>
      <c r="C1167" t="s">
        <v>55</v>
      </c>
      <c r="D1167" t="s">
        <v>54</v>
      </c>
      <c r="E1167">
        <v>0.3</v>
      </c>
      <c r="F1167">
        <v>8</v>
      </c>
      <c r="G1167" t="s">
        <v>56</v>
      </c>
      <c r="H1167">
        <v>110</v>
      </c>
      <c r="I1167">
        <v>1</v>
      </c>
      <c r="J1167">
        <v>0</v>
      </c>
      <c r="M1167" t="s">
        <v>57</v>
      </c>
      <c r="N1167" t="s">
        <v>54</v>
      </c>
      <c r="O1167" t="s">
        <v>54</v>
      </c>
      <c r="P1167">
        <v>61</v>
      </c>
      <c r="Q1167">
        <v>3</v>
      </c>
      <c r="R1167" s="11">
        <v>4.9200000000000001E-2</v>
      </c>
      <c r="S1167">
        <v>0.86</v>
      </c>
      <c r="T1167">
        <v>2.57</v>
      </c>
      <c r="U1167">
        <v>4.0983606556999996</v>
      </c>
      <c r="V1167">
        <v>0</v>
      </c>
      <c r="W1167" s="11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 s="11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</row>
    <row r="1168" spans="1:40" x14ac:dyDescent="0.35">
      <c r="A1168" s="10">
        <v>39595</v>
      </c>
      <c r="B1168" t="s">
        <v>58</v>
      </c>
      <c r="C1168" t="s">
        <v>55</v>
      </c>
      <c r="D1168" t="s">
        <v>54</v>
      </c>
      <c r="E1168">
        <v>0.95</v>
      </c>
      <c r="F1168">
        <v>8</v>
      </c>
      <c r="G1168" t="s">
        <v>56</v>
      </c>
      <c r="H1168">
        <v>110</v>
      </c>
      <c r="I1168">
        <v>1.2</v>
      </c>
      <c r="J1168">
        <v>0</v>
      </c>
      <c r="M1168" t="s">
        <v>57</v>
      </c>
      <c r="N1168" t="s">
        <v>54</v>
      </c>
      <c r="O1168" t="s">
        <v>54</v>
      </c>
      <c r="P1168">
        <v>291</v>
      </c>
      <c r="Q1168">
        <v>13</v>
      </c>
      <c r="R1168" s="11">
        <v>4.4699999999999997E-2</v>
      </c>
      <c r="S1168">
        <v>0.92</v>
      </c>
      <c r="T1168">
        <v>11.97</v>
      </c>
      <c r="U1168">
        <v>3.5807560136999999</v>
      </c>
      <c r="V1168">
        <v>0</v>
      </c>
      <c r="W1168" s="11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 s="11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</row>
    <row r="1169" spans="1:40" x14ac:dyDescent="0.35">
      <c r="A1169" s="10">
        <v>39595</v>
      </c>
      <c r="B1169" t="s">
        <v>8</v>
      </c>
      <c r="C1169" t="s">
        <v>55</v>
      </c>
      <c r="D1169" t="s">
        <v>54</v>
      </c>
      <c r="E1169">
        <v>0.3</v>
      </c>
      <c r="F1169">
        <v>8</v>
      </c>
      <c r="G1169" t="s">
        <v>56</v>
      </c>
      <c r="H1169">
        <v>110</v>
      </c>
      <c r="I1169">
        <v>1.1000000000000001</v>
      </c>
      <c r="J1169">
        <v>0</v>
      </c>
      <c r="M1169" t="s">
        <v>57</v>
      </c>
      <c r="N1169" t="s">
        <v>54</v>
      </c>
      <c r="O1169" t="s">
        <v>54</v>
      </c>
      <c r="P1169">
        <v>75</v>
      </c>
      <c r="Q1169">
        <v>5</v>
      </c>
      <c r="R1169" s="11">
        <v>6.6699999999999995E-2</v>
      </c>
      <c r="S1169">
        <v>0.96</v>
      </c>
      <c r="T1169">
        <v>4.82</v>
      </c>
      <c r="U1169">
        <v>4.8133333333000001</v>
      </c>
      <c r="V1169">
        <v>0</v>
      </c>
      <c r="W1169" s="11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 s="11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</row>
    <row r="1170" spans="1:40" x14ac:dyDescent="0.35">
      <c r="A1170" s="10">
        <v>39595</v>
      </c>
      <c r="B1170" t="s">
        <v>59</v>
      </c>
      <c r="C1170" t="s">
        <v>55</v>
      </c>
      <c r="D1170" t="s">
        <v>54</v>
      </c>
      <c r="E1170">
        <v>0.25</v>
      </c>
      <c r="F1170">
        <v>8</v>
      </c>
      <c r="G1170" t="s">
        <v>56</v>
      </c>
      <c r="H1170">
        <v>110</v>
      </c>
      <c r="I1170">
        <v>1.2</v>
      </c>
      <c r="J1170">
        <v>0</v>
      </c>
      <c r="M1170" t="s">
        <v>57</v>
      </c>
      <c r="N1170" t="s">
        <v>54</v>
      </c>
      <c r="O1170" t="s">
        <v>54</v>
      </c>
      <c r="P1170">
        <v>121</v>
      </c>
      <c r="Q1170">
        <v>3</v>
      </c>
      <c r="R1170" s="11">
        <v>2.4799999999999999E-2</v>
      </c>
      <c r="S1170">
        <v>0.81</v>
      </c>
      <c r="T1170">
        <v>2.4300000000000002</v>
      </c>
      <c r="U1170">
        <v>4.3057851239999998</v>
      </c>
      <c r="V1170">
        <v>0</v>
      </c>
      <c r="W1170" s="11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 s="11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</row>
    <row r="1171" spans="1:40" x14ac:dyDescent="0.35">
      <c r="A1171" s="10">
        <v>39595</v>
      </c>
      <c r="B1171" t="s">
        <v>9</v>
      </c>
      <c r="C1171" t="s">
        <v>55</v>
      </c>
      <c r="D1171" t="s">
        <v>54</v>
      </c>
      <c r="E1171">
        <v>0.3</v>
      </c>
      <c r="F1171">
        <v>8</v>
      </c>
      <c r="G1171" t="s">
        <v>56</v>
      </c>
      <c r="H1171">
        <v>110</v>
      </c>
      <c r="I1171">
        <v>1</v>
      </c>
      <c r="J1171">
        <v>0</v>
      </c>
      <c r="M1171" t="s">
        <v>57</v>
      </c>
      <c r="N1171" t="s">
        <v>54</v>
      </c>
      <c r="O1171" t="s">
        <v>54</v>
      </c>
      <c r="P1171">
        <v>334</v>
      </c>
      <c r="Q1171">
        <v>24</v>
      </c>
      <c r="R1171" s="11">
        <v>7.1900000000000006E-2</v>
      </c>
      <c r="S1171">
        <v>0.77</v>
      </c>
      <c r="T1171">
        <v>18.489999999999998</v>
      </c>
      <c r="U1171">
        <v>2.3952095808</v>
      </c>
      <c r="V1171">
        <v>2</v>
      </c>
      <c r="W1171" s="11">
        <v>8.3299999999999999E-2</v>
      </c>
      <c r="X1171">
        <v>9.25</v>
      </c>
      <c r="Y1171">
        <v>2</v>
      </c>
      <c r="Z1171">
        <v>9.25</v>
      </c>
      <c r="AA1171">
        <v>2</v>
      </c>
      <c r="AB1171">
        <v>1</v>
      </c>
      <c r="AC1171" s="11">
        <v>0.108</v>
      </c>
      <c r="AD1171">
        <v>8.3333333300000006E-2</v>
      </c>
      <c r="AE1171">
        <v>2</v>
      </c>
      <c r="AF1171">
        <v>2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</row>
    <row r="1172" spans="1:40" x14ac:dyDescent="0.35">
      <c r="A1172" s="10">
        <v>39596</v>
      </c>
      <c r="B1172" t="s">
        <v>7</v>
      </c>
      <c r="C1172" t="s">
        <v>55</v>
      </c>
      <c r="D1172" t="s">
        <v>54</v>
      </c>
      <c r="E1172">
        <v>0.3</v>
      </c>
      <c r="F1172">
        <v>8</v>
      </c>
      <c r="G1172" t="s">
        <v>56</v>
      </c>
      <c r="H1172">
        <v>110</v>
      </c>
      <c r="I1172">
        <v>1</v>
      </c>
      <c r="J1172">
        <v>0</v>
      </c>
      <c r="M1172" t="s">
        <v>57</v>
      </c>
      <c r="N1172" t="s">
        <v>54</v>
      </c>
      <c r="O1172" t="s">
        <v>54</v>
      </c>
      <c r="P1172">
        <v>105</v>
      </c>
      <c r="Q1172">
        <v>3</v>
      </c>
      <c r="R1172" s="11">
        <v>2.86E-2</v>
      </c>
      <c r="S1172">
        <v>0.84</v>
      </c>
      <c r="T1172">
        <v>2.52</v>
      </c>
      <c r="U1172">
        <v>3.3333333333000001</v>
      </c>
      <c r="V1172">
        <v>0</v>
      </c>
      <c r="W1172" s="11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 s="11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</row>
    <row r="1173" spans="1:40" x14ac:dyDescent="0.35">
      <c r="A1173" s="10">
        <v>39596</v>
      </c>
      <c r="B1173" t="s">
        <v>58</v>
      </c>
      <c r="C1173" t="s">
        <v>55</v>
      </c>
      <c r="D1173" t="s">
        <v>54</v>
      </c>
      <c r="E1173">
        <v>0.95</v>
      </c>
      <c r="F1173">
        <v>8</v>
      </c>
      <c r="G1173" t="s">
        <v>56</v>
      </c>
      <c r="H1173">
        <v>110</v>
      </c>
      <c r="I1173">
        <v>1.2</v>
      </c>
      <c r="J1173">
        <v>0</v>
      </c>
      <c r="M1173" t="s">
        <v>57</v>
      </c>
      <c r="N1173" t="s">
        <v>54</v>
      </c>
      <c r="O1173" t="s">
        <v>54</v>
      </c>
      <c r="P1173">
        <v>256</v>
      </c>
      <c r="Q1173">
        <v>18</v>
      </c>
      <c r="R1173" s="11">
        <v>7.0300000000000001E-2</v>
      </c>
      <c r="S1173">
        <v>0.98</v>
      </c>
      <c r="T1173">
        <v>17.690000000000001</v>
      </c>
      <c r="U1173">
        <v>3.29296875</v>
      </c>
      <c r="V1173">
        <v>1</v>
      </c>
      <c r="W1173" s="11">
        <v>5.5599999999999997E-2</v>
      </c>
      <c r="X1173">
        <v>17.690000000000001</v>
      </c>
      <c r="Y1173">
        <v>1</v>
      </c>
      <c r="Z1173">
        <v>17.690000000000001</v>
      </c>
      <c r="AA1173">
        <v>1</v>
      </c>
      <c r="AB1173">
        <v>1</v>
      </c>
      <c r="AC1173" s="11">
        <v>5.7000000000000002E-2</v>
      </c>
      <c r="AD1173">
        <v>5.5555555600000001E-2</v>
      </c>
      <c r="AE1173">
        <v>1</v>
      </c>
      <c r="AF1173">
        <v>1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</row>
    <row r="1174" spans="1:40" x14ac:dyDescent="0.35">
      <c r="A1174" s="10">
        <v>39596</v>
      </c>
      <c r="B1174" t="s">
        <v>8</v>
      </c>
      <c r="C1174" t="s">
        <v>55</v>
      </c>
      <c r="D1174" t="s">
        <v>54</v>
      </c>
      <c r="E1174">
        <v>0.3</v>
      </c>
      <c r="F1174">
        <v>8</v>
      </c>
      <c r="G1174" t="s">
        <v>56</v>
      </c>
      <c r="H1174">
        <v>110</v>
      </c>
      <c r="I1174">
        <v>1.1000000000000001</v>
      </c>
      <c r="J1174">
        <v>0</v>
      </c>
      <c r="M1174" t="s">
        <v>57</v>
      </c>
      <c r="N1174" t="s">
        <v>54</v>
      </c>
      <c r="O1174" t="s">
        <v>54</v>
      </c>
      <c r="P1174">
        <v>93</v>
      </c>
      <c r="Q1174">
        <v>2</v>
      </c>
      <c r="R1174" s="11">
        <v>2.1499999999999998E-2</v>
      </c>
      <c r="S1174">
        <v>1.03</v>
      </c>
      <c r="T1174">
        <v>2.06</v>
      </c>
      <c r="U1174">
        <v>4.5591397849000002</v>
      </c>
      <c r="V1174">
        <v>0</v>
      </c>
      <c r="W1174" s="11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 s="11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</row>
    <row r="1175" spans="1:40" x14ac:dyDescent="0.35">
      <c r="A1175" s="10">
        <v>39596</v>
      </c>
      <c r="B1175" t="s">
        <v>59</v>
      </c>
      <c r="C1175" t="s">
        <v>55</v>
      </c>
      <c r="D1175" t="s">
        <v>54</v>
      </c>
      <c r="E1175">
        <v>0.25</v>
      </c>
      <c r="F1175">
        <v>8</v>
      </c>
      <c r="G1175" t="s">
        <v>56</v>
      </c>
      <c r="H1175">
        <v>110</v>
      </c>
      <c r="I1175">
        <v>1.2</v>
      </c>
      <c r="J1175">
        <v>0</v>
      </c>
      <c r="M1175" t="s">
        <v>57</v>
      </c>
      <c r="N1175" t="s">
        <v>54</v>
      </c>
      <c r="O1175" t="s">
        <v>54</v>
      </c>
      <c r="P1175">
        <v>101</v>
      </c>
      <c r="Q1175">
        <v>8</v>
      </c>
      <c r="R1175" s="11">
        <v>7.9200000000000007E-2</v>
      </c>
      <c r="S1175">
        <v>0.76</v>
      </c>
      <c r="T1175">
        <v>6.09</v>
      </c>
      <c r="U1175">
        <v>4.0990099009999996</v>
      </c>
      <c r="V1175">
        <v>0</v>
      </c>
      <c r="W1175" s="11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 s="11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</row>
    <row r="1176" spans="1:40" x14ac:dyDescent="0.35">
      <c r="A1176" s="10">
        <v>39596</v>
      </c>
      <c r="B1176" t="s">
        <v>9</v>
      </c>
      <c r="C1176" t="s">
        <v>55</v>
      </c>
      <c r="D1176" t="s">
        <v>54</v>
      </c>
      <c r="E1176">
        <v>0.3</v>
      </c>
      <c r="F1176">
        <v>8</v>
      </c>
      <c r="G1176" t="s">
        <v>56</v>
      </c>
      <c r="H1176">
        <v>110</v>
      </c>
      <c r="I1176">
        <v>1</v>
      </c>
      <c r="J1176">
        <v>0</v>
      </c>
      <c r="M1176" t="s">
        <v>57</v>
      </c>
      <c r="N1176" t="s">
        <v>54</v>
      </c>
      <c r="O1176" t="s">
        <v>54</v>
      </c>
      <c r="P1176">
        <v>361</v>
      </c>
      <c r="Q1176">
        <v>24</v>
      </c>
      <c r="R1176" s="11">
        <v>6.6500000000000004E-2</v>
      </c>
      <c r="S1176">
        <v>0.75</v>
      </c>
      <c r="T1176">
        <v>17.88</v>
      </c>
      <c r="U1176">
        <v>2.2437673130000002</v>
      </c>
      <c r="V1176">
        <v>2</v>
      </c>
      <c r="W1176" s="11">
        <v>8.3299999999999999E-2</v>
      </c>
      <c r="X1176">
        <v>8.94</v>
      </c>
      <c r="Y1176">
        <v>2</v>
      </c>
      <c r="Z1176">
        <v>8.94</v>
      </c>
      <c r="AA1176">
        <v>2</v>
      </c>
      <c r="AB1176">
        <v>1</v>
      </c>
      <c r="AC1176" s="11">
        <v>0.112</v>
      </c>
      <c r="AD1176">
        <v>8.3333333300000006E-2</v>
      </c>
      <c r="AE1176">
        <v>2</v>
      </c>
      <c r="AF1176">
        <v>2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</row>
    <row r="1177" spans="1:40" x14ac:dyDescent="0.35">
      <c r="A1177" s="10">
        <v>39597</v>
      </c>
      <c r="B1177" t="s">
        <v>7</v>
      </c>
      <c r="C1177" t="s">
        <v>55</v>
      </c>
      <c r="D1177" t="s">
        <v>54</v>
      </c>
      <c r="E1177">
        <v>0.3</v>
      </c>
      <c r="F1177">
        <v>8</v>
      </c>
      <c r="G1177" t="s">
        <v>56</v>
      </c>
      <c r="H1177">
        <v>110</v>
      </c>
      <c r="I1177">
        <v>1</v>
      </c>
      <c r="J1177">
        <v>0</v>
      </c>
      <c r="M1177" t="s">
        <v>57</v>
      </c>
      <c r="N1177" t="s">
        <v>54</v>
      </c>
      <c r="O1177" t="s">
        <v>54</v>
      </c>
      <c r="P1177">
        <v>61</v>
      </c>
      <c r="Q1177">
        <v>3</v>
      </c>
      <c r="R1177" s="11">
        <v>4.9200000000000001E-2</v>
      </c>
      <c r="S1177">
        <v>0.82</v>
      </c>
      <c r="T1177">
        <v>2.4500000000000002</v>
      </c>
      <c r="U1177">
        <v>3.1639344262</v>
      </c>
      <c r="V1177">
        <v>0</v>
      </c>
      <c r="W1177" s="11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 s="11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</row>
    <row r="1178" spans="1:40" x14ac:dyDescent="0.35">
      <c r="A1178" s="10">
        <v>39597</v>
      </c>
      <c r="B1178" t="s">
        <v>58</v>
      </c>
      <c r="C1178" t="s">
        <v>55</v>
      </c>
      <c r="D1178" t="s">
        <v>54</v>
      </c>
      <c r="E1178">
        <v>0.95</v>
      </c>
      <c r="F1178">
        <v>8</v>
      </c>
      <c r="G1178" t="s">
        <v>56</v>
      </c>
      <c r="H1178">
        <v>110</v>
      </c>
      <c r="I1178">
        <v>1.2</v>
      </c>
      <c r="J1178">
        <v>0</v>
      </c>
      <c r="M1178" t="s">
        <v>57</v>
      </c>
      <c r="N1178" t="s">
        <v>54</v>
      </c>
      <c r="O1178" t="s">
        <v>54</v>
      </c>
      <c r="P1178">
        <v>276</v>
      </c>
      <c r="Q1178">
        <v>13</v>
      </c>
      <c r="R1178" s="11">
        <v>4.7100000000000003E-2</v>
      </c>
      <c r="S1178">
        <v>0.97</v>
      </c>
      <c r="T1178">
        <v>12.58</v>
      </c>
      <c r="U1178">
        <v>3.2681159420000001</v>
      </c>
      <c r="V1178">
        <v>0</v>
      </c>
      <c r="W1178" s="11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 s="11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</row>
    <row r="1179" spans="1:40" x14ac:dyDescent="0.35">
      <c r="A1179" s="10">
        <v>39597</v>
      </c>
      <c r="B1179" t="s">
        <v>8</v>
      </c>
      <c r="C1179" t="s">
        <v>55</v>
      </c>
      <c r="D1179" t="s">
        <v>54</v>
      </c>
      <c r="E1179">
        <v>0.3</v>
      </c>
      <c r="F1179">
        <v>8</v>
      </c>
      <c r="G1179" t="s">
        <v>56</v>
      </c>
      <c r="H1179">
        <v>110</v>
      </c>
      <c r="I1179">
        <v>1.1000000000000001</v>
      </c>
      <c r="J1179">
        <v>0</v>
      </c>
      <c r="M1179" t="s">
        <v>57</v>
      </c>
      <c r="N1179" t="s">
        <v>54</v>
      </c>
      <c r="O1179" t="s">
        <v>54</v>
      </c>
      <c r="P1179">
        <v>65</v>
      </c>
      <c r="Q1179">
        <v>0</v>
      </c>
      <c r="R1179" s="11">
        <v>0</v>
      </c>
      <c r="S1179">
        <v>0</v>
      </c>
      <c r="T1179">
        <v>0</v>
      </c>
      <c r="U1179">
        <v>5.4615384615</v>
      </c>
      <c r="V1179">
        <v>0</v>
      </c>
      <c r="W1179" s="11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 s="11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</row>
    <row r="1180" spans="1:40" x14ac:dyDescent="0.35">
      <c r="A1180" s="10">
        <v>39597</v>
      </c>
      <c r="B1180" t="s">
        <v>59</v>
      </c>
      <c r="C1180" t="s">
        <v>55</v>
      </c>
      <c r="D1180" t="s">
        <v>54</v>
      </c>
      <c r="E1180">
        <v>0.25</v>
      </c>
      <c r="F1180">
        <v>8</v>
      </c>
      <c r="G1180" t="s">
        <v>56</v>
      </c>
      <c r="H1180">
        <v>110</v>
      </c>
      <c r="I1180">
        <v>1.2</v>
      </c>
      <c r="J1180">
        <v>0</v>
      </c>
      <c r="M1180" t="s">
        <v>57</v>
      </c>
      <c r="N1180" t="s">
        <v>54</v>
      </c>
      <c r="O1180" t="s">
        <v>54</v>
      </c>
      <c r="P1180">
        <v>83</v>
      </c>
      <c r="Q1180">
        <v>0</v>
      </c>
      <c r="R1180" s="11">
        <v>0</v>
      </c>
      <c r="S1180">
        <v>0</v>
      </c>
      <c r="T1180">
        <v>0</v>
      </c>
      <c r="U1180">
        <v>4.0240963855</v>
      </c>
      <c r="V1180">
        <v>0</v>
      </c>
      <c r="W1180" s="11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 s="11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</row>
    <row r="1181" spans="1:40" x14ac:dyDescent="0.35">
      <c r="A1181" s="10">
        <v>39597</v>
      </c>
      <c r="B1181" t="s">
        <v>9</v>
      </c>
      <c r="C1181" t="s">
        <v>55</v>
      </c>
      <c r="D1181" t="s">
        <v>54</v>
      </c>
      <c r="E1181">
        <v>0.3</v>
      </c>
      <c r="F1181">
        <v>8</v>
      </c>
      <c r="G1181" t="s">
        <v>56</v>
      </c>
      <c r="H1181">
        <v>110</v>
      </c>
      <c r="I1181">
        <v>1</v>
      </c>
      <c r="J1181">
        <v>0</v>
      </c>
      <c r="M1181" t="s">
        <v>57</v>
      </c>
      <c r="N1181" t="s">
        <v>54</v>
      </c>
      <c r="O1181" t="s">
        <v>54</v>
      </c>
      <c r="P1181">
        <v>277</v>
      </c>
      <c r="Q1181">
        <v>19</v>
      </c>
      <c r="R1181" s="11">
        <v>6.8599999999999994E-2</v>
      </c>
      <c r="S1181">
        <v>0.75</v>
      </c>
      <c r="T1181">
        <v>14.33</v>
      </c>
      <c r="U1181">
        <v>2.0649819494999999</v>
      </c>
      <c r="V1181">
        <v>0</v>
      </c>
      <c r="W1181" s="1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 s="1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</row>
    <row r="1182" spans="1:40" x14ac:dyDescent="0.35">
      <c r="A1182" s="10">
        <v>39598</v>
      </c>
      <c r="B1182" t="s">
        <v>7</v>
      </c>
      <c r="C1182" t="s">
        <v>55</v>
      </c>
      <c r="D1182" t="s">
        <v>54</v>
      </c>
      <c r="E1182">
        <v>0.3</v>
      </c>
      <c r="F1182">
        <v>8</v>
      </c>
      <c r="G1182" t="s">
        <v>56</v>
      </c>
      <c r="H1182">
        <v>110</v>
      </c>
      <c r="I1182">
        <v>1</v>
      </c>
      <c r="J1182">
        <v>0</v>
      </c>
      <c r="M1182" t="s">
        <v>57</v>
      </c>
      <c r="N1182" t="s">
        <v>54</v>
      </c>
      <c r="O1182" t="s">
        <v>54</v>
      </c>
      <c r="P1182">
        <v>50</v>
      </c>
      <c r="Q1182">
        <v>4</v>
      </c>
      <c r="R1182" s="11">
        <v>0.08</v>
      </c>
      <c r="S1182">
        <v>0.84</v>
      </c>
      <c r="T1182">
        <v>3.36</v>
      </c>
      <c r="U1182">
        <v>4.08</v>
      </c>
      <c r="V1182">
        <v>0</v>
      </c>
      <c r="W1182" s="11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 s="11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</row>
    <row r="1183" spans="1:40" x14ac:dyDescent="0.35">
      <c r="A1183" s="10">
        <v>39598</v>
      </c>
      <c r="B1183" t="s">
        <v>58</v>
      </c>
      <c r="C1183" t="s">
        <v>55</v>
      </c>
      <c r="D1183" t="s">
        <v>54</v>
      </c>
      <c r="E1183">
        <v>0.95</v>
      </c>
      <c r="F1183">
        <v>8</v>
      </c>
      <c r="G1183" t="s">
        <v>56</v>
      </c>
      <c r="H1183">
        <v>110</v>
      </c>
      <c r="I1183">
        <v>1.2</v>
      </c>
      <c r="J1183">
        <v>0</v>
      </c>
      <c r="M1183" t="s">
        <v>57</v>
      </c>
      <c r="N1183" t="s">
        <v>54</v>
      </c>
      <c r="O1183" t="s">
        <v>54</v>
      </c>
      <c r="P1183">
        <v>225</v>
      </c>
      <c r="Q1183">
        <v>19</v>
      </c>
      <c r="R1183" s="11">
        <v>8.4400000000000003E-2</v>
      </c>
      <c r="S1183">
        <v>0.85</v>
      </c>
      <c r="T1183">
        <v>16.14</v>
      </c>
      <c r="U1183">
        <v>3.1644444443999999</v>
      </c>
      <c r="V1183">
        <v>1</v>
      </c>
      <c r="W1183" s="11">
        <v>5.2600000000000001E-2</v>
      </c>
      <c r="X1183">
        <v>16.14</v>
      </c>
      <c r="Y1183">
        <v>1</v>
      </c>
      <c r="Z1183">
        <v>16.14</v>
      </c>
      <c r="AA1183">
        <v>1</v>
      </c>
      <c r="AB1183">
        <v>1</v>
      </c>
      <c r="AC1183" s="11">
        <v>6.2E-2</v>
      </c>
      <c r="AD1183">
        <v>5.2631578900000003E-2</v>
      </c>
      <c r="AE1183">
        <v>1</v>
      </c>
      <c r="AF1183">
        <v>1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</row>
    <row r="1184" spans="1:40" x14ac:dyDescent="0.35">
      <c r="A1184" s="10">
        <v>39598</v>
      </c>
      <c r="B1184" t="s">
        <v>8</v>
      </c>
      <c r="C1184" t="s">
        <v>55</v>
      </c>
      <c r="D1184" t="s">
        <v>54</v>
      </c>
      <c r="E1184">
        <v>0.3</v>
      </c>
      <c r="F1184">
        <v>8</v>
      </c>
      <c r="G1184" t="s">
        <v>56</v>
      </c>
      <c r="H1184">
        <v>110</v>
      </c>
      <c r="I1184">
        <v>1.1000000000000001</v>
      </c>
      <c r="J1184">
        <v>0</v>
      </c>
      <c r="M1184" t="s">
        <v>57</v>
      </c>
      <c r="N1184" t="s">
        <v>54</v>
      </c>
      <c r="O1184" t="s">
        <v>54</v>
      </c>
      <c r="P1184">
        <v>60</v>
      </c>
      <c r="Q1184">
        <v>1</v>
      </c>
      <c r="R1184" s="11">
        <v>1.67E-2</v>
      </c>
      <c r="S1184">
        <v>1.06</v>
      </c>
      <c r="T1184">
        <v>1.06</v>
      </c>
      <c r="U1184">
        <v>4.4333333333000002</v>
      </c>
      <c r="V1184">
        <v>0</v>
      </c>
      <c r="W1184" s="11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 s="11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</row>
    <row r="1185" spans="1:40" x14ac:dyDescent="0.35">
      <c r="A1185" s="10">
        <v>39598</v>
      </c>
      <c r="B1185" t="s">
        <v>59</v>
      </c>
      <c r="C1185" t="s">
        <v>55</v>
      </c>
      <c r="D1185" t="s">
        <v>54</v>
      </c>
      <c r="E1185">
        <v>0.25</v>
      </c>
      <c r="F1185">
        <v>8</v>
      </c>
      <c r="G1185" t="s">
        <v>56</v>
      </c>
      <c r="H1185">
        <v>110</v>
      </c>
      <c r="I1185">
        <v>1.2</v>
      </c>
      <c r="J1185">
        <v>0</v>
      </c>
      <c r="M1185" t="s">
        <v>57</v>
      </c>
      <c r="N1185" t="s">
        <v>54</v>
      </c>
      <c r="O1185" t="s">
        <v>54</v>
      </c>
      <c r="P1185">
        <v>65</v>
      </c>
      <c r="Q1185">
        <v>2</v>
      </c>
      <c r="R1185" s="11">
        <v>3.0800000000000001E-2</v>
      </c>
      <c r="S1185">
        <v>1.01</v>
      </c>
      <c r="T1185">
        <v>2.0099999999999998</v>
      </c>
      <c r="U1185">
        <v>3.5384615385</v>
      </c>
      <c r="V1185">
        <v>0</v>
      </c>
      <c r="W1185" s="11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 s="11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</row>
    <row r="1186" spans="1:40" x14ac:dyDescent="0.35">
      <c r="A1186" s="10">
        <v>39598</v>
      </c>
      <c r="B1186" t="s">
        <v>9</v>
      </c>
      <c r="C1186" t="s">
        <v>55</v>
      </c>
      <c r="D1186" t="s">
        <v>54</v>
      </c>
      <c r="E1186">
        <v>0.3</v>
      </c>
      <c r="F1186">
        <v>8</v>
      </c>
      <c r="G1186" t="s">
        <v>56</v>
      </c>
      <c r="H1186">
        <v>110</v>
      </c>
      <c r="I1186">
        <v>1</v>
      </c>
      <c r="J1186">
        <v>0</v>
      </c>
      <c r="M1186" t="s">
        <v>57</v>
      </c>
      <c r="N1186" t="s">
        <v>54</v>
      </c>
      <c r="O1186" t="s">
        <v>54</v>
      </c>
      <c r="P1186">
        <v>397</v>
      </c>
      <c r="Q1186">
        <v>23</v>
      </c>
      <c r="R1186" s="11">
        <v>5.79E-2</v>
      </c>
      <c r="S1186">
        <v>0.8</v>
      </c>
      <c r="T1186">
        <v>18.41</v>
      </c>
      <c r="U1186">
        <v>2.5768261964999999</v>
      </c>
      <c r="V1186">
        <v>0</v>
      </c>
      <c r="W1186" s="11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 s="11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</row>
    <row r="1187" spans="1:40" x14ac:dyDescent="0.35">
      <c r="A1187" s="10">
        <v>39599</v>
      </c>
      <c r="B1187" t="s">
        <v>7</v>
      </c>
      <c r="C1187" t="s">
        <v>55</v>
      </c>
      <c r="D1187" t="s">
        <v>54</v>
      </c>
      <c r="E1187">
        <v>0.3</v>
      </c>
      <c r="F1187">
        <v>8</v>
      </c>
      <c r="G1187" t="s">
        <v>56</v>
      </c>
      <c r="H1187">
        <v>110</v>
      </c>
      <c r="I1187">
        <v>1</v>
      </c>
      <c r="J1187">
        <v>0</v>
      </c>
      <c r="M1187" t="s">
        <v>57</v>
      </c>
      <c r="N1187" t="s">
        <v>54</v>
      </c>
      <c r="O1187" t="s">
        <v>54</v>
      </c>
      <c r="P1187">
        <v>70</v>
      </c>
      <c r="Q1187">
        <v>2</v>
      </c>
      <c r="R1187" s="11">
        <v>2.86E-2</v>
      </c>
      <c r="S1187">
        <v>0.88</v>
      </c>
      <c r="T1187">
        <v>1.75</v>
      </c>
      <c r="U1187">
        <v>2.6857142857</v>
      </c>
      <c r="V1187">
        <v>0</v>
      </c>
      <c r="W1187" s="11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 s="11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</row>
    <row r="1188" spans="1:40" x14ac:dyDescent="0.35">
      <c r="A1188" s="10">
        <v>39599</v>
      </c>
      <c r="B1188" t="s">
        <v>58</v>
      </c>
      <c r="C1188" t="s">
        <v>55</v>
      </c>
      <c r="D1188" t="s">
        <v>54</v>
      </c>
      <c r="E1188">
        <v>0.95</v>
      </c>
      <c r="F1188">
        <v>8</v>
      </c>
      <c r="G1188" t="s">
        <v>56</v>
      </c>
      <c r="H1188">
        <v>110</v>
      </c>
      <c r="I1188">
        <v>1.2</v>
      </c>
      <c r="J1188">
        <v>0</v>
      </c>
      <c r="M1188" t="s">
        <v>57</v>
      </c>
      <c r="N1188" t="s">
        <v>54</v>
      </c>
      <c r="O1188" t="s">
        <v>54</v>
      </c>
      <c r="P1188">
        <v>255</v>
      </c>
      <c r="Q1188">
        <v>14</v>
      </c>
      <c r="R1188" s="11">
        <v>5.4899999999999997E-2</v>
      </c>
      <c r="S1188">
        <v>0.89</v>
      </c>
      <c r="T1188">
        <v>12.41</v>
      </c>
      <c r="U1188">
        <v>2.8313725490000001</v>
      </c>
      <c r="V1188">
        <v>0</v>
      </c>
      <c r="W1188" s="11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 s="11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</row>
    <row r="1189" spans="1:40" x14ac:dyDescent="0.35">
      <c r="A1189" s="10">
        <v>39599</v>
      </c>
      <c r="B1189" t="s">
        <v>8</v>
      </c>
      <c r="C1189" t="s">
        <v>55</v>
      </c>
      <c r="D1189" t="s">
        <v>54</v>
      </c>
      <c r="E1189">
        <v>0.3</v>
      </c>
      <c r="F1189">
        <v>8</v>
      </c>
      <c r="G1189" t="s">
        <v>56</v>
      </c>
      <c r="H1189">
        <v>110</v>
      </c>
      <c r="I1189">
        <v>1.1000000000000001</v>
      </c>
      <c r="J1189">
        <v>0</v>
      </c>
      <c r="M1189" t="s">
        <v>57</v>
      </c>
      <c r="N1189" t="s">
        <v>54</v>
      </c>
      <c r="O1189" t="s">
        <v>54</v>
      </c>
      <c r="P1189">
        <v>71</v>
      </c>
      <c r="Q1189">
        <v>2</v>
      </c>
      <c r="R1189" s="11">
        <v>2.8199999999999999E-2</v>
      </c>
      <c r="S1189">
        <v>0.97</v>
      </c>
      <c r="T1189">
        <v>1.94</v>
      </c>
      <c r="U1189">
        <v>5.1690140844999997</v>
      </c>
      <c r="V1189">
        <v>0</v>
      </c>
      <c r="W1189" s="11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 s="11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</row>
    <row r="1190" spans="1:40" x14ac:dyDescent="0.35">
      <c r="A1190" s="10">
        <v>39599</v>
      </c>
      <c r="B1190" t="s">
        <v>59</v>
      </c>
      <c r="C1190" t="s">
        <v>55</v>
      </c>
      <c r="D1190" t="s">
        <v>54</v>
      </c>
      <c r="E1190">
        <v>0.25</v>
      </c>
      <c r="F1190">
        <v>8</v>
      </c>
      <c r="G1190" t="s">
        <v>56</v>
      </c>
      <c r="H1190">
        <v>110</v>
      </c>
      <c r="I1190">
        <v>1.2</v>
      </c>
      <c r="J1190">
        <v>0</v>
      </c>
      <c r="M1190" t="s">
        <v>57</v>
      </c>
      <c r="N1190" t="s">
        <v>54</v>
      </c>
      <c r="O1190" t="s">
        <v>54</v>
      </c>
      <c r="P1190">
        <v>69</v>
      </c>
      <c r="Q1190">
        <v>1</v>
      </c>
      <c r="R1190" s="11">
        <v>1.4500000000000001E-2</v>
      </c>
      <c r="S1190">
        <v>1.1399999999999999</v>
      </c>
      <c r="T1190">
        <v>1.1399999999999999</v>
      </c>
      <c r="U1190">
        <v>3.7971014492999999</v>
      </c>
      <c r="V1190">
        <v>0</v>
      </c>
      <c r="W1190" s="11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 s="11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</row>
    <row r="1191" spans="1:40" x14ac:dyDescent="0.35">
      <c r="A1191" s="10">
        <v>39599</v>
      </c>
      <c r="B1191" t="s">
        <v>9</v>
      </c>
      <c r="C1191" t="s">
        <v>55</v>
      </c>
      <c r="D1191" t="s">
        <v>54</v>
      </c>
      <c r="E1191">
        <v>0.3</v>
      </c>
      <c r="F1191">
        <v>8</v>
      </c>
      <c r="G1191" t="s">
        <v>56</v>
      </c>
      <c r="H1191">
        <v>110</v>
      </c>
      <c r="I1191">
        <v>1</v>
      </c>
      <c r="J1191">
        <v>0</v>
      </c>
      <c r="M1191" t="s">
        <v>57</v>
      </c>
      <c r="N1191" t="s">
        <v>54</v>
      </c>
      <c r="O1191" t="s">
        <v>54</v>
      </c>
      <c r="P1191">
        <v>342</v>
      </c>
      <c r="Q1191">
        <v>24</v>
      </c>
      <c r="R1191" s="11">
        <v>7.0199999999999999E-2</v>
      </c>
      <c r="S1191">
        <v>0.82</v>
      </c>
      <c r="T1191">
        <v>19.72</v>
      </c>
      <c r="U1191">
        <v>2.3625730994</v>
      </c>
      <c r="V1191">
        <v>0</v>
      </c>
      <c r="W1191" s="1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 s="1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</row>
    <row r="1192" spans="1:40" x14ac:dyDescent="0.35">
      <c r="A1192" s="10">
        <v>39600</v>
      </c>
      <c r="B1192" t="s">
        <v>7</v>
      </c>
      <c r="C1192" t="s">
        <v>55</v>
      </c>
      <c r="D1192" t="s">
        <v>54</v>
      </c>
      <c r="E1192">
        <v>0.3</v>
      </c>
      <c r="F1192">
        <v>8</v>
      </c>
      <c r="G1192" t="s">
        <v>56</v>
      </c>
      <c r="H1192">
        <v>110</v>
      </c>
      <c r="I1192">
        <v>1</v>
      </c>
      <c r="J1192">
        <v>0</v>
      </c>
      <c r="M1192" t="s">
        <v>57</v>
      </c>
      <c r="N1192" t="s">
        <v>54</v>
      </c>
      <c r="O1192" t="s">
        <v>54</v>
      </c>
      <c r="P1192">
        <v>39</v>
      </c>
      <c r="Q1192">
        <v>7</v>
      </c>
      <c r="R1192" s="11">
        <v>0.17949999999999999</v>
      </c>
      <c r="S1192">
        <v>0.71</v>
      </c>
      <c r="T1192">
        <v>4.97</v>
      </c>
      <c r="U1192">
        <v>3.3333333333000001</v>
      </c>
      <c r="V1192">
        <v>0</v>
      </c>
      <c r="W1192" s="11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 s="11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</row>
    <row r="1193" spans="1:40" x14ac:dyDescent="0.35">
      <c r="A1193" s="10">
        <v>39600</v>
      </c>
      <c r="B1193" t="s">
        <v>58</v>
      </c>
      <c r="C1193" t="s">
        <v>55</v>
      </c>
      <c r="D1193" t="s">
        <v>54</v>
      </c>
      <c r="E1193">
        <v>0.95</v>
      </c>
      <c r="F1193">
        <v>8</v>
      </c>
      <c r="G1193" t="s">
        <v>56</v>
      </c>
      <c r="H1193">
        <v>110</v>
      </c>
      <c r="I1193">
        <v>1.2</v>
      </c>
      <c r="J1193">
        <v>0</v>
      </c>
      <c r="M1193" t="s">
        <v>57</v>
      </c>
      <c r="N1193" t="s">
        <v>54</v>
      </c>
      <c r="O1193" t="s">
        <v>54</v>
      </c>
      <c r="P1193">
        <v>251</v>
      </c>
      <c r="Q1193">
        <v>14</v>
      </c>
      <c r="R1193" s="11">
        <v>5.5800000000000002E-2</v>
      </c>
      <c r="S1193">
        <v>0.97</v>
      </c>
      <c r="T1193">
        <v>13.63</v>
      </c>
      <c r="U1193">
        <v>3.2589641434000001</v>
      </c>
      <c r="V1193">
        <v>0</v>
      </c>
      <c r="W1193" s="11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 s="11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</row>
    <row r="1194" spans="1:40" x14ac:dyDescent="0.35">
      <c r="A1194" s="10">
        <v>39600</v>
      </c>
      <c r="B1194" t="s">
        <v>8</v>
      </c>
      <c r="C1194" t="s">
        <v>55</v>
      </c>
      <c r="D1194" t="s">
        <v>54</v>
      </c>
      <c r="E1194">
        <v>0.3</v>
      </c>
      <c r="F1194">
        <v>8</v>
      </c>
      <c r="G1194" t="s">
        <v>56</v>
      </c>
      <c r="H1194">
        <v>110</v>
      </c>
      <c r="I1194">
        <v>1.1000000000000001</v>
      </c>
      <c r="J1194">
        <v>0</v>
      </c>
      <c r="M1194" t="s">
        <v>57</v>
      </c>
      <c r="N1194" t="s">
        <v>54</v>
      </c>
      <c r="O1194" t="s">
        <v>54</v>
      </c>
      <c r="P1194">
        <v>82</v>
      </c>
      <c r="Q1194">
        <v>2</v>
      </c>
      <c r="R1194" s="11">
        <v>2.4400000000000002E-2</v>
      </c>
      <c r="S1194">
        <v>0.92</v>
      </c>
      <c r="T1194">
        <v>1.83</v>
      </c>
      <c r="U1194">
        <v>6.0121951219999996</v>
      </c>
      <c r="V1194">
        <v>0</v>
      </c>
      <c r="W1194" s="11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 s="11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</row>
    <row r="1195" spans="1:40" x14ac:dyDescent="0.35">
      <c r="A1195" s="10">
        <v>39600</v>
      </c>
      <c r="B1195" t="s">
        <v>59</v>
      </c>
      <c r="C1195" t="s">
        <v>55</v>
      </c>
      <c r="D1195" t="s">
        <v>54</v>
      </c>
      <c r="E1195">
        <v>0.25</v>
      </c>
      <c r="F1195">
        <v>8</v>
      </c>
      <c r="G1195" t="s">
        <v>56</v>
      </c>
      <c r="H1195">
        <v>110</v>
      </c>
      <c r="I1195">
        <v>1.2</v>
      </c>
      <c r="J1195">
        <v>0</v>
      </c>
      <c r="M1195" t="s">
        <v>57</v>
      </c>
      <c r="N1195" t="s">
        <v>54</v>
      </c>
      <c r="O1195" t="s">
        <v>54</v>
      </c>
      <c r="P1195">
        <v>98</v>
      </c>
      <c r="Q1195">
        <v>3</v>
      </c>
      <c r="R1195" s="11">
        <v>3.0599999999999999E-2</v>
      </c>
      <c r="S1195">
        <v>1.04</v>
      </c>
      <c r="T1195">
        <v>3.12</v>
      </c>
      <c r="U1195">
        <v>3.7142857142999999</v>
      </c>
      <c r="V1195">
        <v>0</v>
      </c>
      <c r="W1195" s="11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 s="11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</row>
    <row r="1196" spans="1:40" x14ac:dyDescent="0.35">
      <c r="A1196" s="10">
        <v>39600</v>
      </c>
      <c r="B1196" t="s">
        <v>9</v>
      </c>
      <c r="C1196" t="s">
        <v>55</v>
      </c>
      <c r="D1196" t="s">
        <v>54</v>
      </c>
      <c r="E1196">
        <v>0.3</v>
      </c>
      <c r="F1196">
        <v>8</v>
      </c>
      <c r="G1196" t="s">
        <v>56</v>
      </c>
      <c r="H1196">
        <v>110</v>
      </c>
      <c r="I1196">
        <v>1</v>
      </c>
      <c r="J1196">
        <v>0</v>
      </c>
      <c r="M1196" t="s">
        <v>57</v>
      </c>
      <c r="N1196" t="s">
        <v>54</v>
      </c>
      <c r="O1196" t="s">
        <v>54</v>
      </c>
      <c r="P1196">
        <v>311</v>
      </c>
      <c r="Q1196">
        <v>23</v>
      </c>
      <c r="R1196" s="11">
        <v>7.3999999999999996E-2</v>
      </c>
      <c r="S1196">
        <v>0.67</v>
      </c>
      <c r="T1196">
        <v>15.44</v>
      </c>
      <c r="U1196">
        <v>2.2411575563000001</v>
      </c>
      <c r="V1196">
        <v>0</v>
      </c>
      <c r="W1196" s="11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 s="11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</row>
    <row r="1197" spans="1:40" x14ac:dyDescent="0.35">
      <c r="A1197" s="10">
        <v>39601</v>
      </c>
      <c r="B1197" t="s">
        <v>7</v>
      </c>
      <c r="C1197" t="s">
        <v>55</v>
      </c>
      <c r="D1197" t="s">
        <v>54</v>
      </c>
      <c r="E1197">
        <v>0.3</v>
      </c>
      <c r="F1197">
        <v>8</v>
      </c>
      <c r="G1197" t="s">
        <v>56</v>
      </c>
      <c r="H1197">
        <v>110</v>
      </c>
      <c r="I1197">
        <v>1</v>
      </c>
      <c r="J1197">
        <v>0</v>
      </c>
      <c r="M1197" t="s">
        <v>57</v>
      </c>
      <c r="N1197" t="s">
        <v>54</v>
      </c>
      <c r="O1197" t="s">
        <v>54</v>
      </c>
      <c r="P1197">
        <v>55</v>
      </c>
      <c r="Q1197">
        <v>5</v>
      </c>
      <c r="R1197" s="11">
        <v>9.0899999999999995E-2</v>
      </c>
      <c r="S1197">
        <v>0.81</v>
      </c>
      <c r="T1197">
        <v>4.03</v>
      </c>
      <c r="U1197">
        <v>3.4</v>
      </c>
      <c r="V1197">
        <v>0</v>
      </c>
      <c r="W1197" s="11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 s="11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</row>
    <row r="1198" spans="1:40" x14ac:dyDescent="0.35">
      <c r="A1198" s="10">
        <v>39601</v>
      </c>
      <c r="B1198" t="s">
        <v>58</v>
      </c>
      <c r="C1198" t="s">
        <v>55</v>
      </c>
      <c r="D1198" t="s">
        <v>54</v>
      </c>
      <c r="E1198">
        <v>0.95</v>
      </c>
      <c r="F1198">
        <v>8</v>
      </c>
      <c r="G1198" t="s">
        <v>56</v>
      </c>
      <c r="H1198">
        <v>110</v>
      </c>
      <c r="I1198">
        <v>1.2</v>
      </c>
      <c r="J1198">
        <v>0</v>
      </c>
      <c r="M1198" t="s">
        <v>57</v>
      </c>
      <c r="N1198" t="s">
        <v>54</v>
      </c>
      <c r="O1198" t="s">
        <v>54</v>
      </c>
      <c r="P1198">
        <v>260</v>
      </c>
      <c r="Q1198">
        <v>16</v>
      </c>
      <c r="R1198" s="11">
        <v>6.1499999999999999E-2</v>
      </c>
      <c r="S1198">
        <v>0.95</v>
      </c>
      <c r="T1198">
        <v>15.2</v>
      </c>
      <c r="U1198">
        <v>3.3153846154000002</v>
      </c>
      <c r="V1198">
        <v>0</v>
      </c>
      <c r="W1198" s="11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 s="11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</row>
    <row r="1199" spans="1:40" x14ac:dyDescent="0.35">
      <c r="A1199" s="10">
        <v>39601</v>
      </c>
      <c r="B1199" t="s">
        <v>8</v>
      </c>
      <c r="C1199" t="s">
        <v>55</v>
      </c>
      <c r="D1199" t="s">
        <v>54</v>
      </c>
      <c r="E1199">
        <v>0.3</v>
      </c>
      <c r="F1199">
        <v>8</v>
      </c>
      <c r="G1199" t="s">
        <v>56</v>
      </c>
      <c r="H1199">
        <v>110</v>
      </c>
      <c r="I1199">
        <v>1.1000000000000001</v>
      </c>
      <c r="J1199">
        <v>0</v>
      </c>
      <c r="M1199" t="s">
        <v>57</v>
      </c>
      <c r="N1199" t="s">
        <v>54</v>
      </c>
      <c r="O1199" t="s">
        <v>54</v>
      </c>
      <c r="P1199">
        <v>60</v>
      </c>
      <c r="Q1199">
        <v>2</v>
      </c>
      <c r="R1199" s="11">
        <v>3.3300000000000003E-2</v>
      </c>
      <c r="S1199">
        <v>0.76</v>
      </c>
      <c r="T1199">
        <v>1.52</v>
      </c>
      <c r="U1199">
        <v>4.4666666667000001</v>
      </c>
      <c r="V1199">
        <v>0</v>
      </c>
      <c r="W1199" s="11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 s="11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</row>
    <row r="1200" spans="1:40" x14ac:dyDescent="0.35">
      <c r="A1200" s="10">
        <v>39601</v>
      </c>
      <c r="B1200" t="s">
        <v>59</v>
      </c>
      <c r="C1200" t="s">
        <v>55</v>
      </c>
      <c r="D1200" t="s">
        <v>54</v>
      </c>
      <c r="E1200">
        <v>0.25</v>
      </c>
      <c r="F1200">
        <v>8</v>
      </c>
      <c r="G1200" t="s">
        <v>56</v>
      </c>
      <c r="H1200">
        <v>110</v>
      </c>
      <c r="I1200">
        <v>1.2</v>
      </c>
      <c r="J1200">
        <v>0</v>
      </c>
      <c r="M1200" t="s">
        <v>57</v>
      </c>
      <c r="N1200" t="s">
        <v>54</v>
      </c>
      <c r="O1200" t="s">
        <v>54</v>
      </c>
      <c r="P1200">
        <v>96</v>
      </c>
      <c r="Q1200">
        <v>7</v>
      </c>
      <c r="R1200" s="11">
        <v>7.2900000000000006E-2</v>
      </c>
      <c r="S1200">
        <v>0.99</v>
      </c>
      <c r="T1200">
        <v>6.9</v>
      </c>
      <c r="U1200">
        <v>4.2291666667000003</v>
      </c>
      <c r="V1200">
        <v>0</v>
      </c>
      <c r="W1200" s="11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 s="11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</row>
    <row r="1201" spans="1:40" x14ac:dyDescent="0.35">
      <c r="A1201" s="10">
        <v>39601</v>
      </c>
      <c r="B1201" t="s">
        <v>9</v>
      </c>
      <c r="C1201" t="s">
        <v>55</v>
      </c>
      <c r="D1201" t="s">
        <v>54</v>
      </c>
      <c r="E1201">
        <v>0.3</v>
      </c>
      <c r="F1201">
        <v>8</v>
      </c>
      <c r="G1201" t="s">
        <v>56</v>
      </c>
      <c r="H1201">
        <v>110</v>
      </c>
      <c r="I1201">
        <v>1</v>
      </c>
      <c r="J1201">
        <v>0</v>
      </c>
      <c r="M1201" t="s">
        <v>57</v>
      </c>
      <c r="N1201" t="s">
        <v>54</v>
      </c>
      <c r="O1201" t="s">
        <v>54</v>
      </c>
      <c r="P1201">
        <v>341</v>
      </c>
      <c r="Q1201">
        <v>22</v>
      </c>
      <c r="R1201" s="11">
        <v>6.4500000000000002E-2</v>
      </c>
      <c r="S1201">
        <v>0.74</v>
      </c>
      <c r="T1201">
        <v>16.329999999999998</v>
      </c>
      <c r="U1201">
        <v>2.6392961876999999</v>
      </c>
      <c r="V1201">
        <v>1</v>
      </c>
      <c r="W1201" s="11">
        <v>4.5499999999999999E-2</v>
      </c>
      <c r="X1201">
        <v>16.329999999999998</v>
      </c>
      <c r="Y1201">
        <v>1</v>
      </c>
      <c r="Z1201">
        <v>16.329999999999998</v>
      </c>
      <c r="AA1201">
        <v>1</v>
      </c>
      <c r="AB1201">
        <v>1</v>
      </c>
      <c r="AC1201" s="11">
        <v>6.0999999999999999E-2</v>
      </c>
      <c r="AD1201">
        <v>4.5454545499999999E-2</v>
      </c>
      <c r="AE1201">
        <v>1</v>
      </c>
      <c r="AF1201">
        <v>1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</row>
    <row r="1202" spans="1:40" x14ac:dyDescent="0.35">
      <c r="A1202" s="10">
        <v>39602</v>
      </c>
      <c r="B1202" t="s">
        <v>7</v>
      </c>
      <c r="C1202" t="s">
        <v>55</v>
      </c>
      <c r="D1202" t="s">
        <v>54</v>
      </c>
      <c r="E1202">
        <v>0.3</v>
      </c>
      <c r="F1202">
        <v>8</v>
      </c>
      <c r="G1202" t="s">
        <v>56</v>
      </c>
      <c r="H1202">
        <v>110</v>
      </c>
      <c r="I1202">
        <v>1</v>
      </c>
      <c r="J1202">
        <v>0</v>
      </c>
      <c r="M1202" t="s">
        <v>57</v>
      </c>
      <c r="N1202" t="s">
        <v>54</v>
      </c>
      <c r="O1202" t="s">
        <v>54</v>
      </c>
      <c r="P1202">
        <v>54</v>
      </c>
      <c r="Q1202">
        <v>2</v>
      </c>
      <c r="R1202" s="11">
        <v>3.6999999999999998E-2</v>
      </c>
      <c r="S1202">
        <v>0.84</v>
      </c>
      <c r="T1202">
        <v>1.68</v>
      </c>
      <c r="U1202">
        <v>3.0370370370000002</v>
      </c>
      <c r="V1202">
        <v>0</v>
      </c>
      <c r="W1202" s="11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 s="11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</row>
    <row r="1203" spans="1:40" x14ac:dyDescent="0.35">
      <c r="A1203" s="10">
        <v>39602</v>
      </c>
      <c r="B1203" t="s">
        <v>58</v>
      </c>
      <c r="C1203" t="s">
        <v>55</v>
      </c>
      <c r="D1203" t="s">
        <v>54</v>
      </c>
      <c r="E1203">
        <v>0.95</v>
      </c>
      <c r="F1203">
        <v>8</v>
      </c>
      <c r="G1203" t="s">
        <v>56</v>
      </c>
      <c r="H1203">
        <v>110</v>
      </c>
      <c r="I1203">
        <v>1.2</v>
      </c>
      <c r="J1203">
        <v>0</v>
      </c>
      <c r="M1203" t="s">
        <v>57</v>
      </c>
      <c r="N1203" t="s">
        <v>54</v>
      </c>
      <c r="O1203" t="s">
        <v>54</v>
      </c>
      <c r="P1203">
        <v>181</v>
      </c>
      <c r="Q1203">
        <v>13</v>
      </c>
      <c r="R1203" s="11">
        <v>7.1800000000000003E-2</v>
      </c>
      <c r="S1203">
        <v>1.06</v>
      </c>
      <c r="T1203">
        <v>13.76</v>
      </c>
      <c r="U1203">
        <v>3.2320441989000002</v>
      </c>
      <c r="V1203">
        <v>0</v>
      </c>
      <c r="W1203" s="11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 s="11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</row>
    <row r="1204" spans="1:40" x14ac:dyDescent="0.35">
      <c r="A1204" s="10">
        <v>39602</v>
      </c>
      <c r="B1204" t="s">
        <v>8</v>
      </c>
      <c r="C1204" t="s">
        <v>55</v>
      </c>
      <c r="D1204" t="s">
        <v>54</v>
      </c>
      <c r="E1204">
        <v>0.3</v>
      </c>
      <c r="F1204">
        <v>8</v>
      </c>
      <c r="G1204" t="s">
        <v>56</v>
      </c>
      <c r="H1204">
        <v>110</v>
      </c>
      <c r="I1204">
        <v>1.1000000000000001</v>
      </c>
      <c r="J1204">
        <v>0</v>
      </c>
      <c r="M1204" t="s">
        <v>57</v>
      </c>
      <c r="N1204" t="s">
        <v>54</v>
      </c>
      <c r="O1204" t="s">
        <v>54</v>
      </c>
      <c r="P1204">
        <v>58</v>
      </c>
      <c r="Q1204">
        <v>3</v>
      </c>
      <c r="R1204" s="11">
        <v>5.1700000000000003E-2</v>
      </c>
      <c r="S1204">
        <v>0.8</v>
      </c>
      <c r="T1204">
        <v>2.41</v>
      </c>
      <c r="U1204">
        <v>4.8448275862000001</v>
      </c>
      <c r="V1204">
        <v>0</v>
      </c>
      <c r="W1204" s="11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 s="11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</row>
    <row r="1205" spans="1:40" x14ac:dyDescent="0.35">
      <c r="A1205" s="10">
        <v>39602</v>
      </c>
      <c r="B1205" t="s">
        <v>59</v>
      </c>
      <c r="C1205" t="s">
        <v>55</v>
      </c>
      <c r="D1205" t="s">
        <v>54</v>
      </c>
      <c r="E1205">
        <v>0.25</v>
      </c>
      <c r="F1205">
        <v>8</v>
      </c>
      <c r="G1205" t="s">
        <v>56</v>
      </c>
      <c r="H1205">
        <v>110</v>
      </c>
      <c r="I1205">
        <v>1.2</v>
      </c>
      <c r="J1205">
        <v>0</v>
      </c>
      <c r="M1205" t="s">
        <v>57</v>
      </c>
      <c r="N1205" t="s">
        <v>54</v>
      </c>
      <c r="O1205" t="s">
        <v>54</v>
      </c>
      <c r="P1205">
        <v>69</v>
      </c>
      <c r="Q1205">
        <v>2</v>
      </c>
      <c r="R1205" s="11">
        <v>2.9000000000000001E-2</v>
      </c>
      <c r="S1205">
        <v>0.99</v>
      </c>
      <c r="T1205">
        <v>1.97</v>
      </c>
      <c r="U1205">
        <v>4.4202898551000001</v>
      </c>
      <c r="V1205">
        <v>0</v>
      </c>
      <c r="W1205" s="11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 s="11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</row>
    <row r="1206" spans="1:40" x14ac:dyDescent="0.35">
      <c r="A1206" s="10">
        <v>39602</v>
      </c>
      <c r="B1206" t="s">
        <v>9</v>
      </c>
      <c r="C1206" t="s">
        <v>55</v>
      </c>
      <c r="D1206" t="s">
        <v>54</v>
      </c>
      <c r="E1206">
        <v>0.3</v>
      </c>
      <c r="F1206">
        <v>8</v>
      </c>
      <c r="G1206" t="s">
        <v>56</v>
      </c>
      <c r="H1206">
        <v>110</v>
      </c>
      <c r="I1206">
        <v>1</v>
      </c>
      <c r="J1206">
        <v>0</v>
      </c>
      <c r="M1206" t="s">
        <v>57</v>
      </c>
      <c r="N1206" t="s">
        <v>54</v>
      </c>
      <c r="O1206" t="s">
        <v>54</v>
      </c>
      <c r="P1206">
        <v>294</v>
      </c>
      <c r="Q1206">
        <v>22</v>
      </c>
      <c r="R1206" s="11">
        <v>7.4800000000000005E-2</v>
      </c>
      <c r="S1206">
        <v>0.73</v>
      </c>
      <c r="T1206">
        <v>15.96</v>
      </c>
      <c r="U1206">
        <v>2.4489795918000001</v>
      </c>
      <c r="V1206">
        <v>0</v>
      </c>
      <c r="W1206" s="11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 s="11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</row>
    <row r="1207" spans="1:40" x14ac:dyDescent="0.35">
      <c r="A1207" s="10">
        <v>39603</v>
      </c>
      <c r="B1207" t="s">
        <v>7</v>
      </c>
      <c r="C1207" t="s">
        <v>55</v>
      </c>
      <c r="D1207" t="s">
        <v>54</v>
      </c>
      <c r="E1207">
        <v>0.3</v>
      </c>
      <c r="F1207">
        <v>8</v>
      </c>
      <c r="G1207" t="s">
        <v>56</v>
      </c>
      <c r="H1207">
        <v>110</v>
      </c>
      <c r="I1207">
        <v>1</v>
      </c>
      <c r="J1207">
        <v>0</v>
      </c>
      <c r="M1207" t="s">
        <v>57</v>
      </c>
      <c r="N1207" t="s">
        <v>54</v>
      </c>
      <c r="O1207" t="s">
        <v>54</v>
      </c>
      <c r="P1207">
        <v>61</v>
      </c>
      <c r="Q1207">
        <v>2</v>
      </c>
      <c r="R1207" s="11">
        <v>3.2800000000000003E-2</v>
      </c>
      <c r="S1207">
        <v>0.98</v>
      </c>
      <c r="T1207">
        <v>1.96</v>
      </c>
      <c r="U1207">
        <v>3.0327868852000002</v>
      </c>
      <c r="V1207">
        <v>0</v>
      </c>
      <c r="W1207" s="11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 s="11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</row>
    <row r="1208" spans="1:40" x14ac:dyDescent="0.35">
      <c r="A1208" s="10">
        <v>39603</v>
      </c>
      <c r="B1208" t="s">
        <v>58</v>
      </c>
      <c r="C1208" t="s">
        <v>55</v>
      </c>
      <c r="D1208" t="s">
        <v>54</v>
      </c>
      <c r="E1208">
        <v>0.95</v>
      </c>
      <c r="F1208">
        <v>8</v>
      </c>
      <c r="G1208" t="s">
        <v>56</v>
      </c>
      <c r="H1208">
        <v>110</v>
      </c>
      <c r="I1208">
        <v>1.2</v>
      </c>
      <c r="J1208">
        <v>0</v>
      </c>
      <c r="M1208" t="s">
        <v>57</v>
      </c>
      <c r="N1208" t="s">
        <v>54</v>
      </c>
      <c r="O1208" t="s">
        <v>54</v>
      </c>
      <c r="P1208">
        <v>174</v>
      </c>
      <c r="Q1208">
        <v>17</v>
      </c>
      <c r="R1208" s="11">
        <v>9.7699999999999995E-2</v>
      </c>
      <c r="S1208">
        <v>0.93</v>
      </c>
      <c r="T1208">
        <v>15.89</v>
      </c>
      <c r="U1208">
        <v>3.1379310345000002</v>
      </c>
      <c r="V1208">
        <v>0</v>
      </c>
      <c r="W1208" s="11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 s="11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</row>
    <row r="1209" spans="1:40" x14ac:dyDescent="0.35">
      <c r="A1209" s="10">
        <v>39603</v>
      </c>
      <c r="B1209" t="s">
        <v>8</v>
      </c>
      <c r="C1209" t="s">
        <v>55</v>
      </c>
      <c r="D1209" t="s">
        <v>54</v>
      </c>
      <c r="E1209">
        <v>0.3</v>
      </c>
      <c r="F1209">
        <v>8</v>
      </c>
      <c r="G1209" t="s">
        <v>56</v>
      </c>
      <c r="H1209">
        <v>110</v>
      </c>
      <c r="I1209">
        <v>1.1000000000000001</v>
      </c>
      <c r="J1209">
        <v>0</v>
      </c>
      <c r="M1209" t="s">
        <v>57</v>
      </c>
      <c r="N1209" t="s">
        <v>54</v>
      </c>
      <c r="O1209" t="s">
        <v>54</v>
      </c>
      <c r="P1209">
        <v>66</v>
      </c>
      <c r="Q1209">
        <v>2</v>
      </c>
      <c r="R1209" s="11">
        <v>3.0300000000000001E-2</v>
      </c>
      <c r="S1209">
        <v>0.92</v>
      </c>
      <c r="T1209">
        <v>1.84</v>
      </c>
      <c r="U1209">
        <v>5.1515151514999999</v>
      </c>
      <c r="V1209">
        <v>0</v>
      </c>
      <c r="W1209" s="11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 s="11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</row>
    <row r="1210" spans="1:40" x14ac:dyDescent="0.35">
      <c r="A1210" s="10">
        <v>39603</v>
      </c>
      <c r="B1210" t="s">
        <v>59</v>
      </c>
      <c r="C1210" t="s">
        <v>55</v>
      </c>
      <c r="D1210" t="s">
        <v>54</v>
      </c>
      <c r="E1210">
        <v>0.25</v>
      </c>
      <c r="F1210">
        <v>8</v>
      </c>
      <c r="G1210" t="s">
        <v>56</v>
      </c>
      <c r="H1210">
        <v>110</v>
      </c>
      <c r="I1210">
        <v>1.2</v>
      </c>
      <c r="J1210">
        <v>0</v>
      </c>
      <c r="M1210" t="s">
        <v>57</v>
      </c>
      <c r="N1210" t="s">
        <v>54</v>
      </c>
      <c r="O1210" t="s">
        <v>54</v>
      </c>
      <c r="P1210">
        <v>67</v>
      </c>
      <c r="Q1210">
        <v>2</v>
      </c>
      <c r="R1210" s="11">
        <v>2.9899999999999999E-2</v>
      </c>
      <c r="S1210">
        <v>0.95</v>
      </c>
      <c r="T1210">
        <v>1.9</v>
      </c>
      <c r="U1210">
        <v>3.8358208954999999</v>
      </c>
      <c r="V1210">
        <v>0</v>
      </c>
      <c r="W1210" s="11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 s="11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</row>
    <row r="1211" spans="1:40" x14ac:dyDescent="0.35">
      <c r="A1211" s="10">
        <v>39603</v>
      </c>
      <c r="B1211" t="s">
        <v>9</v>
      </c>
      <c r="C1211" t="s">
        <v>55</v>
      </c>
      <c r="D1211" t="s">
        <v>54</v>
      </c>
      <c r="E1211">
        <v>0.3</v>
      </c>
      <c r="F1211">
        <v>8</v>
      </c>
      <c r="G1211" t="s">
        <v>56</v>
      </c>
      <c r="H1211">
        <v>110</v>
      </c>
      <c r="I1211">
        <v>1</v>
      </c>
      <c r="J1211">
        <v>0</v>
      </c>
      <c r="M1211" t="s">
        <v>57</v>
      </c>
      <c r="N1211" t="s">
        <v>54</v>
      </c>
      <c r="O1211" t="s">
        <v>54</v>
      </c>
      <c r="P1211">
        <v>318</v>
      </c>
      <c r="Q1211">
        <v>19</v>
      </c>
      <c r="R1211" s="11">
        <v>5.9700000000000003E-2</v>
      </c>
      <c r="S1211">
        <v>0.74</v>
      </c>
      <c r="T1211">
        <v>14.07</v>
      </c>
      <c r="U1211">
        <v>2.3176100629</v>
      </c>
      <c r="V1211">
        <v>1</v>
      </c>
      <c r="W1211" s="11">
        <v>5.2600000000000001E-2</v>
      </c>
      <c r="X1211">
        <v>14.07</v>
      </c>
      <c r="Y1211">
        <v>1</v>
      </c>
      <c r="Z1211">
        <v>14.07</v>
      </c>
      <c r="AA1211">
        <v>1</v>
      </c>
      <c r="AB1211">
        <v>1</v>
      </c>
      <c r="AC1211" s="11">
        <v>7.0999999999999994E-2</v>
      </c>
      <c r="AD1211">
        <v>5.2631578900000003E-2</v>
      </c>
      <c r="AE1211">
        <v>1</v>
      </c>
      <c r="AF1211">
        <v>1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</row>
    <row r="1212" spans="1:40" x14ac:dyDescent="0.35">
      <c r="A1212" s="10">
        <v>39604</v>
      </c>
      <c r="B1212" t="s">
        <v>7</v>
      </c>
      <c r="C1212" t="s">
        <v>55</v>
      </c>
      <c r="D1212" t="s">
        <v>54</v>
      </c>
      <c r="E1212">
        <v>0.3</v>
      </c>
      <c r="F1212">
        <v>8</v>
      </c>
      <c r="G1212" t="s">
        <v>56</v>
      </c>
      <c r="H1212">
        <v>110</v>
      </c>
      <c r="I1212">
        <v>1</v>
      </c>
      <c r="J1212">
        <v>0</v>
      </c>
      <c r="M1212" t="s">
        <v>57</v>
      </c>
      <c r="N1212" t="s">
        <v>54</v>
      </c>
      <c r="O1212" t="s">
        <v>54</v>
      </c>
      <c r="P1212">
        <v>61</v>
      </c>
      <c r="Q1212">
        <v>5</v>
      </c>
      <c r="R1212" s="11">
        <v>8.2000000000000003E-2</v>
      </c>
      <c r="S1212">
        <v>0.77</v>
      </c>
      <c r="T1212">
        <v>3.86</v>
      </c>
      <c r="U1212">
        <v>3.2131147540999998</v>
      </c>
      <c r="V1212">
        <v>0</v>
      </c>
      <c r="W1212" s="11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 s="11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</row>
    <row r="1213" spans="1:40" x14ac:dyDescent="0.35">
      <c r="A1213" s="10">
        <v>39604</v>
      </c>
      <c r="B1213" t="s">
        <v>58</v>
      </c>
      <c r="C1213" t="s">
        <v>55</v>
      </c>
      <c r="D1213" t="s">
        <v>54</v>
      </c>
      <c r="E1213">
        <v>0.95</v>
      </c>
      <c r="F1213">
        <v>8</v>
      </c>
      <c r="G1213" t="s">
        <v>56</v>
      </c>
      <c r="H1213">
        <v>110</v>
      </c>
      <c r="I1213">
        <v>1.2</v>
      </c>
      <c r="J1213">
        <v>0</v>
      </c>
      <c r="M1213" t="s">
        <v>57</v>
      </c>
      <c r="N1213" t="s">
        <v>54</v>
      </c>
      <c r="O1213" t="s">
        <v>54</v>
      </c>
      <c r="P1213">
        <v>267</v>
      </c>
      <c r="Q1213">
        <v>13</v>
      </c>
      <c r="R1213" s="11">
        <v>4.87E-2</v>
      </c>
      <c r="S1213">
        <v>0.98</v>
      </c>
      <c r="T1213">
        <v>12.76</v>
      </c>
      <c r="U1213">
        <v>3</v>
      </c>
      <c r="V1213">
        <v>0</v>
      </c>
      <c r="W1213" s="11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 s="11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</row>
    <row r="1214" spans="1:40" x14ac:dyDescent="0.35">
      <c r="A1214" s="10">
        <v>39604</v>
      </c>
      <c r="B1214" t="s">
        <v>8</v>
      </c>
      <c r="C1214" t="s">
        <v>55</v>
      </c>
      <c r="D1214" t="s">
        <v>54</v>
      </c>
      <c r="E1214">
        <v>0.3</v>
      </c>
      <c r="F1214">
        <v>8</v>
      </c>
      <c r="G1214" t="s">
        <v>56</v>
      </c>
      <c r="H1214">
        <v>110</v>
      </c>
      <c r="I1214">
        <v>1.1000000000000001</v>
      </c>
      <c r="J1214">
        <v>0</v>
      </c>
      <c r="M1214" t="s">
        <v>57</v>
      </c>
      <c r="N1214" t="s">
        <v>54</v>
      </c>
      <c r="O1214" t="s">
        <v>54</v>
      </c>
      <c r="P1214">
        <v>54</v>
      </c>
      <c r="Q1214">
        <v>4</v>
      </c>
      <c r="R1214" s="11">
        <v>7.4099999999999999E-2</v>
      </c>
      <c r="S1214">
        <v>0.86</v>
      </c>
      <c r="T1214">
        <v>3.43</v>
      </c>
      <c r="U1214">
        <v>5.1481481480999998</v>
      </c>
      <c r="V1214">
        <v>0</v>
      </c>
      <c r="W1214" s="11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 s="11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</row>
    <row r="1215" spans="1:40" x14ac:dyDescent="0.35">
      <c r="A1215" s="10">
        <v>39604</v>
      </c>
      <c r="B1215" t="s">
        <v>59</v>
      </c>
      <c r="C1215" t="s">
        <v>55</v>
      </c>
      <c r="D1215" t="s">
        <v>54</v>
      </c>
      <c r="E1215">
        <v>0.25</v>
      </c>
      <c r="F1215">
        <v>8</v>
      </c>
      <c r="G1215" t="s">
        <v>56</v>
      </c>
      <c r="H1215">
        <v>110</v>
      </c>
      <c r="I1215">
        <v>1.2</v>
      </c>
      <c r="J1215">
        <v>0</v>
      </c>
      <c r="M1215" t="s">
        <v>57</v>
      </c>
      <c r="N1215" t="s">
        <v>54</v>
      </c>
      <c r="O1215" t="s">
        <v>54</v>
      </c>
      <c r="P1215">
        <v>92</v>
      </c>
      <c r="Q1215">
        <v>0</v>
      </c>
      <c r="R1215" s="11">
        <v>0</v>
      </c>
      <c r="S1215">
        <v>0</v>
      </c>
      <c r="T1215">
        <v>0</v>
      </c>
      <c r="U1215">
        <v>4.1847826087</v>
      </c>
      <c r="V1215">
        <v>0</v>
      </c>
      <c r="W1215" s="11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 s="11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</row>
    <row r="1216" spans="1:40" x14ac:dyDescent="0.35">
      <c r="A1216" s="10">
        <v>39604</v>
      </c>
      <c r="B1216" t="s">
        <v>9</v>
      </c>
      <c r="C1216" t="s">
        <v>55</v>
      </c>
      <c r="D1216" t="s">
        <v>54</v>
      </c>
      <c r="E1216">
        <v>0.3</v>
      </c>
      <c r="F1216">
        <v>8</v>
      </c>
      <c r="G1216" t="s">
        <v>56</v>
      </c>
      <c r="H1216">
        <v>110</v>
      </c>
      <c r="I1216">
        <v>1</v>
      </c>
      <c r="J1216">
        <v>0</v>
      </c>
      <c r="M1216" t="s">
        <v>57</v>
      </c>
      <c r="N1216" t="s">
        <v>54</v>
      </c>
      <c r="O1216" t="s">
        <v>54</v>
      </c>
      <c r="P1216">
        <v>374</v>
      </c>
      <c r="Q1216">
        <v>20</v>
      </c>
      <c r="R1216" s="11">
        <v>5.3499999999999999E-2</v>
      </c>
      <c r="S1216">
        <v>0.8</v>
      </c>
      <c r="T1216">
        <v>16.02</v>
      </c>
      <c r="U1216">
        <v>2.3155080213999999</v>
      </c>
      <c r="V1216">
        <v>0</v>
      </c>
      <c r="W1216" s="11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 s="11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</row>
    <row r="1217" spans="1:40" x14ac:dyDescent="0.35">
      <c r="A1217" s="10">
        <v>39605</v>
      </c>
      <c r="B1217" t="s">
        <v>7</v>
      </c>
      <c r="C1217" t="s">
        <v>55</v>
      </c>
      <c r="D1217" t="s">
        <v>54</v>
      </c>
      <c r="E1217">
        <v>0.3</v>
      </c>
      <c r="F1217">
        <v>8</v>
      </c>
      <c r="G1217" t="s">
        <v>56</v>
      </c>
      <c r="H1217">
        <v>110</v>
      </c>
      <c r="I1217">
        <v>1</v>
      </c>
      <c r="J1217">
        <v>0</v>
      </c>
      <c r="M1217" t="s">
        <v>57</v>
      </c>
      <c r="N1217" t="s">
        <v>54</v>
      </c>
      <c r="O1217" t="s">
        <v>54</v>
      </c>
      <c r="P1217">
        <v>75</v>
      </c>
      <c r="Q1217">
        <v>2</v>
      </c>
      <c r="R1217" s="11">
        <v>2.6700000000000002E-2</v>
      </c>
      <c r="S1217">
        <v>0.88</v>
      </c>
      <c r="T1217">
        <v>1.75</v>
      </c>
      <c r="U1217">
        <v>3.8933333333000002</v>
      </c>
      <c r="V1217">
        <v>0</v>
      </c>
      <c r="W1217" s="11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 s="11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</row>
    <row r="1218" spans="1:40" x14ac:dyDescent="0.35">
      <c r="A1218" s="10">
        <v>39605</v>
      </c>
      <c r="B1218" t="s">
        <v>58</v>
      </c>
      <c r="C1218" t="s">
        <v>55</v>
      </c>
      <c r="D1218" t="s">
        <v>54</v>
      </c>
      <c r="E1218">
        <v>0.95</v>
      </c>
      <c r="F1218">
        <v>8</v>
      </c>
      <c r="G1218" t="s">
        <v>56</v>
      </c>
      <c r="H1218">
        <v>110</v>
      </c>
      <c r="I1218">
        <v>1.2</v>
      </c>
      <c r="J1218">
        <v>0</v>
      </c>
      <c r="M1218" t="s">
        <v>57</v>
      </c>
      <c r="N1218" t="s">
        <v>54</v>
      </c>
      <c r="O1218" t="s">
        <v>54</v>
      </c>
      <c r="P1218">
        <v>289</v>
      </c>
      <c r="Q1218">
        <v>11</v>
      </c>
      <c r="R1218" s="11">
        <v>3.8100000000000002E-2</v>
      </c>
      <c r="S1218">
        <v>1</v>
      </c>
      <c r="T1218">
        <v>10.95</v>
      </c>
      <c r="U1218">
        <v>3.6262975779</v>
      </c>
      <c r="V1218">
        <v>0</v>
      </c>
      <c r="W1218" s="11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 s="11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</row>
    <row r="1219" spans="1:40" x14ac:dyDescent="0.35">
      <c r="A1219" s="10">
        <v>39605</v>
      </c>
      <c r="B1219" t="s">
        <v>8</v>
      </c>
      <c r="C1219" t="s">
        <v>55</v>
      </c>
      <c r="D1219" t="s">
        <v>54</v>
      </c>
      <c r="E1219">
        <v>0.3</v>
      </c>
      <c r="F1219">
        <v>8</v>
      </c>
      <c r="G1219" t="s">
        <v>56</v>
      </c>
      <c r="H1219">
        <v>110</v>
      </c>
      <c r="I1219">
        <v>1.1000000000000001</v>
      </c>
      <c r="J1219">
        <v>0</v>
      </c>
      <c r="M1219" t="s">
        <v>57</v>
      </c>
      <c r="N1219" t="s">
        <v>54</v>
      </c>
      <c r="O1219" t="s">
        <v>54</v>
      </c>
      <c r="P1219">
        <v>56</v>
      </c>
      <c r="Q1219">
        <v>3</v>
      </c>
      <c r="R1219" s="11">
        <v>5.3600000000000002E-2</v>
      </c>
      <c r="S1219">
        <v>1.02</v>
      </c>
      <c r="T1219">
        <v>3.05</v>
      </c>
      <c r="U1219">
        <v>4.625</v>
      </c>
      <c r="V1219">
        <v>0</v>
      </c>
      <c r="W1219" s="11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 s="11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</row>
    <row r="1220" spans="1:40" x14ac:dyDescent="0.35">
      <c r="A1220" s="10">
        <v>39605</v>
      </c>
      <c r="B1220" t="s">
        <v>59</v>
      </c>
      <c r="C1220" t="s">
        <v>55</v>
      </c>
      <c r="D1220" t="s">
        <v>54</v>
      </c>
      <c r="E1220">
        <v>0.25</v>
      </c>
      <c r="F1220">
        <v>8</v>
      </c>
      <c r="G1220" t="s">
        <v>56</v>
      </c>
      <c r="H1220">
        <v>110</v>
      </c>
      <c r="I1220">
        <v>1.2</v>
      </c>
      <c r="J1220">
        <v>0</v>
      </c>
      <c r="M1220" t="s">
        <v>57</v>
      </c>
      <c r="N1220" t="s">
        <v>54</v>
      </c>
      <c r="O1220" t="s">
        <v>54</v>
      </c>
      <c r="P1220">
        <v>93</v>
      </c>
      <c r="Q1220">
        <v>2</v>
      </c>
      <c r="R1220" s="11">
        <v>2.1499999999999998E-2</v>
      </c>
      <c r="S1220">
        <v>0.91</v>
      </c>
      <c r="T1220">
        <v>1.81</v>
      </c>
      <c r="U1220">
        <v>4.0645161290000003</v>
      </c>
      <c r="V1220">
        <v>0</v>
      </c>
      <c r="W1220" s="11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 s="11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</row>
    <row r="1221" spans="1:40" x14ac:dyDescent="0.35">
      <c r="A1221" s="10">
        <v>39605</v>
      </c>
      <c r="B1221" t="s">
        <v>9</v>
      </c>
      <c r="C1221" t="s">
        <v>55</v>
      </c>
      <c r="D1221" t="s">
        <v>54</v>
      </c>
      <c r="E1221">
        <v>0.3</v>
      </c>
      <c r="F1221">
        <v>8</v>
      </c>
      <c r="G1221" t="s">
        <v>56</v>
      </c>
      <c r="H1221">
        <v>110</v>
      </c>
      <c r="I1221">
        <v>1</v>
      </c>
      <c r="J1221">
        <v>0</v>
      </c>
      <c r="M1221" t="s">
        <v>57</v>
      </c>
      <c r="N1221" t="s">
        <v>54</v>
      </c>
      <c r="O1221" t="s">
        <v>54</v>
      </c>
      <c r="P1221">
        <v>343</v>
      </c>
      <c r="Q1221">
        <v>30</v>
      </c>
      <c r="R1221" s="11">
        <v>8.7499999999999994E-2</v>
      </c>
      <c r="S1221">
        <v>0.83</v>
      </c>
      <c r="T1221">
        <v>24.83</v>
      </c>
      <c r="U1221">
        <v>2.4752186588999998</v>
      </c>
      <c r="V1221">
        <v>0</v>
      </c>
      <c r="W1221" s="1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 s="1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</row>
    <row r="1222" spans="1:40" x14ac:dyDescent="0.35">
      <c r="A1222" s="10">
        <v>39606</v>
      </c>
      <c r="B1222" t="s">
        <v>7</v>
      </c>
      <c r="C1222" t="s">
        <v>55</v>
      </c>
      <c r="D1222" t="s">
        <v>54</v>
      </c>
      <c r="E1222">
        <v>0.3</v>
      </c>
      <c r="F1222">
        <v>8</v>
      </c>
      <c r="G1222" t="s">
        <v>56</v>
      </c>
      <c r="H1222">
        <v>110</v>
      </c>
      <c r="I1222">
        <v>1</v>
      </c>
      <c r="J1222">
        <v>0</v>
      </c>
      <c r="M1222" t="s">
        <v>57</v>
      </c>
      <c r="N1222" t="s">
        <v>54</v>
      </c>
      <c r="O1222" t="s">
        <v>54</v>
      </c>
      <c r="P1222">
        <v>63</v>
      </c>
      <c r="Q1222">
        <v>4</v>
      </c>
      <c r="R1222" s="11">
        <v>6.3500000000000001E-2</v>
      </c>
      <c r="S1222">
        <v>0.79</v>
      </c>
      <c r="T1222">
        <v>3.17</v>
      </c>
      <c r="U1222">
        <v>2.7142857142999999</v>
      </c>
      <c r="V1222">
        <v>0</v>
      </c>
      <c r="W1222" s="11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 s="11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</row>
    <row r="1223" spans="1:40" x14ac:dyDescent="0.35">
      <c r="A1223" s="10">
        <v>39606</v>
      </c>
      <c r="B1223" t="s">
        <v>58</v>
      </c>
      <c r="C1223" t="s">
        <v>55</v>
      </c>
      <c r="D1223" t="s">
        <v>54</v>
      </c>
      <c r="E1223">
        <v>0.95</v>
      </c>
      <c r="F1223">
        <v>8</v>
      </c>
      <c r="G1223" t="s">
        <v>56</v>
      </c>
      <c r="H1223">
        <v>110</v>
      </c>
      <c r="I1223">
        <v>1.2</v>
      </c>
      <c r="J1223">
        <v>0</v>
      </c>
      <c r="M1223" t="s">
        <v>57</v>
      </c>
      <c r="N1223" t="s">
        <v>54</v>
      </c>
      <c r="O1223" t="s">
        <v>54</v>
      </c>
      <c r="P1223">
        <v>235</v>
      </c>
      <c r="Q1223">
        <v>18</v>
      </c>
      <c r="R1223" s="11">
        <v>7.6600000000000001E-2</v>
      </c>
      <c r="S1223">
        <v>0.95</v>
      </c>
      <c r="T1223">
        <v>17.079999999999998</v>
      </c>
      <c r="U1223">
        <v>3.0340425531999999</v>
      </c>
      <c r="V1223">
        <v>0</v>
      </c>
      <c r="W1223" s="11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 s="11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</row>
    <row r="1224" spans="1:40" x14ac:dyDescent="0.35">
      <c r="A1224" s="10">
        <v>39606</v>
      </c>
      <c r="B1224" t="s">
        <v>8</v>
      </c>
      <c r="C1224" t="s">
        <v>55</v>
      </c>
      <c r="D1224" t="s">
        <v>54</v>
      </c>
      <c r="E1224">
        <v>0.3</v>
      </c>
      <c r="F1224">
        <v>8</v>
      </c>
      <c r="G1224" t="s">
        <v>56</v>
      </c>
      <c r="H1224">
        <v>110</v>
      </c>
      <c r="I1224">
        <v>1.1000000000000001</v>
      </c>
      <c r="J1224">
        <v>0</v>
      </c>
      <c r="M1224" t="s">
        <v>57</v>
      </c>
      <c r="N1224" t="s">
        <v>54</v>
      </c>
      <c r="O1224" t="s">
        <v>54</v>
      </c>
      <c r="P1224">
        <v>78</v>
      </c>
      <c r="Q1224">
        <v>1</v>
      </c>
      <c r="R1224" s="11">
        <v>1.2800000000000001E-2</v>
      </c>
      <c r="S1224">
        <v>1.04</v>
      </c>
      <c r="T1224">
        <v>1.04</v>
      </c>
      <c r="U1224">
        <v>4.3846153846</v>
      </c>
      <c r="V1224">
        <v>0</v>
      </c>
      <c r="W1224" s="11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 s="11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</row>
    <row r="1225" spans="1:40" x14ac:dyDescent="0.35">
      <c r="A1225" s="10">
        <v>39606</v>
      </c>
      <c r="B1225" t="s">
        <v>59</v>
      </c>
      <c r="C1225" t="s">
        <v>55</v>
      </c>
      <c r="D1225" t="s">
        <v>54</v>
      </c>
      <c r="E1225">
        <v>0.25</v>
      </c>
      <c r="F1225">
        <v>8</v>
      </c>
      <c r="G1225" t="s">
        <v>56</v>
      </c>
      <c r="H1225">
        <v>110</v>
      </c>
      <c r="I1225">
        <v>1.2</v>
      </c>
      <c r="J1225">
        <v>0</v>
      </c>
      <c r="M1225" t="s">
        <v>57</v>
      </c>
      <c r="N1225" t="s">
        <v>54</v>
      </c>
      <c r="O1225" t="s">
        <v>54</v>
      </c>
      <c r="P1225">
        <v>99</v>
      </c>
      <c r="Q1225">
        <v>0</v>
      </c>
      <c r="R1225" s="11">
        <v>0</v>
      </c>
      <c r="S1225">
        <v>0</v>
      </c>
      <c r="T1225">
        <v>0</v>
      </c>
      <c r="U1225">
        <v>4</v>
      </c>
      <c r="V1225">
        <v>0</v>
      </c>
      <c r="W1225" s="11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 s="11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</row>
    <row r="1226" spans="1:40" x14ac:dyDescent="0.35">
      <c r="A1226" s="10">
        <v>39606</v>
      </c>
      <c r="B1226" t="s">
        <v>9</v>
      </c>
      <c r="C1226" t="s">
        <v>55</v>
      </c>
      <c r="D1226" t="s">
        <v>54</v>
      </c>
      <c r="E1226">
        <v>0.3</v>
      </c>
      <c r="F1226">
        <v>8</v>
      </c>
      <c r="G1226" t="s">
        <v>56</v>
      </c>
      <c r="H1226">
        <v>110</v>
      </c>
      <c r="I1226">
        <v>1</v>
      </c>
      <c r="J1226">
        <v>0</v>
      </c>
      <c r="M1226" t="s">
        <v>57</v>
      </c>
      <c r="N1226" t="s">
        <v>54</v>
      </c>
      <c r="O1226" t="s">
        <v>54</v>
      </c>
      <c r="P1226">
        <v>265</v>
      </c>
      <c r="Q1226">
        <v>16</v>
      </c>
      <c r="R1226" s="11">
        <v>6.0400000000000002E-2</v>
      </c>
      <c r="S1226">
        <v>0.78</v>
      </c>
      <c r="T1226">
        <v>12.55</v>
      </c>
      <c r="U1226">
        <v>2.4</v>
      </c>
      <c r="V1226">
        <v>0</v>
      </c>
      <c r="W1226" s="11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 s="11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</row>
    <row r="1227" spans="1:40" x14ac:dyDescent="0.35">
      <c r="A1227" s="10">
        <v>39607</v>
      </c>
      <c r="B1227" t="s">
        <v>7</v>
      </c>
      <c r="C1227" t="s">
        <v>55</v>
      </c>
      <c r="D1227" t="s">
        <v>54</v>
      </c>
      <c r="E1227">
        <v>0.3</v>
      </c>
      <c r="F1227">
        <v>8</v>
      </c>
      <c r="G1227" t="s">
        <v>56</v>
      </c>
      <c r="H1227">
        <v>110</v>
      </c>
      <c r="I1227">
        <v>1</v>
      </c>
      <c r="J1227">
        <v>0</v>
      </c>
      <c r="M1227" t="s">
        <v>57</v>
      </c>
      <c r="N1227" t="s">
        <v>54</v>
      </c>
      <c r="O1227" t="s">
        <v>54</v>
      </c>
      <c r="P1227">
        <v>86</v>
      </c>
      <c r="Q1227">
        <v>5</v>
      </c>
      <c r="R1227" s="11">
        <v>5.8099999999999999E-2</v>
      </c>
      <c r="S1227">
        <v>0.86</v>
      </c>
      <c r="T1227">
        <v>4.28</v>
      </c>
      <c r="U1227">
        <v>3.1976744186000001</v>
      </c>
      <c r="V1227">
        <v>0</v>
      </c>
      <c r="W1227" s="11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 s="11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</row>
    <row r="1228" spans="1:40" x14ac:dyDescent="0.35">
      <c r="A1228" s="10">
        <v>39607</v>
      </c>
      <c r="B1228" t="s">
        <v>58</v>
      </c>
      <c r="C1228" t="s">
        <v>55</v>
      </c>
      <c r="D1228" t="s">
        <v>54</v>
      </c>
      <c r="E1228">
        <v>0.95</v>
      </c>
      <c r="F1228">
        <v>8</v>
      </c>
      <c r="G1228" t="s">
        <v>56</v>
      </c>
      <c r="H1228">
        <v>110</v>
      </c>
      <c r="I1228">
        <v>1.2</v>
      </c>
      <c r="J1228">
        <v>0</v>
      </c>
      <c r="M1228" t="s">
        <v>57</v>
      </c>
      <c r="N1228" t="s">
        <v>54</v>
      </c>
      <c r="O1228" t="s">
        <v>54</v>
      </c>
      <c r="P1228">
        <v>236</v>
      </c>
      <c r="Q1228">
        <v>17</v>
      </c>
      <c r="R1228" s="11">
        <v>7.1999999999999995E-2</v>
      </c>
      <c r="S1228">
        <v>0.9</v>
      </c>
      <c r="T1228">
        <v>15.29</v>
      </c>
      <c r="U1228">
        <v>3.0847457626999999</v>
      </c>
      <c r="V1228">
        <v>0</v>
      </c>
      <c r="W1228" s="11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 s="11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</row>
    <row r="1229" spans="1:40" x14ac:dyDescent="0.35">
      <c r="A1229" s="10">
        <v>39607</v>
      </c>
      <c r="B1229" t="s">
        <v>8</v>
      </c>
      <c r="C1229" t="s">
        <v>55</v>
      </c>
      <c r="D1229" t="s">
        <v>54</v>
      </c>
      <c r="E1229">
        <v>0.3</v>
      </c>
      <c r="F1229">
        <v>8</v>
      </c>
      <c r="G1229" t="s">
        <v>56</v>
      </c>
      <c r="H1229">
        <v>110</v>
      </c>
      <c r="I1229">
        <v>1.1000000000000001</v>
      </c>
      <c r="J1229">
        <v>0</v>
      </c>
      <c r="M1229" t="s">
        <v>57</v>
      </c>
      <c r="N1229" t="s">
        <v>54</v>
      </c>
      <c r="O1229" t="s">
        <v>54</v>
      </c>
      <c r="P1229">
        <v>63</v>
      </c>
      <c r="Q1229">
        <v>0</v>
      </c>
      <c r="R1229" s="11">
        <v>0</v>
      </c>
      <c r="S1229">
        <v>0</v>
      </c>
      <c r="T1229">
        <v>0</v>
      </c>
      <c r="U1229">
        <v>4.5873015872999998</v>
      </c>
      <c r="V1229">
        <v>0</v>
      </c>
      <c r="W1229" s="11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 s="11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</row>
    <row r="1230" spans="1:40" x14ac:dyDescent="0.35">
      <c r="A1230" s="10">
        <v>39607</v>
      </c>
      <c r="B1230" t="s">
        <v>59</v>
      </c>
      <c r="C1230" t="s">
        <v>55</v>
      </c>
      <c r="D1230" t="s">
        <v>54</v>
      </c>
      <c r="E1230">
        <v>0.25</v>
      </c>
      <c r="F1230">
        <v>8</v>
      </c>
      <c r="G1230" t="s">
        <v>56</v>
      </c>
      <c r="H1230">
        <v>110</v>
      </c>
      <c r="I1230">
        <v>1.2</v>
      </c>
      <c r="J1230">
        <v>0</v>
      </c>
      <c r="M1230" t="s">
        <v>57</v>
      </c>
      <c r="N1230" t="s">
        <v>54</v>
      </c>
      <c r="O1230" t="s">
        <v>54</v>
      </c>
      <c r="P1230">
        <v>81</v>
      </c>
      <c r="Q1230">
        <v>4</v>
      </c>
      <c r="R1230" s="11">
        <v>4.9399999999999999E-2</v>
      </c>
      <c r="S1230">
        <v>1.03</v>
      </c>
      <c r="T1230">
        <v>4.13</v>
      </c>
      <c r="U1230">
        <v>4.0987654321000004</v>
      </c>
      <c r="V1230">
        <v>0</v>
      </c>
      <c r="W1230" s="11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 s="11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</row>
    <row r="1231" spans="1:40" x14ac:dyDescent="0.35">
      <c r="A1231" s="10">
        <v>39607</v>
      </c>
      <c r="B1231" t="s">
        <v>9</v>
      </c>
      <c r="C1231" t="s">
        <v>55</v>
      </c>
      <c r="D1231" t="s">
        <v>54</v>
      </c>
      <c r="E1231">
        <v>0.3</v>
      </c>
      <c r="F1231">
        <v>8</v>
      </c>
      <c r="G1231" t="s">
        <v>56</v>
      </c>
      <c r="H1231">
        <v>110</v>
      </c>
      <c r="I1231">
        <v>1</v>
      </c>
      <c r="J1231">
        <v>0</v>
      </c>
      <c r="M1231" t="s">
        <v>57</v>
      </c>
      <c r="N1231" t="s">
        <v>54</v>
      </c>
      <c r="O1231" t="s">
        <v>54</v>
      </c>
      <c r="P1231">
        <v>272</v>
      </c>
      <c r="Q1231">
        <v>23</v>
      </c>
      <c r="R1231" s="11">
        <v>8.4599999999999995E-2</v>
      </c>
      <c r="S1231">
        <v>0.77</v>
      </c>
      <c r="T1231">
        <v>17.809999999999999</v>
      </c>
      <c r="U1231">
        <v>2.2095588235000001</v>
      </c>
      <c r="V1231">
        <v>0</v>
      </c>
      <c r="W1231" s="1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 s="1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</row>
    <row r="1232" spans="1:40" x14ac:dyDescent="0.35">
      <c r="A1232" s="10">
        <v>39608</v>
      </c>
      <c r="B1232" t="s">
        <v>7</v>
      </c>
      <c r="C1232" t="s">
        <v>55</v>
      </c>
      <c r="D1232" t="s">
        <v>54</v>
      </c>
      <c r="E1232">
        <v>0.3</v>
      </c>
      <c r="F1232">
        <v>8</v>
      </c>
      <c r="G1232" t="s">
        <v>56</v>
      </c>
      <c r="H1232">
        <v>110</v>
      </c>
      <c r="I1232">
        <v>1</v>
      </c>
      <c r="J1232">
        <v>0</v>
      </c>
      <c r="M1232" t="s">
        <v>57</v>
      </c>
      <c r="N1232" t="s">
        <v>54</v>
      </c>
      <c r="O1232" t="s">
        <v>54</v>
      </c>
      <c r="P1232">
        <v>60</v>
      </c>
      <c r="Q1232">
        <v>2</v>
      </c>
      <c r="R1232" s="11">
        <v>3.3300000000000003E-2</v>
      </c>
      <c r="S1232">
        <v>0.78</v>
      </c>
      <c r="T1232">
        <v>1.55</v>
      </c>
      <c r="U1232">
        <v>3.55</v>
      </c>
      <c r="V1232">
        <v>0</v>
      </c>
      <c r="W1232" s="11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 s="11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</row>
    <row r="1233" spans="1:40" x14ac:dyDescent="0.35">
      <c r="A1233" s="10">
        <v>39608</v>
      </c>
      <c r="B1233" t="s">
        <v>58</v>
      </c>
      <c r="C1233" t="s">
        <v>55</v>
      </c>
      <c r="D1233" t="s">
        <v>54</v>
      </c>
      <c r="E1233">
        <v>0.95</v>
      </c>
      <c r="F1233">
        <v>8</v>
      </c>
      <c r="G1233" t="s">
        <v>56</v>
      </c>
      <c r="H1233">
        <v>110</v>
      </c>
      <c r="I1233">
        <v>1.2</v>
      </c>
      <c r="J1233">
        <v>0</v>
      </c>
      <c r="M1233" t="s">
        <v>57</v>
      </c>
      <c r="N1233" t="s">
        <v>54</v>
      </c>
      <c r="O1233" t="s">
        <v>54</v>
      </c>
      <c r="P1233">
        <v>264</v>
      </c>
      <c r="Q1233">
        <v>17</v>
      </c>
      <c r="R1233" s="11">
        <v>6.4399999999999999E-2</v>
      </c>
      <c r="S1233">
        <v>0.99</v>
      </c>
      <c r="T1233">
        <v>16.8</v>
      </c>
      <c r="U1233">
        <v>3.3787878787999999</v>
      </c>
      <c r="V1233">
        <v>0</v>
      </c>
      <c r="W1233" s="11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 s="11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</row>
    <row r="1234" spans="1:40" x14ac:dyDescent="0.35">
      <c r="A1234" s="10">
        <v>39608</v>
      </c>
      <c r="B1234" t="s">
        <v>8</v>
      </c>
      <c r="C1234" t="s">
        <v>55</v>
      </c>
      <c r="D1234" t="s">
        <v>54</v>
      </c>
      <c r="E1234">
        <v>0.3</v>
      </c>
      <c r="F1234">
        <v>8</v>
      </c>
      <c r="G1234" t="s">
        <v>56</v>
      </c>
      <c r="H1234">
        <v>110</v>
      </c>
      <c r="I1234">
        <v>1.1000000000000001</v>
      </c>
      <c r="J1234">
        <v>0</v>
      </c>
      <c r="M1234" t="s">
        <v>57</v>
      </c>
      <c r="N1234" t="s">
        <v>54</v>
      </c>
      <c r="O1234" t="s">
        <v>54</v>
      </c>
      <c r="P1234">
        <v>65</v>
      </c>
      <c r="Q1234">
        <v>0</v>
      </c>
      <c r="R1234" s="11">
        <v>0</v>
      </c>
      <c r="S1234">
        <v>0</v>
      </c>
      <c r="T1234">
        <v>0</v>
      </c>
      <c r="U1234">
        <v>5.0769230769</v>
      </c>
      <c r="V1234">
        <v>0</v>
      </c>
      <c r="W1234" s="11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 s="11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</row>
    <row r="1235" spans="1:40" x14ac:dyDescent="0.35">
      <c r="A1235" s="10">
        <v>39608</v>
      </c>
      <c r="B1235" t="s">
        <v>59</v>
      </c>
      <c r="C1235" t="s">
        <v>55</v>
      </c>
      <c r="D1235" t="s">
        <v>54</v>
      </c>
      <c r="E1235">
        <v>0.25</v>
      </c>
      <c r="F1235">
        <v>8</v>
      </c>
      <c r="G1235" t="s">
        <v>56</v>
      </c>
      <c r="H1235">
        <v>110</v>
      </c>
      <c r="I1235">
        <v>1.2</v>
      </c>
      <c r="J1235">
        <v>0</v>
      </c>
      <c r="M1235" t="s">
        <v>57</v>
      </c>
      <c r="N1235" t="s">
        <v>54</v>
      </c>
      <c r="O1235" t="s">
        <v>54</v>
      </c>
      <c r="P1235">
        <v>106</v>
      </c>
      <c r="Q1235">
        <v>5</v>
      </c>
      <c r="R1235" s="11">
        <v>4.7199999999999999E-2</v>
      </c>
      <c r="S1235">
        <v>1.06</v>
      </c>
      <c r="T1235">
        <v>5.32</v>
      </c>
      <c r="U1235">
        <v>4.4056603774000003</v>
      </c>
      <c r="V1235">
        <v>0</v>
      </c>
      <c r="W1235" s="11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 s="11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</row>
    <row r="1236" spans="1:40" x14ac:dyDescent="0.35">
      <c r="A1236" s="10">
        <v>39608</v>
      </c>
      <c r="B1236" t="s">
        <v>9</v>
      </c>
      <c r="C1236" t="s">
        <v>55</v>
      </c>
      <c r="D1236" t="s">
        <v>54</v>
      </c>
      <c r="E1236">
        <v>0.3</v>
      </c>
      <c r="F1236">
        <v>8</v>
      </c>
      <c r="G1236" t="s">
        <v>56</v>
      </c>
      <c r="H1236">
        <v>110</v>
      </c>
      <c r="I1236">
        <v>1</v>
      </c>
      <c r="J1236">
        <v>0</v>
      </c>
      <c r="M1236" t="s">
        <v>57</v>
      </c>
      <c r="N1236" t="s">
        <v>54</v>
      </c>
      <c r="O1236" t="s">
        <v>54</v>
      </c>
      <c r="P1236">
        <v>324</v>
      </c>
      <c r="Q1236">
        <v>30</v>
      </c>
      <c r="R1236" s="11">
        <v>9.2600000000000002E-2</v>
      </c>
      <c r="S1236">
        <v>0.77</v>
      </c>
      <c r="T1236">
        <v>23.03</v>
      </c>
      <c r="U1236">
        <v>2.5709876543000001</v>
      </c>
      <c r="V1236">
        <v>0</v>
      </c>
      <c r="W1236" s="11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 s="11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</row>
    <row r="1237" spans="1:40" x14ac:dyDescent="0.35">
      <c r="A1237" s="10">
        <v>39609</v>
      </c>
      <c r="B1237" t="s">
        <v>7</v>
      </c>
      <c r="C1237" t="s">
        <v>55</v>
      </c>
      <c r="D1237" t="s">
        <v>54</v>
      </c>
      <c r="E1237">
        <v>0.3</v>
      </c>
      <c r="F1237">
        <v>8</v>
      </c>
      <c r="G1237" t="s">
        <v>56</v>
      </c>
      <c r="H1237">
        <v>110</v>
      </c>
      <c r="I1237">
        <v>1</v>
      </c>
      <c r="J1237">
        <v>0</v>
      </c>
      <c r="M1237" t="s">
        <v>57</v>
      </c>
      <c r="N1237" t="s">
        <v>54</v>
      </c>
      <c r="O1237" t="s">
        <v>54</v>
      </c>
      <c r="P1237">
        <v>52</v>
      </c>
      <c r="Q1237">
        <v>5</v>
      </c>
      <c r="R1237" s="11">
        <v>9.6199999999999994E-2</v>
      </c>
      <c r="S1237">
        <v>0.83</v>
      </c>
      <c r="T1237">
        <v>4.1500000000000004</v>
      </c>
      <c r="U1237">
        <v>3.1923076923</v>
      </c>
      <c r="V1237">
        <v>0</v>
      </c>
      <c r="W1237" s="11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 s="11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</row>
    <row r="1238" spans="1:40" x14ac:dyDescent="0.35">
      <c r="A1238" s="10">
        <v>39609</v>
      </c>
      <c r="B1238" t="s">
        <v>58</v>
      </c>
      <c r="C1238" t="s">
        <v>55</v>
      </c>
      <c r="D1238" t="s">
        <v>54</v>
      </c>
      <c r="E1238">
        <v>0.95</v>
      </c>
      <c r="F1238">
        <v>8</v>
      </c>
      <c r="G1238" t="s">
        <v>56</v>
      </c>
      <c r="H1238">
        <v>110</v>
      </c>
      <c r="I1238">
        <v>1.2</v>
      </c>
      <c r="J1238">
        <v>0</v>
      </c>
      <c r="M1238" t="s">
        <v>57</v>
      </c>
      <c r="N1238" t="s">
        <v>54</v>
      </c>
      <c r="O1238" t="s">
        <v>54</v>
      </c>
      <c r="P1238">
        <v>266</v>
      </c>
      <c r="Q1238">
        <v>13</v>
      </c>
      <c r="R1238" s="11">
        <v>4.8899999999999999E-2</v>
      </c>
      <c r="S1238">
        <v>0.92</v>
      </c>
      <c r="T1238">
        <v>11.95</v>
      </c>
      <c r="U1238">
        <v>3.0413533835000002</v>
      </c>
      <c r="V1238">
        <v>0</v>
      </c>
      <c r="W1238" s="11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 s="11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</row>
    <row r="1239" spans="1:40" x14ac:dyDescent="0.35">
      <c r="A1239" s="10">
        <v>39609</v>
      </c>
      <c r="B1239" t="s">
        <v>8</v>
      </c>
      <c r="C1239" t="s">
        <v>55</v>
      </c>
      <c r="D1239" t="s">
        <v>54</v>
      </c>
      <c r="E1239">
        <v>0.3</v>
      </c>
      <c r="F1239">
        <v>8</v>
      </c>
      <c r="G1239" t="s">
        <v>56</v>
      </c>
      <c r="H1239">
        <v>110</v>
      </c>
      <c r="I1239">
        <v>1.1000000000000001</v>
      </c>
      <c r="J1239">
        <v>0</v>
      </c>
      <c r="M1239" t="s">
        <v>57</v>
      </c>
      <c r="N1239" t="s">
        <v>54</v>
      </c>
      <c r="O1239" t="s">
        <v>54</v>
      </c>
      <c r="P1239">
        <v>79</v>
      </c>
      <c r="Q1239">
        <v>2</v>
      </c>
      <c r="R1239" s="11">
        <v>2.53E-2</v>
      </c>
      <c r="S1239">
        <v>1.02</v>
      </c>
      <c r="T1239">
        <v>2.0299999999999998</v>
      </c>
      <c r="U1239">
        <v>4.9113924051</v>
      </c>
      <c r="V1239">
        <v>0</v>
      </c>
      <c r="W1239" s="11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 s="11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</row>
    <row r="1240" spans="1:40" x14ac:dyDescent="0.35">
      <c r="A1240" s="10">
        <v>39609</v>
      </c>
      <c r="B1240" t="s">
        <v>59</v>
      </c>
      <c r="C1240" t="s">
        <v>55</v>
      </c>
      <c r="D1240" t="s">
        <v>54</v>
      </c>
      <c r="E1240">
        <v>0.25</v>
      </c>
      <c r="F1240">
        <v>8</v>
      </c>
      <c r="G1240" t="s">
        <v>56</v>
      </c>
      <c r="H1240">
        <v>110</v>
      </c>
      <c r="I1240">
        <v>1.2</v>
      </c>
      <c r="J1240">
        <v>0</v>
      </c>
      <c r="M1240" t="s">
        <v>57</v>
      </c>
      <c r="N1240" t="s">
        <v>54</v>
      </c>
      <c r="O1240" t="s">
        <v>54</v>
      </c>
      <c r="P1240">
        <v>114</v>
      </c>
      <c r="Q1240">
        <v>0</v>
      </c>
      <c r="R1240" s="11">
        <v>0</v>
      </c>
      <c r="S1240">
        <v>0</v>
      </c>
      <c r="T1240">
        <v>0</v>
      </c>
      <c r="U1240">
        <v>4.0526315788999998</v>
      </c>
      <c r="V1240">
        <v>0</v>
      </c>
      <c r="W1240" s="11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 s="11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</row>
    <row r="1241" spans="1:40" x14ac:dyDescent="0.35">
      <c r="A1241" s="10">
        <v>39609</v>
      </c>
      <c r="B1241" t="s">
        <v>9</v>
      </c>
      <c r="C1241" t="s">
        <v>55</v>
      </c>
      <c r="D1241" t="s">
        <v>54</v>
      </c>
      <c r="E1241">
        <v>0.3</v>
      </c>
      <c r="F1241">
        <v>8</v>
      </c>
      <c r="G1241" t="s">
        <v>56</v>
      </c>
      <c r="H1241">
        <v>110</v>
      </c>
      <c r="I1241">
        <v>1</v>
      </c>
      <c r="J1241">
        <v>0</v>
      </c>
      <c r="M1241" t="s">
        <v>57</v>
      </c>
      <c r="N1241" t="s">
        <v>54</v>
      </c>
      <c r="O1241" t="s">
        <v>54</v>
      </c>
      <c r="P1241">
        <v>348</v>
      </c>
      <c r="Q1241">
        <v>18</v>
      </c>
      <c r="R1241" s="11">
        <v>5.1700000000000003E-2</v>
      </c>
      <c r="S1241">
        <v>0.71</v>
      </c>
      <c r="T1241">
        <v>12.75</v>
      </c>
      <c r="U1241">
        <v>2.4310344827999999</v>
      </c>
      <c r="V1241">
        <v>0</v>
      </c>
      <c r="W1241" s="1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 s="1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</row>
    <row r="1242" spans="1:40" x14ac:dyDescent="0.35">
      <c r="A1242" s="10">
        <v>39610</v>
      </c>
      <c r="B1242" t="s">
        <v>7</v>
      </c>
      <c r="C1242" t="s">
        <v>55</v>
      </c>
      <c r="D1242" t="s">
        <v>54</v>
      </c>
      <c r="E1242">
        <v>0.3</v>
      </c>
      <c r="F1242">
        <v>8</v>
      </c>
      <c r="G1242" t="s">
        <v>56</v>
      </c>
      <c r="H1242">
        <v>110</v>
      </c>
      <c r="I1242">
        <v>1</v>
      </c>
      <c r="J1242">
        <v>0</v>
      </c>
      <c r="M1242" t="s">
        <v>57</v>
      </c>
      <c r="N1242" t="s">
        <v>54</v>
      </c>
      <c r="O1242" t="s">
        <v>54</v>
      </c>
      <c r="P1242">
        <v>56</v>
      </c>
      <c r="Q1242">
        <v>7</v>
      </c>
      <c r="R1242" s="11">
        <v>0.125</v>
      </c>
      <c r="S1242">
        <v>0.88</v>
      </c>
      <c r="T1242">
        <v>6.15</v>
      </c>
      <c r="U1242">
        <v>2.7142857142999999</v>
      </c>
      <c r="V1242">
        <v>0</v>
      </c>
      <c r="W1242" s="11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 s="11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</row>
    <row r="1243" spans="1:40" x14ac:dyDescent="0.35">
      <c r="A1243" s="10">
        <v>39610</v>
      </c>
      <c r="B1243" t="s">
        <v>58</v>
      </c>
      <c r="C1243" t="s">
        <v>55</v>
      </c>
      <c r="D1243" t="s">
        <v>54</v>
      </c>
      <c r="E1243">
        <v>0.95</v>
      </c>
      <c r="F1243">
        <v>8</v>
      </c>
      <c r="G1243" t="s">
        <v>56</v>
      </c>
      <c r="H1243">
        <v>110</v>
      </c>
      <c r="I1243">
        <v>1.2</v>
      </c>
      <c r="J1243">
        <v>0</v>
      </c>
      <c r="M1243" t="s">
        <v>57</v>
      </c>
      <c r="N1243" t="s">
        <v>54</v>
      </c>
      <c r="O1243" t="s">
        <v>54</v>
      </c>
      <c r="P1243">
        <v>231</v>
      </c>
      <c r="Q1243">
        <v>20</v>
      </c>
      <c r="R1243" s="11">
        <v>8.6599999999999996E-2</v>
      </c>
      <c r="S1243">
        <v>0.99</v>
      </c>
      <c r="T1243">
        <v>19.82</v>
      </c>
      <c r="U1243">
        <v>2.8398268398000002</v>
      </c>
      <c r="V1243">
        <v>0</v>
      </c>
      <c r="W1243" s="11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 s="11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</row>
    <row r="1244" spans="1:40" x14ac:dyDescent="0.35">
      <c r="A1244" s="10">
        <v>39610</v>
      </c>
      <c r="B1244" t="s">
        <v>8</v>
      </c>
      <c r="C1244" t="s">
        <v>55</v>
      </c>
      <c r="D1244" t="s">
        <v>54</v>
      </c>
      <c r="E1244">
        <v>0.3</v>
      </c>
      <c r="F1244">
        <v>8</v>
      </c>
      <c r="G1244" t="s">
        <v>56</v>
      </c>
      <c r="H1244">
        <v>110</v>
      </c>
      <c r="I1244">
        <v>1.1000000000000001</v>
      </c>
      <c r="J1244">
        <v>0</v>
      </c>
      <c r="M1244" t="s">
        <v>57</v>
      </c>
      <c r="N1244" t="s">
        <v>54</v>
      </c>
      <c r="O1244" t="s">
        <v>54</v>
      </c>
      <c r="P1244">
        <v>78</v>
      </c>
      <c r="Q1244">
        <v>1</v>
      </c>
      <c r="R1244" s="11">
        <v>1.2800000000000001E-2</v>
      </c>
      <c r="S1244">
        <v>0.96</v>
      </c>
      <c r="T1244">
        <v>0.96</v>
      </c>
      <c r="U1244">
        <v>5.6923076923</v>
      </c>
      <c r="V1244">
        <v>0</v>
      </c>
      <c r="W1244" s="11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 s="11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</row>
    <row r="1245" spans="1:40" x14ac:dyDescent="0.35">
      <c r="A1245" s="10">
        <v>39610</v>
      </c>
      <c r="B1245" t="s">
        <v>59</v>
      </c>
      <c r="C1245" t="s">
        <v>55</v>
      </c>
      <c r="D1245" t="s">
        <v>54</v>
      </c>
      <c r="E1245">
        <v>0.25</v>
      </c>
      <c r="F1245">
        <v>8</v>
      </c>
      <c r="G1245" t="s">
        <v>56</v>
      </c>
      <c r="H1245">
        <v>110</v>
      </c>
      <c r="I1245">
        <v>1.2</v>
      </c>
      <c r="J1245">
        <v>0</v>
      </c>
      <c r="M1245" t="s">
        <v>57</v>
      </c>
      <c r="N1245" t="s">
        <v>54</v>
      </c>
      <c r="O1245" t="s">
        <v>54</v>
      </c>
      <c r="P1245">
        <v>87</v>
      </c>
      <c r="Q1245">
        <v>3</v>
      </c>
      <c r="R1245" s="11">
        <v>3.4500000000000003E-2</v>
      </c>
      <c r="S1245">
        <v>0.88</v>
      </c>
      <c r="T1245">
        <v>2.63</v>
      </c>
      <c r="U1245">
        <v>4.2643678161</v>
      </c>
      <c r="V1245">
        <v>0</v>
      </c>
      <c r="W1245" s="11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 s="11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</row>
    <row r="1246" spans="1:40" x14ac:dyDescent="0.35">
      <c r="A1246" s="10">
        <v>39610</v>
      </c>
      <c r="B1246" t="s">
        <v>9</v>
      </c>
      <c r="C1246" t="s">
        <v>55</v>
      </c>
      <c r="D1246" t="s">
        <v>54</v>
      </c>
      <c r="E1246">
        <v>0.3</v>
      </c>
      <c r="F1246">
        <v>8</v>
      </c>
      <c r="G1246" t="s">
        <v>56</v>
      </c>
      <c r="H1246">
        <v>110</v>
      </c>
      <c r="I1246">
        <v>1</v>
      </c>
      <c r="J1246">
        <v>0</v>
      </c>
      <c r="M1246" t="s">
        <v>57</v>
      </c>
      <c r="N1246" t="s">
        <v>54</v>
      </c>
      <c r="O1246" t="s">
        <v>54</v>
      </c>
      <c r="P1246">
        <v>306</v>
      </c>
      <c r="Q1246">
        <v>24</v>
      </c>
      <c r="R1246" s="11">
        <v>7.8399999999999997E-2</v>
      </c>
      <c r="S1246">
        <v>0.79</v>
      </c>
      <c r="T1246">
        <v>18.920000000000002</v>
      </c>
      <c r="U1246">
        <v>2.4084967320000001</v>
      </c>
      <c r="V1246">
        <v>0</v>
      </c>
      <c r="W1246" s="11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 s="11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</row>
    <row r="1247" spans="1:40" x14ac:dyDescent="0.35">
      <c r="A1247" s="10">
        <v>39611</v>
      </c>
      <c r="B1247" t="s">
        <v>7</v>
      </c>
      <c r="C1247" t="s">
        <v>55</v>
      </c>
      <c r="D1247" t="s">
        <v>54</v>
      </c>
      <c r="E1247">
        <v>0.3</v>
      </c>
      <c r="F1247">
        <v>8</v>
      </c>
      <c r="G1247" t="s">
        <v>56</v>
      </c>
      <c r="H1247">
        <v>110</v>
      </c>
      <c r="I1247">
        <v>1</v>
      </c>
      <c r="J1247">
        <v>0</v>
      </c>
      <c r="M1247" t="s">
        <v>57</v>
      </c>
      <c r="N1247" t="s">
        <v>54</v>
      </c>
      <c r="O1247" t="s">
        <v>54</v>
      </c>
      <c r="P1247">
        <v>49</v>
      </c>
      <c r="Q1247">
        <v>5</v>
      </c>
      <c r="R1247" s="11">
        <v>0.10199999999999999</v>
      </c>
      <c r="S1247">
        <v>0.69</v>
      </c>
      <c r="T1247">
        <v>3.44</v>
      </c>
      <c r="U1247">
        <v>3.8367346939</v>
      </c>
      <c r="V1247">
        <v>1</v>
      </c>
      <c r="W1247" s="11">
        <v>0.2</v>
      </c>
      <c r="X1247">
        <v>3.44</v>
      </c>
      <c r="Y1247">
        <v>1</v>
      </c>
      <c r="Z1247">
        <v>3.44</v>
      </c>
      <c r="AA1247">
        <v>1</v>
      </c>
      <c r="AB1247">
        <v>1</v>
      </c>
      <c r="AC1247" s="11">
        <v>0.29099999999999998</v>
      </c>
      <c r="AD1247">
        <v>0.2</v>
      </c>
      <c r="AE1247">
        <v>1</v>
      </c>
      <c r="AF1247">
        <v>1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</row>
    <row r="1248" spans="1:40" x14ac:dyDescent="0.35">
      <c r="A1248" s="10">
        <v>39611</v>
      </c>
      <c r="B1248" t="s">
        <v>58</v>
      </c>
      <c r="C1248" t="s">
        <v>55</v>
      </c>
      <c r="D1248" t="s">
        <v>54</v>
      </c>
      <c r="E1248">
        <v>0.95</v>
      </c>
      <c r="F1248">
        <v>8</v>
      </c>
      <c r="G1248" t="s">
        <v>56</v>
      </c>
      <c r="H1248">
        <v>110</v>
      </c>
      <c r="I1248">
        <v>1.2</v>
      </c>
      <c r="J1248">
        <v>0</v>
      </c>
      <c r="M1248" t="s">
        <v>57</v>
      </c>
      <c r="N1248" t="s">
        <v>54</v>
      </c>
      <c r="O1248" t="s">
        <v>54</v>
      </c>
      <c r="P1248">
        <v>254</v>
      </c>
      <c r="Q1248">
        <v>17</v>
      </c>
      <c r="R1248" s="11">
        <v>6.6900000000000001E-2</v>
      </c>
      <c r="S1248">
        <v>0.95</v>
      </c>
      <c r="T1248">
        <v>16.2</v>
      </c>
      <c r="U1248">
        <v>3.2992125984</v>
      </c>
      <c r="V1248">
        <v>0</v>
      </c>
      <c r="W1248" s="11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 s="11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</row>
    <row r="1249" spans="1:40" x14ac:dyDescent="0.35">
      <c r="A1249" s="10">
        <v>39611</v>
      </c>
      <c r="B1249" t="s">
        <v>8</v>
      </c>
      <c r="C1249" t="s">
        <v>55</v>
      </c>
      <c r="D1249" t="s">
        <v>54</v>
      </c>
      <c r="E1249">
        <v>0.3</v>
      </c>
      <c r="F1249">
        <v>8</v>
      </c>
      <c r="G1249" t="s">
        <v>56</v>
      </c>
      <c r="H1249">
        <v>110</v>
      </c>
      <c r="I1249">
        <v>1.1000000000000001</v>
      </c>
      <c r="J1249">
        <v>0</v>
      </c>
      <c r="M1249" t="s">
        <v>57</v>
      </c>
      <c r="N1249" t="s">
        <v>54</v>
      </c>
      <c r="O1249" t="s">
        <v>54</v>
      </c>
      <c r="P1249">
        <v>60</v>
      </c>
      <c r="Q1249">
        <v>1</v>
      </c>
      <c r="R1249" s="11">
        <v>1.67E-2</v>
      </c>
      <c r="S1249">
        <v>0.87</v>
      </c>
      <c r="T1249">
        <v>0.87</v>
      </c>
      <c r="U1249">
        <v>5.8</v>
      </c>
      <c r="V1249">
        <v>0</v>
      </c>
      <c r="W1249" s="11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 s="11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</row>
    <row r="1250" spans="1:40" x14ac:dyDescent="0.35">
      <c r="A1250" s="10">
        <v>39611</v>
      </c>
      <c r="B1250" t="s">
        <v>59</v>
      </c>
      <c r="C1250" t="s">
        <v>55</v>
      </c>
      <c r="D1250" t="s">
        <v>54</v>
      </c>
      <c r="E1250">
        <v>0.25</v>
      </c>
      <c r="F1250">
        <v>8</v>
      </c>
      <c r="G1250" t="s">
        <v>56</v>
      </c>
      <c r="H1250">
        <v>110</v>
      </c>
      <c r="I1250">
        <v>1.2</v>
      </c>
      <c r="J1250">
        <v>0</v>
      </c>
      <c r="M1250" t="s">
        <v>57</v>
      </c>
      <c r="N1250" t="s">
        <v>54</v>
      </c>
      <c r="O1250" t="s">
        <v>54</v>
      </c>
      <c r="P1250">
        <v>82</v>
      </c>
      <c r="Q1250">
        <v>1</v>
      </c>
      <c r="R1250" s="11">
        <v>1.2200000000000001E-2</v>
      </c>
      <c r="S1250">
        <v>0.98</v>
      </c>
      <c r="T1250">
        <v>0.98</v>
      </c>
      <c r="U1250">
        <v>4.6951219512</v>
      </c>
      <c r="V1250">
        <v>0</v>
      </c>
      <c r="W1250" s="11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 s="11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</row>
    <row r="1251" spans="1:40" x14ac:dyDescent="0.35">
      <c r="A1251" s="10">
        <v>39611</v>
      </c>
      <c r="B1251" t="s">
        <v>9</v>
      </c>
      <c r="C1251" t="s">
        <v>55</v>
      </c>
      <c r="D1251" t="s">
        <v>54</v>
      </c>
      <c r="E1251">
        <v>0.3</v>
      </c>
      <c r="F1251">
        <v>8</v>
      </c>
      <c r="G1251" t="s">
        <v>56</v>
      </c>
      <c r="H1251">
        <v>110</v>
      </c>
      <c r="I1251">
        <v>1</v>
      </c>
      <c r="J1251">
        <v>0</v>
      </c>
      <c r="M1251" t="s">
        <v>57</v>
      </c>
      <c r="N1251" t="s">
        <v>54</v>
      </c>
      <c r="O1251" t="s">
        <v>54</v>
      </c>
      <c r="P1251">
        <v>330</v>
      </c>
      <c r="Q1251">
        <v>18</v>
      </c>
      <c r="R1251" s="11">
        <v>5.45E-2</v>
      </c>
      <c r="S1251">
        <v>0.78</v>
      </c>
      <c r="T1251">
        <v>14.05</v>
      </c>
      <c r="U1251">
        <v>2.7181818182000002</v>
      </c>
      <c r="V1251">
        <v>1</v>
      </c>
      <c r="W1251" s="11">
        <v>5.5599999999999997E-2</v>
      </c>
      <c r="X1251">
        <v>14.05</v>
      </c>
      <c r="Y1251">
        <v>1</v>
      </c>
      <c r="Z1251">
        <v>14.05</v>
      </c>
      <c r="AA1251">
        <v>1</v>
      </c>
      <c r="AB1251">
        <v>1</v>
      </c>
      <c r="AC1251" s="11">
        <v>7.0999999999999994E-2</v>
      </c>
      <c r="AD1251">
        <v>5.5555555600000001E-2</v>
      </c>
      <c r="AE1251">
        <v>1</v>
      </c>
      <c r="AF1251">
        <v>1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</row>
    <row r="1252" spans="1:40" x14ac:dyDescent="0.35">
      <c r="A1252" s="10">
        <v>39612</v>
      </c>
      <c r="B1252" t="s">
        <v>7</v>
      </c>
      <c r="C1252" t="s">
        <v>55</v>
      </c>
      <c r="D1252" t="s">
        <v>54</v>
      </c>
      <c r="E1252">
        <v>0.3</v>
      </c>
      <c r="F1252">
        <v>8</v>
      </c>
      <c r="G1252" t="s">
        <v>56</v>
      </c>
      <c r="H1252">
        <v>110</v>
      </c>
      <c r="I1252">
        <v>1</v>
      </c>
      <c r="J1252">
        <v>0</v>
      </c>
      <c r="M1252" t="s">
        <v>57</v>
      </c>
      <c r="N1252" t="s">
        <v>54</v>
      </c>
      <c r="O1252" t="s">
        <v>54</v>
      </c>
      <c r="P1252">
        <v>79</v>
      </c>
      <c r="Q1252">
        <v>5</v>
      </c>
      <c r="R1252" s="11">
        <v>6.3299999999999995E-2</v>
      </c>
      <c r="S1252">
        <v>0.8</v>
      </c>
      <c r="T1252">
        <v>4.0199999999999996</v>
      </c>
      <c r="U1252">
        <v>2.8354430380000002</v>
      </c>
      <c r="V1252">
        <v>0</v>
      </c>
      <c r="W1252" s="11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 s="11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</row>
    <row r="1253" spans="1:40" x14ac:dyDescent="0.35">
      <c r="A1253" s="10">
        <v>39612</v>
      </c>
      <c r="B1253" t="s">
        <v>58</v>
      </c>
      <c r="C1253" t="s">
        <v>55</v>
      </c>
      <c r="D1253" t="s">
        <v>54</v>
      </c>
      <c r="E1253">
        <v>0.95</v>
      </c>
      <c r="F1253">
        <v>8</v>
      </c>
      <c r="G1253" t="s">
        <v>56</v>
      </c>
      <c r="H1253">
        <v>110</v>
      </c>
      <c r="I1253">
        <v>1.2</v>
      </c>
      <c r="J1253">
        <v>0</v>
      </c>
      <c r="M1253" t="s">
        <v>57</v>
      </c>
      <c r="N1253" t="s">
        <v>54</v>
      </c>
      <c r="O1253" t="s">
        <v>54</v>
      </c>
      <c r="P1253">
        <v>327</v>
      </c>
      <c r="Q1253">
        <v>17</v>
      </c>
      <c r="R1253" s="11">
        <v>5.1999999999999998E-2</v>
      </c>
      <c r="S1253">
        <v>0.98</v>
      </c>
      <c r="T1253">
        <v>16.59</v>
      </c>
      <c r="U1253">
        <v>3.1314984709</v>
      </c>
      <c r="V1253">
        <v>0</v>
      </c>
      <c r="W1253" s="11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 s="11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</row>
    <row r="1254" spans="1:40" x14ac:dyDescent="0.35">
      <c r="A1254" s="10">
        <v>39612</v>
      </c>
      <c r="B1254" t="s">
        <v>8</v>
      </c>
      <c r="C1254" t="s">
        <v>55</v>
      </c>
      <c r="D1254" t="s">
        <v>54</v>
      </c>
      <c r="E1254">
        <v>0.3</v>
      </c>
      <c r="F1254">
        <v>8</v>
      </c>
      <c r="G1254" t="s">
        <v>56</v>
      </c>
      <c r="H1254">
        <v>110</v>
      </c>
      <c r="I1254">
        <v>1.1000000000000001</v>
      </c>
      <c r="J1254">
        <v>0</v>
      </c>
      <c r="M1254" t="s">
        <v>57</v>
      </c>
      <c r="N1254" t="s">
        <v>54</v>
      </c>
      <c r="O1254" t="s">
        <v>54</v>
      </c>
      <c r="P1254">
        <v>67</v>
      </c>
      <c r="Q1254">
        <v>5</v>
      </c>
      <c r="R1254" s="11">
        <v>7.46E-2</v>
      </c>
      <c r="S1254">
        <v>0.95</v>
      </c>
      <c r="T1254">
        <v>4.74</v>
      </c>
      <c r="U1254">
        <v>4.1641791044999996</v>
      </c>
      <c r="V1254">
        <v>0</v>
      </c>
      <c r="W1254" s="11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 s="11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</row>
    <row r="1255" spans="1:40" x14ac:dyDescent="0.35">
      <c r="A1255" s="10">
        <v>39612</v>
      </c>
      <c r="B1255" t="s">
        <v>59</v>
      </c>
      <c r="C1255" t="s">
        <v>55</v>
      </c>
      <c r="D1255" t="s">
        <v>54</v>
      </c>
      <c r="E1255">
        <v>0.25</v>
      </c>
      <c r="F1255">
        <v>8</v>
      </c>
      <c r="G1255" t="s">
        <v>56</v>
      </c>
      <c r="H1255">
        <v>110</v>
      </c>
      <c r="I1255">
        <v>1.2</v>
      </c>
      <c r="J1255">
        <v>0</v>
      </c>
      <c r="M1255" t="s">
        <v>57</v>
      </c>
      <c r="N1255" t="s">
        <v>54</v>
      </c>
      <c r="O1255" t="s">
        <v>54</v>
      </c>
      <c r="P1255">
        <v>107</v>
      </c>
      <c r="Q1255">
        <v>8</v>
      </c>
      <c r="R1255" s="11">
        <v>7.4800000000000005E-2</v>
      </c>
      <c r="S1255">
        <v>0.99</v>
      </c>
      <c r="T1255">
        <v>7.9</v>
      </c>
      <c r="U1255">
        <v>3.8037383178000002</v>
      </c>
      <c r="V1255">
        <v>0</v>
      </c>
      <c r="W1255" s="11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 s="11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</row>
    <row r="1256" spans="1:40" x14ac:dyDescent="0.35">
      <c r="A1256" s="10">
        <v>39612</v>
      </c>
      <c r="B1256" t="s">
        <v>9</v>
      </c>
      <c r="C1256" t="s">
        <v>55</v>
      </c>
      <c r="D1256" t="s">
        <v>54</v>
      </c>
      <c r="E1256">
        <v>0.3</v>
      </c>
      <c r="F1256">
        <v>8</v>
      </c>
      <c r="G1256" t="s">
        <v>56</v>
      </c>
      <c r="H1256">
        <v>110</v>
      </c>
      <c r="I1256">
        <v>1</v>
      </c>
      <c r="J1256">
        <v>0</v>
      </c>
      <c r="M1256" t="s">
        <v>57</v>
      </c>
      <c r="N1256" t="s">
        <v>54</v>
      </c>
      <c r="O1256" t="s">
        <v>54</v>
      </c>
      <c r="P1256">
        <v>380</v>
      </c>
      <c r="Q1256">
        <v>18</v>
      </c>
      <c r="R1256" s="11">
        <v>4.7399999999999998E-2</v>
      </c>
      <c r="S1256">
        <v>0.77</v>
      </c>
      <c r="T1256">
        <v>13.85</v>
      </c>
      <c r="U1256">
        <v>2.5105263158</v>
      </c>
      <c r="V1256">
        <v>1</v>
      </c>
      <c r="W1256" s="11">
        <v>5.5599999999999997E-2</v>
      </c>
      <c r="X1256">
        <v>13.85</v>
      </c>
      <c r="Y1256">
        <v>1</v>
      </c>
      <c r="Z1256">
        <v>13.85</v>
      </c>
      <c r="AA1256">
        <v>1</v>
      </c>
      <c r="AB1256">
        <v>1</v>
      </c>
      <c r="AC1256" s="11">
        <v>7.1999999999999995E-2</v>
      </c>
      <c r="AD1256">
        <v>5.5555555600000001E-2</v>
      </c>
      <c r="AE1256">
        <v>1</v>
      </c>
      <c r="AF1256">
        <v>1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</row>
    <row r="1257" spans="1:40" x14ac:dyDescent="0.35">
      <c r="A1257" s="10">
        <v>39613</v>
      </c>
      <c r="B1257" t="s">
        <v>7</v>
      </c>
      <c r="C1257" t="s">
        <v>55</v>
      </c>
      <c r="D1257" t="s">
        <v>54</v>
      </c>
      <c r="E1257">
        <v>0.3</v>
      </c>
      <c r="F1257">
        <v>8</v>
      </c>
      <c r="G1257" t="s">
        <v>56</v>
      </c>
      <c r="H1257">
        <v>110</v>
      </c>
      <c r="I1257">
        <v>1</v>
      </c>
      <c r="J1257">
        <v>0</v>
      </c>
      <c r="M1257" t="s">
        <v>57</v>
      </c>
      <c r="N1257" t="s">
        <v>54</v>
      </c>
      <c r="O1257" t="s">
        <v>54</v>
      </c>
      <c r="P1257">
        <v>58</v>
      </c>
      <c r="Q1257">
        <v>2</v>
      </c>
      <c r="R1257" s="11">
        <v>3.4500000000000003E-2</v>
      </c>
      <c r="S1257">
        <v>0.82</v>
      </c>
      <c r="T1257">
        <v>1.63</v>
      </c>
      <c r="U1257">
        <v>3.1724137931</v>
      </c>
      <c r="V1257">
        <v>0</v>
      </c>
      <c r="W1257" s="11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 s="11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</row>
    <row r="1258" spans="1:40" x14ac:dyDescent="0.35">
      <c r="A1258" s="10">
        <v>39613</v>
      </c>
      <c r="B1258" t="s">
        <v>58</v>
      </c>
      <c r="C1258" t="s">
        <v>55</v>
      </c>
      <c r="D1258" t="s">
        <v>54</v>
      </c>
      <c r="E1258">
        <v>0.95</v>
      </c>
      <c r="F1258">
        <v>8</v>
      </c>
      <c r="G1258" t="s">
        <v>56</v>
      </c>
      <c r="H1258">
        <v>110</v>
      </c>
      <c r="I1258">
        <v>1.2</v>
      </c>
      <c r="J1258">
        <v>0</v>
      </c>
      <c r="M1258" t="s">
        <v>57</v>
      </c>
      <c r="N1258" t="s">
        <v>54</v>
      </c>
      <c r="O1258" t="s">
        <v>54</v>
      </c>
      <c r="P1258">
        <v>159</v>
      </c>
      <c r="Q1258">
        <v>9</v>
      </c>
      <c r="R1258" s="11">
        <v>5.6599999999999998E-2</v>
      </c>
      <c r="S1258">
        <v>0.97</v>
      </c>
      <c r="T1258">
        <v>8.7200000000000006</v>
      </c>
      <c r="U1258">
        <v>2.7798742137999999</v>
      </c>
      <c r="V1258">
        <v>0</v>
      </c>
      <c r="W1258" s="11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 s="11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</row>
    <row r="1259" spans="1:40" x14ac:dyDescent="0.35">
      <c r="A1259" s="10">
        <v>39613</v>
      </c>
      <c r="B1259" t="s">
        <v>8</v>
      </c>
      <c r="C1259" t="s">
        <v>55</v>
      </c>
      <c r="D1259" t="s">
        <v>54</v>
      </c>
      <c r="E1259">
        <v>0.3</v>
      </c>
      <c r="F1259">
        <v>8</v>
      </c>
      <c r="G1259" t="s">
        <v>56</v>
      </c>
      <c r="H1259">
        <v>110</v>
      </c>
      <c r="I1259">
        <v>1.1000000000000001</v>
      </c>
      <c r="J1259">
        <v>0</v>
      </c>
      <c r="M1259" t="s">
        <v>57</v>
      </c>
      <c r="N1259" t="s">
        <v>54</v>
      </c>
      <c r="O1259" t="s">
        <v>54</v>
      </c>
      <c r="P1259">
        <v>58</v>
      </c>
      <c r="Q1259">
        <v>5</v>
      </c>
      <c r="R1259" s="11">
        <v>8.6199999999999999E-2</v>
      </c>
      <c r="S1259">
        <v>0.88</v>
      </c>
      <c r="T1259">
        <v>4.3899999999999997</v>
      </c>
      <c r="U1259">
        <v>4.6379310345000002</v>
      </c>
      <c r="V1259">
        <v>0</v>
      </c>
      <c r="W1259" s="11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 s="11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</row>
    <row r="1260" spans="1:40" x14ac:dyDescent="0.35">
      <c r="A1260" s="10">
        <v>39613</v>
      </c>
      <c r="B1260" t="s">
        <v>59</v>
      </c>
      <c r="C1260" t="s">
        <v>55</v>
      </c>
      <c r="D1260" t="s">
        <v>54</v>
      </c>
      <c r="E1260">
        <v>0.25</v>
      </c>
      <c r="F1260">
        <v>8</v>
      </c>
      <c r="G1260" t="s">
        <v>56</v>
      </c>
      <c r="H1260">
        <v>110</v>
      </c>
      <c r="I1260">
        <v>1.2</v>
      </c>
      <c r="J1260">
        <v>0</v>
      </c>
      <c r="M1260" t="s">
        <v>57</v>
      </c>
      <c r="N1260" t="s">
        <v>54</v>
      </c>
      <c r="O1260" t="s">
        <v>54</v>
      </c>
      <c r="P1260">
        <v>92</v>
      </c>
      <c r="Q1260">
        <v>8</v>
      </c>
      <c r="R1260" s="11">
        <v>8.6999999999999994E-2</v>
      </c>
      <c r="S1260">
        <v>0.97</v>
      </c>
      <c r="T1260">
        <v>7.75</v>
      </c>
      <c r="U1260">
        <v>4.3586956521999998</v>
      </c>
      <c r="V1260">
        <v>0</v>
      </c>
      <c r="W1260" s="11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 s="11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</row>
    <row r="1261" spans="1:40" x14ac:dyDescent="0.35">
      <c r="A1261" s="10">
        <v>39613</v>
      </c>
      <c r="B1261" t="s">
        <v>9</v>
      </c>
      <c r="C1261" t="s">
        <v>55</v>
      </c>
      <c r="D1261" t="s">
        <v>54</v>
      </c>
      <c r="E1261">
        <v>0.3</v>
      </c>
      <c r="F1261">
        <v>8</v>
      </c>
      <c r="G1261" t="s">
        <v>56</v>
      </c>
      <c r="H1261">
        <v>110</v>
      </c>
      <c r="I1261">
        <v>1</v>
      </c>
      <c r="J1261">
        <v>0</v>
      </c>
      <c r="M1261" t="s">
        <v>57</v>
      </c>
      <c r="N1261" t="s">
        <v>54</v>
      </c>
      <c r="O1261" t="s">
        <v>54</v>
      </c>
      <c r="P1261">
        <v>288</v>
      </c>
      <c r="Q1261">
        <v>18</v>
      </c>
      <c r="R1261" s="11">
        <v>6.25E-2</v>
      </c>
      <c r="S1261">
        <v>0.74</v>
      </c>
      <c r="T1261">
        <v>13.31</v>
      </c>
      <c r="U1261">
        <v>2.6979166666999999</v>
      </c>
      <c r="V1261">
        <v>2</v>
      </c>
      <c r="W1261" s="11">
        <v>0.1111</v>
      </c>
      <c r="X1261">
        <v>6.66</v>
      </c>
      <c r="Y1261">
        <v>2</v>
      </c>
      <c r="Z1261">
        <v>6.66</v>
      </c>
      <c r="AA1261">
        <v>2</v>
      </c>
      <c r="AB1261">
        <v>1</v>
      </c>
      <c r="AC1261" s="11">
        <v>0.15</v>
      </c>
      <c r="AD1261">
        <v>0.11111111110000001</v>
      </c>
      <c r="AE1261">
        <v>2</v>
      </c>
      <c r="AF1261">
        <v>2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</row>
    <row r="1262" spans="1:40" x14ac:dyDescent="0.35">
      <c r="A1262" s="10">
        <v>39614</v>
      </c>
      <c r="B1262" t="s">
        <v>7</v>
      </c>
      <c r="C1262" t="s">
        <v>55</v>
      </c>
      <c r="D1262" t="s">
        <v>54</v>
      </c>
      <c r="E1262">
        <v>0.3</v>
      </c>
      <c r="F1262">
        <v>8</v>
      </c>
      <c r="G1262" t="s">
        <v>56</v>
      </c>
      <c r="H1262">
        <v>110</v>
      </c>
      <c r="I1262">
        <v>1</v>
      </c>
      <c r="J1262">
        <v>0</v>
      </c>
      <c r="M1262" t="s">
        <v>57</v>
      </c>
      <c r="N1262" t="s">
        <v>54</v>
      </c>
      <c r="O1262" t="s">
        <v>54</v>
      </c>
      <c r="P1262">
        <v>74</v>
      </c>
      <c r="Q1262">
        <v>5</v>
      </c>
      <c r="R1262" s="11">
        <v>6.7599999999999993E-2</v>
      </c>
      <c r="S1262">
        <v>0.81</v>
      </c>
      <c r="T1262">
        <v>4.03</v>
      </c>
      <c r="U1262">
        <v>3.1351351351000001</v>
      </c>
      <c r="V1262">
        <v>0</v>
      </c>
      <c r="W1262" s="11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 s="11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</row>
    <row r="1263" spans="1:40" x14ac:dyDescent="0.35">
      <c r="A1263" s="10">
        <v>39614</v>
      </c>
      <c r="B1263" t="s">
        <v>58</v>
      </c>
      <c r="C1263" t="s">
        <v>55</v>
      </c>
      <c r="D1263" t="s">
        <v>54</v>
      </c>
      <c r="E1263">
        <v>0.95</v>
      </c>
      <c r="F1263">
        <v>8</v>
      </c>
      <c r="G1263" t="s">
        <v>56</v>
      </c>
      <c r="H1263">
        <v>110</v>
      </c>
      <c r="I1263">
        <v>1.2</v>
      </c>
      <c r="J1263">
        <v>0</v>
      </c>
      <c r="M1263" t="s">
        <v>57</v>
      </c>
      <c r="N1263" t="s">
        <v>54</v>
      </c>
      <c r="O1263" t="s">
        <v>54</v>
      </c>
      <c r="P1263">
        <v>199</v>
      </c>
      <c r="Q1263">
        <v>7</v>
      </c>
      <c r="R1263" s="11">
        <v>3.5200000000000002E-2</v>
      </c>
      <c r="S1263">
        <v>0.99</v>
      </c>
      <c r="T1263">
        <v>6.91</v>
      </c>
      <c r="U1263">
        <v>3.1708542714000001</v>
      </c>
      <c r="V1263">
        <v>0</v>
      </c>
      <c r="W1263" s="11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 s="11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</row>
    <row r="1264" spans="1:40" x14ac:dyDescent="0.35">
      <c r="A1264" s="10">
        <v>39614</v>
      </c>
      <c r="B1264" t="s">
        <v>8</v>
      </c>
      <c r="C1264" t="s">
        <v>55</v>
      </c>
      <c r="D1264" t="s">
        <v>54</v>
      </c>
      <c r="E1264">
        <v>0.3</v>
      </c>
      <c r="F1264">
        <v>8</v>
      </c>
      <c r="G1264" t="s">
        <v>56</v>
      </c>
      <c r="H1264">
        <v>110</v>
      </c>
      <c r="I1264">
        <v>1.1000000000000001</v>
      </c>
      <c r="J1264">
        <v>0</v>
      </c>
      <c r="M1264" t="s">
        <v>57</v>
      </c>
      <c r="N1264" t="s">
        <v>54</v>
      </c>
      <c r="O1264" t="s">
        <v>54</v>
      </c>
      <c r="P1264">
        <v>100</v>
      </c>
      <c r="Q1264">
        <v>4</v>
      </c>
      <c r="R1264" s="11">
        <v>0.04</v>
      </c>
      <c r="S1264">
        <v>0.88</v>
      </c>
      <c r="T1264">
        <v>3.5</v>
      </c>
      <c r="U1264">
        <v>5.03</v>
      </c>
      <c r="V1264">
        <v>0</v>
      </c>
      <c r="W1264" s="11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 s="11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</row>
    <row r="1265" spans="1:40" x14ac:dyDescent="0.35">
      <c r="A1265" s="10">
        <v>39614</v>
      </c>
      <c r="B1265" t="s">
        <v>59</v>
      </c>
      <c r="C1265" t="s">
        <v>55</v>
      </c>
      <c r="D1265" t="s">
        <v>54</v>
      </c>
      <c r="E1265">
        <v>0.25</v>
      </c>
      <c r="F1265">
        <v>8</v>
      </c>
      <c r="G1265" t="s">
        <v>56</v>
      </c>
      <c r="H1265">
        <v>110</v>
      </c>
      <c r="I1265">
        <v>1.2</v>
      </c>
      <c r="J1265">
        <v>0</v>
      </c>
      <c r="M1265" t="s">
        <v>57</v>
      </c>
      <c r="N1265" t="s">
        <v>54</v>
      </c>
      <c r="O1265" t="s">
        <v>54</v>
      </c>
      <c r="P1265">
        <v>74</v>
      </c>
      <c r="Q1265">
        <v>2</v>
      </c>
      <c r="R1265" s="11">
        <v>2.7E-2</v>
      </c>
      <c r="S1265">
        <v>1.1000000000000001</v>
      </c>
      <c r="T1265">
        <v>2.19</v>
      </c>
      <c r="U1265">
        <v>4.5540540540999999</v>
      </c>
      <c r="V1265">
        <v>0</v>
      </c>
      <c r="W1265" s="11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 s="11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</row>
    <row r="1266" spans="1:40" x14ac:dyDescent="0.35">
      <c r="A1266" s="10">
        <v>39614</v>
      </c>
      <c r="B1266" t="s">
        <v>9</v>
      </c>
      <c r="C1266" t="s">
        <v>55</v>
      </c>
      <c r="D1266" t="s">
        <v>54</v>
      </c>
      <c r="E1266">
        <v>0.3</v>
      </c>
      <c r="F1266">
        <v>8</v>
      </c>
      <c r="G1266" t="s">
        <v>56</v>
      </c>
      <c r="H1266">
        <v>110</v>
      </c>
      <c r="I1266">
        <v>1</v>
      </c>
      <c r="J1266">
        <v>0</v>
      </c>
      <c r="M1266" t="s">
        <v>57</v>
      </c>
      <c r="N1266" t="s">
        <v>54</v>
      </c>
      <c r="O1266" t="s">
        <v>54</v>
      </c>
      <c r="P1266">
        <v>298</v>
      </c>
      <c r="Q1266">
        <v>23</v>
      </c>
      <c r="R1266" s="11">
        <v>7.7200000000000005E-2</v>
      </c>
      <c r="S1266">
        <v>0.78</v>
      </c>
      <c r="T1266">
        <v>17.98</v>
      </c>
      <c r="U1266">
        <v>2.5872483221000002</v>
      </c>
      <c r="V1266">
        <v>1</v>
      </c>
      <c r="W1266" s="11">
        <v>4.3499999999999997E-2</v>
      </c>
      <c r="X1266">
        <v>17.98</v>
      </c>
      <c r="Y1266">
        <v>1</v>
      </c>
      <c r="Z1266">
        <v>17.98</v>
      </c>
      <c r="AA1266">
        <v>1</v>
      </c>
      <c r="AB1266">
        <v>1</v>
      </c>
      <c r="AC1266" s="11">
        <v>5.6000000000000001E-2</v>
      </c>
      <c r="AD1266">
        <v>4.3478260900000003E-2</v>
      </c>
      <c r="AE1266">
        <v>1</v>
      </c>
      <c r="AF1266">
        <v>1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</row>
    <row r="1267" spans="1:40" x14ac:dyDescent="0.35">
      <c r="A1267" s="10">
        <v>39615</v>
      </c>
      <c r="B1267" t="s">
        <v>7</v>
      </c>
      <c r="C1267" t="s">
        <v>55</v>
      </c>
      <c r="D1267" t="s">
        <v>54</v>
      </c>
      <c r="E1267">
        <v>0.3</v>
      </c>
      <c r="F1267">
        <v>8</v>
      </c>
      <c r="G1267" t="s">
        <v>56</v>
      </c>
      <c r="H1267">
        <v>110</v>
      </c>
      <c r="I1267">
        <v>1</v>
      </c>
      <c r="J1267">
        <v>0</v>
      </c>
      <c r="M1267" t="s">
        <v>57</v>
      </c>
      <c r="N1267" t="s">
        <v>54</v>
      </c>
      <c r="O1267" t="s">
        <v>54</v>
      </c>
      <c r="P1267">
        <v>79</v>
      </c>
      <c r="Q1267">
        <v>3</v>
      </c>
      <c r="R1267" s="11">
        <v>3.7999999999999999E-2</v>
      </c>
      <c r="S1267">
        <v>0.8</v>
      </c>
      <c r="T1267">
        <v>2.4</v>
      </c>
      <c r="U1267">
        <v>3.3417721518999999</v>
      </c>
      <c r="V1267">
        <v>1</v>
      </c>
      <c r="W1267" s="11">
        <v>0.33329999999999999</v>
      </c>
      <c r="X1267">
        <v>2.4</v>
      </c>
      <c r="Y1267">
        <v>1</v>
      </c>
      <c r="Z1267">
        <v>2.4</v>
      </c>
      <c r="AA1267">
        <v>1</v>
      </c>
      <c r="AB1267">
        <v>1</v>
      </c>
      <c r="AC1267" s="11">
        <v>0.41699999999999998</v>
      </c>
      <c r="AD1267">
        <v>0.33333333329999998</v>
      </c>
      <c r="AE1267">
        <v>1</v>
      </c>
      <c r="AF1267">
        <v>1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</row>
    <row r="1268" spans="1:40" x14ac:dyDescent="0.35">
      <c r="A1268" s="10">
        <v>39615</v>
      </c>
      <c r="B1268" t="s">
        <v>58</v>
      </c>
      <c r="C1268" t="s">
        <v>55</v>
      </c>
      <c r="D1268" t="s">
        <v>54</v>
      </c>
      <c r="E1268">
        <v>0.95</v>
      </c>
      <c r="F1268">
        <v>8</v>
      </c>
      <c r="G1268" t="s">
        <v>56</v>
      </c>
      <c r="H1268">
        <v>110</v>
      </c>
      <c r="I1268">
        <v>1.2</v>
      </c>
      <c r="J1268">
        <v>0</v>
      </c>
      <c r="M1268" t="s">
        <v>57</v>
      </c>
      <c r="N1268" t="s">
        <v>54</v>
      </c>
      <c r="O1268" t="s">
        <v>54</v>
      </c>
      <c r="P1268">
        <v>270</v>
      </c>
      <c r="Q1268">
        <v>21</v>
      </c>
      <c r="R1268" s="11">
        <v>7.7799999999999994E-2</v>
      </c>
      <c r="S1268">
        <v>0.97</v>
      </c>
      <c r="T1268">
        <v>20.350000000000001</v>
      </c>
      <c r="U1268">
        <v>3.3444444444000001</v>
      </c>
      <c r="V1268">
        <v>0</v>
      </c>
      <c r="W1268" s="11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 s="11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</row>
    <row r="1269" spans="1:40" x14ac:dyDescent="0.35">
      <c r="A1269" s="10">
        <v>39615</v>
      </c>
      <c r="B1269" t="s">
        <v>8</v>
      </c>
      <c r="C1269" t="s">
        <v>55</v>
      </c>
      <c r="D1269" t="s">
        <v>54</v>
      </c>
      <c r="E1269">
        <v>0.3</v>
      </c>
      <c r="F1269">
        <v>8</v>
      </c>
      <c r="G1269" t="s">
        <v>56</v>
      </c>
      <c r="H1269">
        <v>110</v>
      </c>
      <c r="I1269">
        <v>1.1000000000000001</v>
      </c>
      <c r="J1269">
        <v>0</v>
      </c>
      <c r="M1269" t="s">
        <v>57</v>
      </c>
      <c r="N1269" t="s">
        <v>54</v>
      </c>
      <c r="O1269" t="s">
        <v>54</v>
      </c>
      <c r="P1269">
        <v>125</v>
      </c>
      <c r="Q1269">
        <v>5</v>
      </c>
      <c r="R1269" s="11">
        <v>0.04</v>
      </c>
      <c r="S1269">
        <v>0.86</v>
      </c>
      <c r="T1269">
        <v>4.3</v>
      </c>
      <c r="U1269">
        <v>5.5439999999999996</v>
      </c>
      <c r="V1269">
        <v>0</v>
      </c>
      <c r="W1269" s="11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 s="11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</row>
    <row r="1270" spans="1:40" x14ac:dyDescent="0.35">
      <c r="A1270" s="10">
        <v>39615</v>
      </c>
      <c r="B1270" t="s">
        <v>59</v>
      </c>
      <c r="C1270" t="s">
        <v>55</v>
      </c>
      <c r="D1270" t="s">
        <v>54</v>
      </c>
      <c r="E1270">
        <v>0.25</v>
      </c>
      <c r="F1270">
        <v>8</v>
      </c>
      <c r="G1270" t="s">
        <v>56</v>
      </c>
      <c r="H1270">
        <v>110</v>
      </c>
      <c r="I1270">
        <v>1.2</v>
      </c>
      <c r="J1270">
        <v>0</v>
      </c>
      <c r="M1270" t="s">
        <v>57</v>
      </c>
      <c r="N1270" t="s">
        <v>54</v>
      </c>
      <c r="O1270" t="s">
        <v>54</v>
      </c>
      <c r="P1270">
        <v>102</v>
      </c>
      <c r="Q1270">
        <v>1</v>
      </c>
      <c r="R1270" s="11">
        <v>9.7999999999999997E-3</v>
      </c>
      <c r="S1270">
        <v>1.05</v>
      </c>
      <c r="T1270">
        <v>1.05</v>
      </c>
      <c r="U1270">
        <v>3.9901960783999999</v>
      </c>
      <c r="V1270">
        <v>0</v>
      </c>
      <c r="W1270" s="11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 s="11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</row>
    <row r="1271" spans="1:40" x14ac:dyDescent="0.35">
      <c r="A1271" s="10">
        <v>39615</v>
      </c>
      <c r="B1271" t="s">
        <v>9</v>
      </c>
      <c r="C1271" t="s">
        <v>55</v>
      </c>
      <c r="D1271" t="s">
        <v>54</v>
      </c>
      <c r="E1271">
        <v>0.3</v>
      </c>
      <c r="F1271">
        <v>8</v>
      </c>
      <c r="G1271" t="s">
        <v>56</v>
      </c>
      <c r="H1271">
        <v>110</v>
      </c>
      <c r="I1271">
        <v>1</v>
      </c>
      <c r="J1271">
        <v>0</v>
      </c>
      <c r="M1271" t="s">
        <v>57</v>
      </c>
      <c r="N1271" t="s">
        <v>54</v>
      </c>
      <c r="O1271" t="s">
        <v>54</v>
      </c>
      <c r="P1271">
        <v>377</v>
      </c>
      <c r="Q1271">
        <v>22</v>
      </c>
      <c r="R1271" s="11">
        <v>5.8400000000000001E-2</v>
      </c>
      <c r="S1271">
        <v>0.81</v>
      </c>
      <c r="T1271">
        <v>17.91</v>
      </c>
      <c r="U1271">
        <v>2.4721485411000002</v>
      </c>
      <c r="V1271">
        <v>0</v>
      </c>
      <c r="W1271" s="1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 s="1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</row>
    <row r="1272" spans="1:40" x14ac:dyDescent="0.35">
      <c r="A1272" s="10">
        <v>39616</v>
      </c>
      <c r="B1272" t="s">
        <v>7</v>
      </c>
      <c r="C1272" t="s">
        <v>55</v>
      </c>
      <c r="D1272" t="s">
        <v>54</v>
      </c>
      <c r="E1272">
        <v>0.3</v>
      </c>
      <c r="F1272">
        <v>8</v>
      </c>
      <c r="G1272" t="s">
        <v>56</v>
      </c>
      <c r="H1272">
        <v>110</v>
      </c>
      <c r="I1272">
        <v>1</v>
      </c>
      <c r="J1272">
        <v>0</v>
      </c>
      <c r="M1272" t="s">
        <v>57</v>
      </c>
      <c r="N1272" t="s">
        <v>54</v>
      </c>
      <c r="O1272" t="s">
        <v>54</v>
      </c>
      <c r="P1272">
        <v>62</v>
      </c>
      <c r="Q1272">
        <v>6</v>
      </c>
      <c r="R1272" s="11">
        <v>9.6799999999999997E-2</v>
      </c>
      <c r="S1272">
        <v>0.84</v>
      </c>
      <c r="T1272">
        <v>5.01</v>
      </c>
      <c r="U1272">
        <v>3.2419354838999999</v>
      </c>
      <c r="V1272">
        <v>0</v>
      </c>
      <c r="W1272" s="11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 s="11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</row>
    <row r="1273" spans="1:40" x14ac:dyDescent="0.35">
      <c r="A1273" s="10">
        <v>39616</v>
      </c>
      <c r="B1273" t="s">
        <v>58</v>
      </c>
      <c r="C1273" t="s">
        <v>55</v>
      </c>
      <c r="D1273" t="s">
        <v>54</v>
      </c>
      <c r="E1273">
        <v>0.95</v>
      </c>
      <c r="F1273">
        <v>8</v>
      </c>
      <c r="G1273" t="s">
        <v>56</v>
      </c>
      <c r="H1273">
        <v>110</v>
      </c>
      <c r="I1273">
        <v>1.2</v>
      </c>
      <c r="J1273">
        <v>0</v>
      </c>
      <c r="M1273" t="s">
        <v>57</v>
      </c>
      <c r="N1273" t="s">
        <v>54</v>
      </c>
      <c r="O1273" t="s">
        <v>54</v>
      </c>
      <c r="P1273">
        <v>267</v>
      </c>
      <c r="Q1273">
        <v>12</v>
      </c>
      <c r="R1273" s="11">
        <v>4.4900000000000002E-2</v>
      </c>
      <c r="S1273">
        <v>1.01</v>
      </c>
      <c r="T1273">
        <v>12.1</v>
      </c>
      <c r="U1273">
        <v>3.3595505617999999</v>
      </c>
      <c r="V1273">
        <v>1</v>
      </c>
      <c r="W1273" s="11">
        <v>8.3299999999999999E-2</v>
      </c>
      <c r="X1273">
        <v>12.1</v>
      </c>
      <c r="Y1273">
        <v>1</v>
      </c>
      <c r="Z1273">
        <v>12.1</v>
      </c>
      <c r="AA1273">
        <v>1</v>
      </c>
      <c r="AB1273">
        <v>1</v>
      </c>
      <c r="AC1273" s="11">
        <v>8.3000000000000004E-2</v>
      </c>
      <c r="AD1273">
        <v>8.3333333300000006E-2</v>
      </c>
      <c r="AE1273">
        <v>1</v>
      </c>
      <c r="AF1273">
        <v>1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</row>
    <row r="1274" spans="1:40" x14ac:dyDescent="0.35">
      <c r="A1274" s="10">
        <v>39616</v>
      </c>
      <c r="B1274" t="s">
        <v>8</v>
      </c>
      <c r="C1274" t="s">
        <v>55</v>
      </c>
      <c r="D1274" t="s">
        <v>54</v>
      </c>
      <c r="E1274">
        <v>0.3</v>
      </c>
      <c r="F1274">
        <v>8</v>
      </c>
      <c r="G1274" t="s">
        <v>56</v>
      </c>
      <c r="H1274">
        <v>110</v>
      </c>
      <c r="I1274">
        <v>1.1000000000000001</v>
      </c>
      <c r="J1274">
        <v>0</v>
      </c>
      <c r="M1274" t="s">
        <v>57</v>
      </c>
      <c r="N1274" t="s">
        <v>54</v>
      </c>
      <c r="O1274" t="s">
        <v>54</v>
      </c>
      <c r="P1274">
        <v>60</v>
      </c>
      <c r="Q1274">
        <v>1</v>
      </c>
      <c r="R1274" s="11">
        <v>1.67E-2</v>
      </c>
      <c r="S1274">
        <v>1.04</v>
      </c>
      <c r="T1274">
        <v>1.04</v>
      </c>
      <c r="U1274">
        <v>4.7</v>
      </c>
      <c r="V1274">
        <v>0</v>
      </c>
      <c r="W1274" s="11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 s="11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</row>
    <row r="1275" spans="1:40" x14ac:dyDescent="0.35">
      <c r="A1275" s="10">
        <v>39616</v>
      </c>
      <c r="B1275" t="s">
        <v>59</v>
      </c>
      <c r="C1275" t="s">
        <v>55</v>
      </c>
      <c r="D1275" t="s">
        <v>54</v>
      </c>
      <c r="E1275">
        <v>0.25</v>
      </c>
      <c r="F1275">
        <v>8</v>
      </c>
      <c r="G1275" t="s">
        <v>56</v>
      </c>
      <c r="H1275">
        <v>110</v>
      </c>
      <c r="I1275">
        <v>1.2</v>
      </c>
      <c r="J1275">
        <v>0</v>
      </c>
      <c r="M1275" t="s">
        <v>57</v>
      </c>
      <c r="N1275" t="s">
        <v>54</v>
      </c>
      <c r="O1275" t="s">
        <v>54</v>
      </c>
      <c r="P1275">
        <v>85</v>
      </c>
      <c r="Q1275">
        <v>8</v>
      </c>
      <c r="R1275" s="11">
        <v>9.4100000000000003E-2</v>
      </c>
      <c r="S1275">
        <v>0.93</v>
      </c>
      <c r="T1275">
        <v>7.41</v>
      </c>
      <c r="U1275">
        <v>4.1647058823999998</v>
      </c>
      <c r="V1275">
        <v>1</v>
      </c>
      <c r="W1275" s="11">
        <v>0.125</v>
      </c>
      <c r="X1275">
        <v>7.41</v>
      </c>
      <c r="Y1275">
        <v>1</v>
      </c>
      <c r="Z1275">
        <v>7.41</v>
      </c>
      <c r="AA1275">
        <v>1</v>
      </c>
      <c r="AB1275">
        <v>1</v>
      </c>
      <c r="AC1275" s="11">
        <v>0.13500000000000001</v>
      </c>
      <c r="AD1275">
        <v>0.125</v>
      </c>
      <c r="AE1275">
        <v>1</v>
      </c>
      <c r="AF1275">
        <v>1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</row>
    <row r="1276" spans="1:40" x14ac:dyDescent="0.35">
      <c r="A1276" s="10">
        <v>39616</v>
      </c>
      <c r="B1276" t="s">
        <v>9</v>
      </c>
      <c r="C1276" t="s">
        <v>55</v>
      </c>
      <c r="D1276" t="s">
        <v>54</v>
      </c>
      <c r="E1276">
        <v>0.3</v>
      </c>
      <c r="F1276">
        <v>8</v>
      </c>
      <c r="G1276" t="s">
        <v>56</v>
      </c>
      <c r="H1276">
        <v>110</v>
      </c>
      <c r="I1276">
        <v>1</v>
      </c>
      <c r="J1276">
        <v>0</v>
      </c>
      <c r="M1276" t="s">
        <v>57</v>
      </c>
      <c r="N1276" t="s">
        <v>54</v>
      </c>
      <c r="O1276" t="s">
        <v>54</v>
      </c>
      <c r="P1276">
        <v>385</v>
      </c>
      <c r="Q1276">
        <v>20</v>
      </c>
      <c r="R1276" s="11">
        <v>5.1900000000000002E-2</v>
      </c>
      <c r="S1276">
        <v>0.84</v>
      </c>
      <c r="T1276">
        <v>16.78</v>
      </c>
      <c r="U1276">
        <v>2.5896103895999998</v>
      </c>
      <c r="V1276">
        <v>0</v>
      </c>
      <c r="W1276" s="11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 s="11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</row>
    <row r="1277" spans="1:40" x14ac:dyDescent="0.35">
      <c r="A1277" s="10">
        <v>39617</v>
      </c>
      <c r="B1277" t="s">
        <v>7</v>
      </c>
      <c r="C1277" t="s">
        <v>55</v>
      </c>
      <c r="D1277" t="s">
        <v>54</v>
      </c>
      <c r="E1277">
        <v>0.3</v>
      </c>
      <c r="F1277">
        <v>8</v>
      </c>
      <c r="G1277" t="s">
        <v>56</v>
      </c>
      <c r="H1277">
        <v>110</v>
      </c>
      <c r="I1277">
        <v>1</v>
      </c>
      <c r="J1277">
        <v>0</v>
      </c>
      <c r="M1277" t="s">
        <v>57</v>
      </c>
      <c r="N1277" t="s">
        <v>54</v>
      </c>
      <c r="O1277" t="s">
        <v>54</v>
      </c>
      <c r="P1277">
        <v>55</v>
      </c>
      <c r="Q1277">
        <v>6</v>
      </c>
      <c r="R1277" s="11">
        <v>0.1091</v>
      </c>
      <c r="S1277">
        <v>0.75</v>
      </c>
      <c r="T1277">
        <v>4.51</v>
      </c>
      <c r="U1277">
        <v>3.4363636363999999</v>
      </c>
      <c r="V1277">
        <v>0</v>
      </c>
      <c r="W1277" s="11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 s="11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</row>
    <row r="1278" spans="1:40" x14ac:dyDescent="0.35">
      <c r="A1278" s="10">
        <v>39617</v>
      </c>
      <c r="B1278" t="s">
        <v>58</v>
      </c>
      <c r="C1278" t="s">
        <v>55</v>
      </c>
      <c r="D1278" t="s">
        <v>54</v>
      </c>
      <c r="E1278">
        <v>0.95</v>
      </c>
      <c r="F1278">
        <v>8</v>
      </c>
      <c r="G1278" t="s">
        <v>56</v>
      </c>
      <c r="H1278">
        <v>110</v>
      </c>
      <c r="I1278">
        <v>1.2</v>
      </c>
      <c r="J1278">
        <v>0</v>
      </c>
      <c r="M1278" t="s">
        <v>57</v>
      </c>
      <c r="N1278" t="s">
        <v>54</v>
      </c>
      <c r="O1278" t="s">
        <v>54</v>
      </c>
      <c r="P1278">
        <v>272</v>
      </c>
      <c r="Q1278">
        <v>18</v>
      </c>
      <c r="R1278" s="11">
        <v>6.6199999999999995E-2</v>
      </c>
      <c r="S1278">
        <v>1.03</v>
      </c>
      <c r="T1278">
        <v>18.48</v>
      </c>
      <c r="U1278">
        <v>3.3308823528999998</v>
      </c>
      <c r="V1278">
        <v>0</v>
      </c>
      <c r="W1278" s="11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 s="11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</row>
    <row r="1279" spans="1:40" x14ac:dyDescent="0.35">
      <c r="A1279" s="10">
        <v>39617</v>
      </c>
      <c r="B1279" t="s">
        <v>8</v>
      </c>
      <c r="C1279" t="s">
        <v>55</v>
      </c>
      <c r="D1279" t="s">
        <v>54</v>
      </c>
      <c r="E1279">
        <v>0.3</v>
      </c>
      <c r="F1279">
        <v>8</v>
      </c>
      <c r="G1279" t="s">
        <v>56</v>
      </c>
      <c r="H1279">
        <v>110</v>
      </c>
      <c r="I1279">
        <v>1.1000000000000001</v>
      </c>
      <c r="J1279">
        <v>0</v>
      </c>
      <c r="M1279" t="s">
        <v>57</v>
      </c>
      <c r="N1279" t="s">
        <v>54</v>
      </c>
      <c r="O1279" t="s">
        <v>54</v>
      </c>
      <c r="P1279">
        <v>78</v>
      </c>
      <c r="Q1279">
        <v>2</v>
      </c>
      <c r="R1279" s="11">
        <v>2.5600000000000001E-2</v>
      </c>
      <c r="S1279">
        <v>0.78</v>
      </c>
      <c r="T1279">
        <v>1.55</v>
      </c>
      <c r="U1279">
        <v>5.7307692308</v>
      </c>
      <c r="V1279">
        <v>0</v>
      </c>
      <c r="W1279" s="11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 s="11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</row>
    <row r="1280" spans="1:40" x14ac:dyDescent="0.35">
      <c r="A1280" s="10">
        <v>39617</v>
      </c>
      <c r="B1280" t="s">
        <v>59</v>
      </c>
      <c r="C1280" t="s">
        <v>55</v>
      </c>
      <c r="D1280" t="s">
        <v>54</v>
      </c>
      <c r="E1280">
        <v>0.25</v>
      </c>
      <c r="F1280">
        <v>8</v>
      </c>
      <c r="G1280" t="s">
        <v>56</v>
      </c>
      <c r="H1280">
        <v>110</v>
      </c>
      <c r="I1280">
        <v>1.2</v>
      </c>
      <c r="J1280">
        <v>0</v>
      </c>
      <c r="M1280" t="s">
        <v>57</v>
      </c>
      <c r="N1280" t="s">
        <v>54</v>
      </c>
      <c r="O1280" t="s">
        <v>54</v>
      </c>
      <c r="P1280">
        <v>52</v>
      </c>
      <c r="Q1280">
        <v>3</v>
      </c>
      <c r="R1280" s="11">
        <v>5.7700000000000001E-2</v>
      </c>
      <c r="S1280">
        <v>1</v>
      </c>
      <c r="T1280">
        <v>3.01</v>
      </c>
      <c r="U1280">
        <v>3.2307692308</v>
      </c>
      <c r="V1280">
        <v>0</v>
      </c>
      <c r="W1280" s="11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 s="11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</row>
    <row r="1281" spans="1:40" x14ac:dyDescent="0.35">
      <c r="A1281" s="10">
        <v>39617</v>
      </c>
      <c r="B1281" t="s">
        <v>9</v>
      </c>
      <c r="C1281" t="s">
        <v>55</v>
      </c>
      <c r="D1281" t="s">
        <v>54</v>
      </c>
      <c r="E1281">
        <v>0.3</v>
      </c>
      <c r="F1281">
        <v>8</v>
      </c>
      <c r="G1281" t="s">
        <v>56</v>
      </c>
      <c r="H1281">
        <v>110</v>
      </c>
      <c r="I1281">
        <v>1</v>
      </c>
      <c r="J1281">
        <v>0</v>
      </c>
      <c r="M1281" t="s">
        <v>57</v>
      </c>
      <c r="N1281" t="s">
        <v>54</v>
      </c>
      <c r="O1281" t="s">
        <v>54</v>
      </c>
      <c r="P1281">
        <v>288</v>
      </c>
      <c r="Q1281">
        <v>12</v>
      </c>
      <c r="R1281" s="11">
        <v>4.1700000000000001E-2</v>
      </c>
      <c r="S1281">
        <v>0.73</v>
      </c>
      <c r="T1281">
        <v>8.75</v>
      </c>
      <c r="U1281">
        <v>2.8125</v>
      </c>
      <c r="V1281">
        <v>0</v>
      </c>
      <c r="W1281" s="1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 s="1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</row>
    <row r="1282" spans="1:40" x14ac:dyDescent="0.35">
      <c r="A1282" s="10">
        <v>39618</v>
      </c>
      <c r="B1282" t="s">
        <v>7</v>
      </c>
      <c r="C1282" t="s">
        <v>55</v>
      </c>
      <c r="D1282" t="s">
        <v>54</v>
      </c>
      <c r="E1282">
        <v>0.3</v>
      </c>
      <c r="F1282">
        <v>8</v>
      </c>
      <c r="G1282" t="s">
        <v>56</v>
      </c>
      <c r="H1282">
        <v>110</v>
      </c>
      <c r="I1282">
        <v>1</v>
      </c>
      <c r="J1282">
        <v>0</v>
      </c>
      <c r="M1282" t="s">
        <v>57</v>
      </c>
      <c r="N1282" t="s">
        <v>54</v>
      </c>
      <c r="O1282" t="s">
        <v>54</v>
      </c>
      <c r="P1282">
        <v>81</v>
      </c>
      <c r="Q1282">
        <v>7</v>
      </c>
      <c r="R1282" s="11">
        <v>8.6400000000000005E-2</v>
      </c>
      <c r="S1282">
        <v>0.69</v>
      </c>
      <c r="T1282">
        <v>4.8600000000000003</v>
      </c>
      <c r="U1282">
        <v>2.6296296296000001</v>
      </c>
      <c r="V1282">
        <v>0</v>
      </c>
      <c r="W1282" s="11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 s="11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</row>
    <row r="1283" spans="1:40" x14ac:dyDescent="0.35">
      <c r="A1283" s="10">
        <v>39618</v>
      </c>
      <c r="B1283" t="s">
        <v>58</v>
      </c>
      <c r="C1283" t="s">
        <v>55</v>
      </c>
      <c r="D1283" t="s">
        <v>54</v>
      </c>
      <c r="E1283">
        <v>0.95</v>
      </c>
      <c r="F1283">
        <v>8</v>
      </c>
      <c r="G1283" t="s">
        <v>56</v>
      </c>
      <c r="H1283">
        <v>110</v>
      </c>
      <c r="I1283">
        <v>1.2</v>
      </c>
      <c r="J1283">
        <v>0</v>
      </c>
      <c r="M1283" t="s">
        <v>57</v>
      </c>
      <c r="N1283" t="s">
        <v>54</v>
      </c>
      <c r="O1283" t="s">
        <v>54</v>
      </c>
      <c r="P1283">
        <v>227</v>
      </c>
      <c r="Q1283">
        <v>20</v>
      </c>
      <c r="R1283" s="11">
        <v>8.8099999999999998E-2</v>
      </c>
      <c r="S1283">
        <v>0.94</v>
      </c>
      <c r="T1283">
        <v>18.760000000000002</v>
      </c>
      <c r="U1283">
        <v>2.8766519823999999</v>
      </c>
      <c r="V1283">
        <v>0</v>
      </c>
      <c r="W1283" s="11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 s="11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</row>
    <row r="1284" spans="1:40" x14ac:dyDescent="0.35">
      <c r="A1284" s="10">
        <v>39618</v>
      </c>
      <c r="B1284" t="s">
        <v>8</v>
      </c>
      <c r="C1284" t="s">
        <v>55</v>
      </c>
      <c r="D1284" t="s">
        <v>54</v>
      </c>
      <c r="E1284">
        <v>0.3</v>
      </c>
      <c r="F1284">
        <v>8</v>
      </c>
      <c r="G1284" t="s">
        <v>56</v>
      </c>
      <c r="H1284">
        <v>110</v>
      </c>
      <c r="I1284">
        <v>1.1000000000000001</v>
      </c>
      <c r="J1284">
        <v>0</v>
      </c>
      <c r="M1284" t="s">
        <v>57</v>
      </c>
      <c r="N1284" t="s">
        <v>54</v>
      </c>
      <c r="O1284" t="s">
        <v>54</v>
      </c>
      <c r="P1284">
        <v>83</v>
      </c>
      <c r="Q1284">
        <v>2</v>
      </c>
      <c r="R1284" s="11">
        <v>2.41E-2</v>
      </c>
      <c r="S1284">
        <v>0.99</v>
      </c>
      <c r="T1284">
        <v>1.97</v>
      </c>
      <c r="U1284">
        <v>4.7710843372999996</v>
      </c>
      <c r="V1284">
        <v>0</v>
      </c>
      <c r="W1284" s="11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 s="11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</row>
    <row r="1285" spans="1:40" x14ac:dyDescent="0.35">
      <c r="A1285" s="10">
        <v>39618</v>
      </c>
      <c r="B1285" t="s">
        <v>59</v>
      </c>
      <c r="C1285" t="s">
        <v>55</v>
      </c>
      <c r="D1285" t="s">
        <v>54</v>
      </c>
      <c r="E1285">
        <v>0.25</v>
      </c>
      <c r="F1285">
        <v>8</v>
      </c>
      <c r="G1285" t="s">
        <v>56</v>
      </c>
      <c r="H1285">
        <v>110</v>
      </c>
      <c r="I1285">
        <v>1.2</v>
      </c>
      <c r="J1285">
        <v>0</v>
      </c>
      <c r="M1285" t="s">
        <v>57</v>
      </c>
      <c r="N1285" t="s">
        <v>54</v>
      </c>
      <c r="O1285" t="s">
        <v>54</v>
      </c>
      <c r="P1285">
        <v>107</v>
      </c>
      <c r="Q1285">
        <v>2</v>
      </c>
      <c r="R1285" s="11">
        <v>1.8700000000000001E-2</v>
      </c>
      <c r="S1285">
        <v>1.08</v>
      </c>
      <c r="T1285">
        <v>2.15</v>
      </c>
      <c r="U1285">
        <v>3.7009345794000001</v>
      </c>
      <c r="V1285">
        <v>0</v>
      </c>
      <c r="W1285" s="11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 s="11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</row>
    <row r="1286" spans="1:40" x14ac:dyDescent="0.35">
      <c r="A1286" s="10">
        <v>39618</v>
      </c>
      <c r="B1286" t="s">
        <v>9</v>
      </c>
      <c r="C1286" t="s">
        <v>55</v>
      </c>
      <c r="D1286" t="s">
        <v>54</v>
      </c>
      <c r="E1286">
        <v>0.3</v>
      </c>
      <c r="F1286">
        <v>8</v>
      </c>
      <c r="G1286" t="s">
        <v>56</v>
      </c>
      <c r="H1286">
        <v>110</v>
      </c>
      <c r="I1286">
        <v>1</v>
      </c>
      <c r="J1286">
        <v>0</v>
      </c>
      <c r="M1286" t="s">
        <v>57</v>
      </c>
      <c r="N1286" t="s">
        <v>54</v>
      </c>
      <c r="O1286" t="s">
        <v>54</v>
      </c>
      <c r="P1286">
        <v>332</v>
      </c>
      <c r="Q1286">
        <v>17</v>
      </c>
      <c r="R1286" s="11">
        <v>5.1200000000000002E-2</v>
      </c>
      <c r="S1286">
        <v>0.79</v>
      </c>
      <c r="T1286">
        <v>13.5</v>
      </c>
      <c r="U1286">
        <v>2.6385542168999998</v>
      </c>
      <c r="V1286">
        <v>2</v>
      </c>
      <c r="W1286" s="11">
        <v>0.1176</v>
      </c>
      <c r="X1286">
        <v>6.75</v>
      </c>
      <c r="Y1286">
        <v>2</v>
      </c>
      <c r="Z1286">
        <v>6.75</v>
      </c>
      <c r="AA1286">
        <v>2</v>
      </c>
      <c r="AB1286">
        <v>1</v>
      </c>
      <c r="AC1286" s="11">
        <v>0.14799999999999999</v>
      </c>
      <c r="AD1286">
        <v>0.1176470588</v>
      </c>
      <c r="AE1286">
        <v>2</v>
      </c>
      <c r="AF1286">
        <v>2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</row>
    <row r="1287" spans="1:40" x14ac:dyDescent="0.35">
      <c r="A1287" s="10">
        <v>39619</v>
      </c>
      <c r="B1287" t="s">
        <v>7</v>
      </c>
      <c r="C1287" t="s">
        <v>55</v>
      </c>
      <c r="D1287" t="s">
        <v>54</v>
      </c>
      <c r="E1287">
        <v>0.3</v>
      </c>
      <c r="F1287">
        <v>8</v>
      </c>
      <c r="G1287" t="s">
        <v>56</v>
      </c>
      <c r="H1287">
        <v>110</v>
      </c>
      <c r="I1287">
        <v>1</v>
      </c>
      <c r="J1287">
        <v>0</v>
      </c>
      <c r="M1287" t="s">
        <v>57</v>
      </c>
      <c r="N1287" t="s">
        <v>54</v>
      </c>
      <c r="O1287" t="s">
        <v>54</v>
      </c>
      <c r="P1287">
        <v>69</v>
      </c>
      <c r="Q1287">
        <v>7</v>
      </c>
      <c r="R1287" s="11">
        <v>0.1014</v>
      </c>
      <c r="S1287">
        <v>0.77</v>
      </c>
      <c r="T1287">
        <v>5.42</v>
      </c>
      <c r="U1287">
        <v>2.8115942028999998</v>
      </c>
      <c r="V1287">
        <v>0</v>
      </c>
      <c r="W1287" s="11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 s="11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</row>
    <row r="1288" spans="1:40" x14ac:dyDescent="0.35">
      <c r="A1288" s="10">
        <v>39619</v>
      </c>
      <c r="B1288" t="s">
        <v>58</v>
      </c>
      <c r="C1288" t="s">
        <v>55</v>
      </c>
      <c r="D1288" t="s">
        <v>54</v>
      </c>
      <c r="E1288">
        <v>0.95</v>
      </c>
      <c r="F1288">
        <v>8</v>
      </c>
      <c r="G1288" t="s">
        <v>56</v>
      </c>
      <c r="H1288">
        <v>110</v>
      </c>
      <c r="I1288">
        <v>1.2</v>
      </c>
      <c r="J1288">
        <v>0</v>
      </c>
      <c r="M1288" t="s">
        <v>57</v>
      </c>
      <c r="N1288" t="s">
        <v>54</v>
      </c>
      <c r="O1288" t="s">
        <v>54</v>
      </c>
      <c r="P1288">
        <v>225</v>
      </c>
      <c r="Q1288">
        <v>13</v>
      </c>
      <c r="R1288" s="11">
        <v>5.7799999999999997E-2</v>
      </c>
      <c r="S1288">
        <v>0.94</v>
      </c>
      <c r="T1288">
        <v>12.21</v>
      </c>
      <c r="U1288">
        <v>2.92</v>
      </c>
      <c r="V1288">
        <v>0</v>
      </c>
      <c r="W1288" s="11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 s="11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</row>
    <row r="1289" spans="1:40" x14ac:dyDescent="0.35">
      <c r="A1289" s="10">
        <v>39619</v>
      </c>
      <c r="B1289" t="s">
        <v>8</v>
      </c>
      <c r="C1289" t="s">
        <v>55</v>
      </c>
      <c r="D1289" t="s">
        <v>54</v>
      </c>
      <c r="E1289">
        <v>0.3</v>
      </c>
      <c r="F1289">
        <v>8</v>
      </c>
      <c r="G1289" t="s">
        <v>56</v>
      </c>
      <c r="H1289">
        <v>110</v>
      </c>
      <c r="I1289">
        <v>1.1000000000000001</v>
      </c>
      <c r="J1289">
        <v>0</v>
      </c>
      <c r="M1289" t="s">
        <v>57</v>
      </c>
      <c r="N1289" t="s">
        <v>54</v>
      </c>
      <c r="O1289" t="s">
        <v>54</v>
      </c>
      <c r="P1289">
        <v>48</v>
      </c>
      <c r="Q1289">
        <v>4</v>
      </c>
      <c r="R1289" s="11">
        <v>8.3299999999999999E-2</v>
      </c>
      <c r="S1289">
        <v>0.7</v>
      </c>
      <c r="T1289">
        <v>2.78</v>
      </c>
      <c r="U1289">
        <v>4.2291666667000003</v>
      </c>
      <c r="V1289">
        <v>0</v>
      </c>
      <c r="W1289" s="11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 s="11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</row>
    <row r="1290" spans="1:40" x14ac:dyDescent="0.35">
      <c r="A1290" s="10">
        <v>39619</v>
      </c>
      <c r="B1290" t="s">
        <v>59</v>
      </c>
      <c r="C1290" t="s">
        <v>55</v>
      </c>
      <c r="D1290" t="s">
        <v>54</v>
      </c>
      <c r="E1290">
        <v>0.25</v>
      </c>
      <c r="F1290">
        <v>8</v>
      </c>
      <c r="G1290" t="s">
        <v>56</v>
      </c>
      <c r="H1290">
        <v>110</v>
      </c>
      <c r="I1290">
        <v>1.2</v>
      </c>
      <c r="J1290">
        <v>0</v>
      </c>
      <c r="M1290" t="s">
        <v>57</v>
      </c>
      <c r="N1290" t="s">
        <v>54</v>
      </c>
      <c r="O1290" t="s">
        <v>54</v>
      </c>
      <c r="P1290">
        <v>87</v>
      </c>
      <c r="Q1290">
        <v>5</v>
      </c>
      <c r="R1290" s="11">
        <v>5.7500000000000002E-2</v>
      </c>
      <c r="S1290">
        <v>0.94</v>
      </c>
      <c r="T1290">
        <v>4.68</v>
      </c>
      <c r="U1290">
        <v>3.5057471264000002</v>
      </c>
      <c r="V1290">
        <v>0</v>
      </c>
      <c r="W1290" s="11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 s="11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</row>
    <row r="1291" spans="1:40" x14ac:dyDescent="0.35">
      <c r="A1291" s="10">
        <v>39619</v>
      </c>
      <c r="B1291" t="s">
        <v>9</v>
      </c>
      <c r="C1291" t="s">
        <v>55</v>
      </c>
      <c r="D1291" t="s">
        <v>54</v>
      </c>
      <c r="E1291">
        <v>0.3</v>
      </c>
      <c r="F1291">
        <v>8</v>
      </c>
      <c r="G1291" t="s">
        <v>56</v>
      </c>
      <c r="H1291">
        <v>110</v>
      </c>
      <c r="I1291">
        <v>1</v>
      </c>
      <c r="J1291">
        <v>0</v>
      </c>
      <c r="M1291" t="s">
        <v>57</v>
      </c>
      <c r="N1291" t="s">
        <v>54</v>
      </c>
      <c r="O1291" t="s">
        <v>54</v>
      </c>
      <c r="P1291">
        <v>329</v>
      </c>
      <c r="Q1291">
        <v>14</v>
      </c>
      <c r="R1291" s="11">
        <v>4.2599999999999999E-2</v>
      </c>
      <c r="S1291">
        <v>0.8</v>
      </c>
      <c r="T1291">
        <v>11.15</v>
      </c>
      <c r="U1291">
        <v>2.7112462006000002</v>
      </c>
      <c r="V1291">
        <v>0</v>
      </c>
      <c r="W1291" s="1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 s="1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</row>
    <row r="1292" spans="1:40" x14ac:dyDescent="0.35">
      <c r="A1292" s="10">
        <v>39620</v>
      </c>
      <c r="B1292" t="s">
        <v>7</v>
      </c>
      <c r="C1292" t="s">
        <v>55</v>
      </c>
      <c r="D1292" t="s">
        <v>54</v>
      </c>
      <c r="E1292">
        <v>0.3</v>
      </c>
      <c r="F1292">
        <v>8</v>
      </c>
      <c r="G1292" t="s">
        <v>56</v>
      </c>
      <c r="H1292">
        <v>110</v>
      </c>
      <c r="I1292">
        <v>1</v>
      </c>
      <c r="J1292">
        <v>0</v>
      </c>
      <c r="M1292" t="s">
        <v>57</v>
      </c>
      <c r="N1292" t="s">
        <v>54</v>
      </c>
      <c r="O1292" t="s">
        <v>54</v>
      </c>
      <c r="P1292">
        <v>67</v>
      </c>
      <c r="Q1292">
        <v>4</v>
      </c>
      <c r="R1292" s="11">
        <v>5.9700000000000003E-2</v>
      </c>
      <c r="S1292">
        <v>0.78</v>
      </c>
      <c r="T1292">
        <v>3.1</v>
      </c>
      <c r="U1292">
        <v>2.7910447761000001</v>
      </c>
      <c r="V1292">
        <v>0</v>
      </c>
      <c r="W1292" s="11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 s="11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</row>
    <row r="1293" spans="1:40" x14ac:dyDescent="0.35">
      <c r="A1293" s="10">
        <v>39620</v>
      </c>
      <c r="B1293" t="s">
        <v>58</v>
      </c>
      <c r="C1293" t="s">
        <v>55</v>
      </c>
      <c r="D1293" t="s">
        <v>54</v>
      </c>
      <c r="E1293">
        <v>0.95</v>
      </c>
      <c r="F1293">
        <v>8</v>
      </c>
      <c r="G1293" t="s">
        <v>56</v>
      </c>
      <c r="H1293">
        <v>110</v>
      </c>
      <c r="I1293">
        <v>1.2</v>
      </c>
      <c r="J1293">
        <v>0</v>
      </c>
      <c r="M1293" t="s">
        <v>57</v>
      </c>
      <c r="N1293" t="s">
        <v>54</v>
      </c>
      <c r="O1293" t="s">
        <v>54</v>
      </c>
      <c r="P1293">
        <v>219</v>
      </c>
      <c r="Q1293">
        <v>17</v>
      </c>
      <c r="R1293" s="11">
        <v>7.7600000000000002E-2</v>
      </c>
      <c r="S1293">
        <v>0.91</v>
      </c>
      <c r="T1293">
        <v>15.46</v>
      </c>
      <c r="U1293">
        <v>2.6301369863000001</v>
      </c>
      <c r="V1293">
        <v>0</v>
      </c>
      <c r="W1293" s="11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 s="11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</row>
    <row r="1294" spans="1:40" x14ac:dyDescent="0.35">
      <c r="A1294" s="10">
        <v>39620</v>
      </c>
      <c r="B1294" t="s">
        <v>8</v>
      </c>
      <c r="C1294" t="s">
        <v>55</v>
      </c>
      <c r="D1294" t="s">
        <v>54</v>
      </c>
      <c r="E1294">
        <v>0.3</v>
      </c>
      <c r="F1294">
        <v>8</v>
      </c>
      <c r="G1294" t="s">
        <v>56</v>
      </c>
      <c r="H1294">
        <v>110</v>
      </c>
      <c r="I1294">
        <v>1.1000000000000001</v>
      </c>
      <c r="J1294">
        <v>0</v>
      </c>
      <c r="M1294" t="s">
        <v>57</v>
      </c>
      <c r="N1294" t="s">
        <v>54</v>
      </c>
      <c r="O1294" t="s">
        <v>54</v>
      </c>
      <c r="P1294">
        <v>71</v>
      </c>
      <c r="Q1294">
        <v>1</v>
      </c>
      <c r="R1294" s="11">
        <v>1.41E-2</v>
      </c>
      <c r="S1294">
        <v>0.43</v>
      </c>
      <c r="T1294">
        <v>0.43</v>
      </c>
      <c r="U1294">
        <v>5.4225352112999996</v>
      </c>
      <c r="V1294">
        <v>0</v>
      </c>
      <c r="W1294" s="11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 s="11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</row>
    <row r="1295" spans="1:40" x14ac:dyDescent="0.35">
      <c r="A1295" s="10">
        <v>39620</v>
      </c>
      <c r="B1295" t="s">
        <v>59</v>
      </c>
      <c r="C1295" t="s">
        <v>55</v>
      </c>
      <c r="D1295" t="s">
        <v>54</v>
      </c>
      <c r="E1295">
        <v>0.25</v>
      </c>
      <c r="F1295">
        <v>8</v>
      </c>
      <c r="G1295" t="s">
        <v>56</v>
      </c>
      <c r="H1295">
        <v>110</v>
      </c>
      <c r="I1295">
        <v>1.2</v>
      </c>
      <c r="J1295">
        <v>0</v>
      </c>
      <c r="M1295" t="s">
        <v>57</v>
      </c>
      <c r="N1295" t="s">
        <v>54</v>
      </c>
      <c r="O1295" t="s">
        <v>54</v>
      </c>
      <c r="P1295">
        <v>83</v>
      </c>
      <c r="Q1295">
        <v>3</v>
      </c>
      <c r="R1295" s="11">
        <v>3.61E-2</v>
      </c>
      <c r="S1295">
        <v>1.01</v>
      </c>
      <c r="T1295">
        <v>3.04</v>
      </c>
      <c r="U1295">
        <v>4.1204819277000002</v>
      </c>
      <c r="V1295">
        <v>0</v>
      </c>
      <c r="W1295" s="11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 s="11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</row>
    <row r="1296" spans="1:40" x14ac:dyDescent="0.35">
      <c r="A1296" s="10">
        <v>39620</v>
      </c>
      <c r="B1296" t="s">
        <v>9</v>
      </c>
      <c r="C1296" t="s">
        <v>55</v>
      </c>
      <c r="D1296" t="s">
        <v>54</v>
      </c>
      <c r="E1296">
        <v>0.3</v>
      </c>
      <c r="F1296">
        <v>8</v>
      </c>
      <c r="G1296" t="s">
        <v>56</v>
      </c>
      <c r="H1296">
        <v>110</v>
      </c>
      <c r="I1296">
        <v>1</v>
      </c>
      <c r="J1296">
        <v>0</v>
      </c>
      <c r="M1296" t="s">
        <v>57</v>
      </c>
      <c r="N1296" t="s">
        <v>54</v>
      </c>
      <c r="O1296" t="s">
        <v>54</v>
      </c>
      <c r="P1296">
        <v>314</v>
      </c>
      <c r="Q1296">
        <v>19</v>
      </c>
      <c r="R1296" s="11">
        <v>6.0499999999999998E-2</v>
      </c>
      <c r="S1296">
        <v>0.77</v>
      </c>
      <c r="T1296">
        <v>14.55</v>
      </c>
      <c r="U1296">
        <v>2.2484076433000002</v>
      </c>
      <c r="V1296">
        <v>0</v>
      </c>
      <c r="W1296" s="11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 s="11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</row>
    <row r="1297" spans="1:40" x14ac:dyDescent="0.35">
      <c r="A1297" s="10">
        <v>39621</v>
      </c>
      <c r="B1297" t="s">
        <v>7</v>
      </c>
      <c r="C1297" t="s">
        <v>55</v>
      </c>
      <c r="D1297" t="s">
        <v>54</v>
      </c>
      <c r="E1297">
        <v>0.3</v>
      </c>
      <c r="F1297">
        <v>8</v>
      </c>
      <c r="G1297" t="s">
        <v>56</v>
      </c>
      <c r="H1297">
        <v>110</v>
      </c>
      <c r="I1297">
        <v>1</v>
      </c>
      <c r="J1297">
        <v>0</v>
      </c>
      <c r="M1297" t="s">
        <v>57</v>
      </c>
      <c r="N1297" t="s">
        <v>54</v>
      </c>
      <c r="O1297" t="s">
        <v>54</v>
      </c>
      <c r="P1297">
        <v>82</v>
      </c>
      <c r="Q1297">
        <v>4</v>
      </c>
      <c r="R1297" s="11">
        <v>4.8800000000000003E-2</v>
      </c>
      <c r="S1297">
        <v>0.72</v>
      </c>
      <c r="T1297">
        <v>2.89</v>
      </c>
      <c r="U1297">
        <v>2.5121951220000001</v>
      </c>
      <c r="V1297">
        <v>0</v>
      </c>
      <c r="W1297" s="11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 s="11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</row>
    <row r="1298" spans="1:40" x14ac:dyDescent="0.35">
      <c r="A1298" s="10">
        <v>39621</v>
      </c>
      <c r="B1298" t="s">
        <v>58</v>
      </c>
      <c r="C1298" t="s">
        <v>55</v>
      </c>
      <c r="D1298" t="s">
        <v>54</v>
      </c>
      <c r="E1298">
        <v>0.95</v>
      </c>
      <c r="F1298">
        <v>8</v>
      </c>
      <c r="G1298" t="s">
        <v>56</v>
      </c>
      <c r="H1298">
        <v>110</v>
      </c>
      <c r="I1298">
        <v>1.2</v>
      </c>
      <c r="J1298">
        <v>0</v>
      </c>
      <c r="M1298" t="s">
        <v>57</v>
      </c>
      <c r="N1298" t="s">
        <v>54</v>
      </c>
      <c r="O1298" t="s">
        <v>54</v>
      </c>
      <c r="P1298">
        <v>204</v>
      </c>
      <c r="Q1298">
        <v>8</v>
      </c>
      <c r="R1298" s="11">
        <v>3.9199999999999999E-2</v>
      </c>
      <c r="S1298">
        <v>0.87</v>
      </c>
      <c r="T1298">
        <v>6.94</v>
      </c>
      <c r="U1298">
        <v>2.9901960783999999</v>
      </c>
      <c r="V1298">
        <v>0</v>
      </c>
      <c r="W1298" s="11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 s="11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</row>
    <row r="1299" spans="1:40" x14ac:dyDescent="0.35">
      <c r="A1299" s="10">
        <v>39621</v>
      </c>
      <c r="B1299" t="s">
        <v>8</v>
      </c>
      <c r="C1299" t="s">
        <v>55</v>
      </c>
      <c r="D1299" t="s">
        <v>54</v>
      </c>
      <c r="E1299">
        <v>0.3</v>
      </c>
      <c r="F1299">
        <v>8</v>
      </c>
      <c r="G1299" t="s">
        <v>56</v>
      </c>
      <c r="H1299">
        <v>110</v>
      </c>
      <c r="I1299">
        <v>1.1000000000000001</v>
      </c>
      <c r="J1299">
        <v>0</v>
      </c>
      <c r="M1299" t="s">
        <v>57</v>
      </c>
      <c r="N1299" t="s">
        <v>54</v>
      </c>
      <c r="O1299" t="s">
        <v>54</v>
      </c>
      <c r="P1299">
        <v>98</v>
      </c>
      <c r="Q1299">
        <v>5</v>
      </c>
      <c r="R1299" s="11">
        <v>5.0999999999999997E-2</v>
      </c>
      <c r="S1299">
        <v>0.81</v>
      </c>
      <c r="T1299">
        <v>4.04</v>
      </c>
      <c r="U1299">
        <v>5.1938775509999999</v>
      </c>
      <c r="V1299">
        <v>0</v>
      </c>
      <c r="W1299" s="11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 s="11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</row>
    <row r="1300" spans="1:40" x14ac:dyDescent="0.35">
      <c r="A1300" s="10">
        <v>39621</v>
      </c>
      <c r="B1300" t="s">
        <v>59</v>
      </c>
      <c r="C1300" t="s">
        <v>55</v>
      </c>
      <c r="D1300" t="s">
        <v>54</v>
      </c>
      <c r="E1300">
        <v>0.25</v>
      </c>
      <c r="F1300">
        <v>8</v>
      </c>
      <c r="G1300" t="s">
        <v>56</v>
      </c>
      <c r="H1300">
        <v>110</v>
      </c>
      <c r="I1300">
        <v>1.2</v>
      </c>
      <c r="J1300">
        <v>0</v>
      </c>
      <c r="M1300" t="s">
        <v>57</v>
      </c>
      <c r="N1300" t="s">
        <v>54</v>
      </c>
      <c r="O1300" t="s">
        <v>54</v>
      </c>
      <c r="P1300">
        <v>103</v>
      </c>
      <c r="Q1300">
        <v>2</v>
      </c>
      <c r="R1300" s="11">
        <v>1.9400000000000001E-2</v>
      </c>
      <c r="S1300">
        <v>1.0900000000000001</v>
      </c>
      <c r="T1300">
        <v>2.1800000000000002</v>
      </c>
      <c r="U1300">
        <v>3.7378640776999998</v>
      </c>
      <c r="V1300">
        <v>0</v>
      </c>
      <c r="W1300" s="11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 s="11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</row>
    <row r="1301" spans="1:40" x14ac:dyDescent="0.35">
      <c r="A1301" s="10">
        <v>39621</v>
      </c>
      <c r="B1301" t="s">
        <v>9</v>
      </c>
      <c r="C1301" t="s">
        <v>55</v>
      </c>
      <c r="D1301" t="s">
        <v>54</v>
      </c>
      <c r="E1301">
        <v>0.3</v>
      </c>
      <c r="F1301">
        <v>8</v>
      </c>
      <c r="G1301" t="s">
        <v>56</v>
      </c>
      <c r="H1301">
        <v>110</v>
      </c>
      <c r="I1301">
        <v>1</v>
      </c>
      <c r="J1301">
        <v>0</v>
      </c>
      <c r="M1301" t="s">
        <v>57</v>
      </c>
      <c r="N1301" t="s">
        <v>54</v>
      </c>
      <c r="O1301" t="s">
        <v>54</v>
      </c>
      <c r="P1301">
        <v>310</v>
      </c>
      <c r="Q1301">
        <v>15</v>
      </c>
      <c r="R1301" s="11">
        <v>4.8399999999999999E-2</v>
      </c>
      <c r="S1301">
        <v>0.81</v>
      </c>
      <c r="T1301">
        <v>12.18</v>
      </c>
      <c r="U1301">
        <v>2.2258064516</v>
      </c>
      <c r="V1301">
        <v>0</v>
      </c>
      <c r="W1301" s="1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 s="1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</row>
    <row r="1302" spans="1:40" x14ac:dyDescent="0.35">
      <c r="A1302" s="10">
        <v>39622</v>
      </c>
      <c r="B1302" t="s">
        <v>7</v>
      </c>
      <c r="C1302" t="s">
        <v>55</v>
      </c>
      <c r="D1302" t="s">
        <v>54</v>
      </c>
      <c r="E1302">
        <v>0.3</v>
      </c>
      <c r="F1302">
        <v>8</v>
      </c>
      <c r="G1302" t="s">
        <v>56</v>
      </c>
      <c r="H1302">
        <v>110</v>
      </c>
      <c r="I1302">
        <v>1</v>
      </c>
      <c r="J1302">
        <v>0</v>
      </c>
      <c r="M1302" t="s">
        <v>57</v>
      </c>
      <c r="N1302" t="s">
        <v>54</v>
      </c>
      <c r="O1302" t="s">
        <v>54</v>
      </c>
      <c r="P1302">
        <v>70</v>
      </c>
      <c r="Q1302">
        <v>7</v>
      </c>
      <c r="R1302" s="11">
        <v>0.1</v>
      </c>
      <c r="S1302">
        <v>0.91</v>
      </c>
      <c r="T1302">
        <v>6.4</v>
      </c>
      <c r="U1302">
        <v>2.4714285714000002</v>
      </c>
      <c r="V1302">
        <v>0</v>
      </c>
      <c r="W1302" s="11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 s="11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</row>
    <row r="1303" spans="1:40" x14ac:dyDescent="0.35">
      <c r="A1303" s="10">
        <v>39622</v>
      </c>
      <c r="B1303" t="s">
        <v>58</v>
      </c>
      <c r="C1303" t="s">
        <v>55</v>
      </c>
      <c r="D1303" t="s">
        <v>54</v>
      </c>
      <c r="E1303">
        <v>0.95</v>
      </c>
      <c r="F1303">
        <v>8</v>
      </c>
      <c r="G1303" t="s">
        <v>56</v>
      </c>
      <c r="H1303">
        <v>110</v>
      </c>
      <c r="I1303">
        <v>1.2</v>
      </c>
      <c r="J1303">
        <v>0</v>
      </c>
      <c r="M1303" t="s">
        <v>57</v>
      </c>
      <c r="N1303" t="s">
        <v>54</v>
      </c>
      <c r="O1303" t="s">
        <v>54</v>
      </c>
      <c r="P1303">
        <v>244</v>
      </c>
      <c r="Q1303">
        <v>13</v>
      </c>
      <c r="R1303" s="11">
        <v>5.33E-2</v>
      </c>
      <c r="S1303">
        <v>1.04</v>
      </c>
      <c r="T1303">
        <v>13.56</v>
      </c>
      <c r="U1303">
        <v>2.5327868852000002</v>
      </c>
      <c r="V1303">
        <v>0</v>
      </c>
      <c r="W1303" s="11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 s="11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</row>
    <row r="1304" spans="1:40" x14ac:dyDescent="0.35">
      <c r="A1304" s="10">
        <v>39622</v>
      </c>
      <c r="B1304" t="s">
        <v>8</v>
      </c>
      <c r="C1304" t="s">
        <v>55</v>
      </c>
      <c r="D1304" t="s">
        <v>54</v>
      </c>
      <c r="E1304">
        <v>0.3</v>
      </c>
      <c r="F1304">
        <v>8</v>
      </c>
      <c r="G1304" t="s">
        <v>56</v>
      </c>
      <c r="H1304">
        <v>110</v>
      </c>
      <c r="I1304">
        <v>1.1000000000000001</v>
      </c>
      <c r="J1304">
        <v>0</v>
      </c>
      <c r="M1304" t="s">
        <v>57</v>
      </c>
      <c r="N1304" t="s">
        <v>54</v>
      </c>
      <c r="O1304" t="s">
        <v>54</v>
      </c>
      <c r="P1304">
        <v>107</v>
      </c>
      <c r="Q1304">
        <v>7</v>
      </c>
      <c r="R1304" s="11">
        <v>6.54E-2</v>
      </c>
      <c r="S1304">
        <v>0.91</v>
      </c>
      <c r="T1304">
        <v>6.39</v>
      </c>
      <c r="U1304">
        <v>6.0747663551000004</v>
      </c>
      <c r="V1304">
        <v>0</v>
      </c>
      <c r="W1304" s="11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 s="11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</row>
    <row r="1305" spans="1:40" x14ac:dyDescent="0.35">
      <c r="A1305" s="10">
        <v>39622</v>
      </c>
      <c r="B1305" t="s">
        <v>59</v>
      </c>
      <c r="C1305" t="s">
        <v>55</v>
      </c>
      <c r="D1305" t="s">
        <v>54</v>
      </c>
      <c r="E1305">
        <v>0.25</v>
      </c>
      <c r="F1305">
        <v>8</v>
      </c>
      <c r="G1305" t="s">
        <v>56</v>
      </c>
      <c r="H1305">
        <v>110</v>
      </c>
      <c r="I1305">
        <v>1.2</v>
      </c>
      <c r="J1305">
        <v>0</v>
      </c>
      <c r="M1305" t="s">
        <v>57</v>
      </c>
      <c r="N1305" t="s">
        <v>54</v>
      </c>
      <c r="O1305" t="s">
        <v>54</v>
      </c>
      <c r="P1305">
        <v>125</v>
      </c>
      <c r="Q1305">
        <v>6</v>
      </c>
      <c r="R1305" s="11">
        <v>4.8000000000000001E-2</v>
      </c>
      <c r="S1305">
        <v>0.97</v>
      </c>
      <c r="T1305">
        <v>5.84</v>
      </c>
      <c r="U1305">
        <v>3.7839999999999998</v>
      </c>
      <c r="V1305">
        <v>0</v>
      </c>
      <c r="W1305" s="11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 s="11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</row>
    <row r="1306" spans="1:40" x14ac:dyDescent="0.35">
      <c r="A1306" s="10">
        <v>39622</v>
      </c>
      <c r="B1306" t="s">
        <v>9</v>
      </c>
      <c r="C1306" t="s">
        <v>55</v>
      </c>
      <c r="D1306" t="s">
        <v>54</v>
      </c>
      <c r="E1306">
        <v>0.3</v>
      </c>
      <c r="F1306">
        <v>8</v>
      </c>
      <c r="G1306" t="s">
        <v>56</v>
      </c>
      <c r="H1306">
        <v>110</v>
      </c>
      <c r="I1306">
        <v>1</v>
      </c>
      <c r="J1306">
        <v>0</v>
      </c>
      <c r="M1306" t="s">
        <v>57</v>
      </c>
      <c r="N1306" t="s">
        <v>54</v>
      </c>
      <c r="O1306" t="s">
        <v>54</v>
      </c>
      <c r="P1306">
        <v>351</v>
      </c>
      <c r="Q1306">
        <v>14</v>
      </c>
      <c r="R1306" s="11">
        <v>3.9899999999999998E-2</v>
      </c>
      <c r="S1306">
        <v>0.86</v>
      </c>
      <c r="T1306">
        <v>12.04</v>
      </c>
      <c r="U1306">
        <v>2.3646723647000001</v>
      </c>
      <c r="V1306">
        <v>0</v>
      </c>
      <c r="W1306" s="11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 s="11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</row>
    <row r="1307" spans="1:40" x14ac:dyDescent="0.35">
      <c r="A1307" s="10">
        <v>39623</v>
      </c>
      <c r="B1307" t="s">
        <v>7</v>
      </c>
      <c r="C1307" t="s">
        <v>55</v>
      </c>
      <c r="D1307" t="s">
        <v>54</v>
      </c>
      <c r="E1307">
        <v>0.3</v>
      </c>
      <c r="F1307">
        <v>8</v>
      </c>
      <c r="G1307" t="s">
        <v>56</v>
      </c>
      <c r="H1307">
        <v>110</v>
      </c>
      <c r="I1307">
        <v>1</v>
      </c>
      <c r="J1307">
        <v>0</v>
      </c>
      <c r="M1307" t="s">
        <v>57</v>
      </c>
      <c r="N1307" t="s">
        <v>54</v>
      </c>
      <c r="O1307" t="s">
        <v>54</v>
      </c>
      <c r="P1307">
        <v>45</v>
      </c>
      <c r="Q1307">
        <v>3</v>
      </c>
      <c r="R1307" s="11">
        <v>6.6699999999999995E-2</v>
      </c>
      <c r="S1307">
        <v>0.88</v>
      </c>
      <c r="T1307">
        <v>2.64</v>
      </c>
      <c r="U1307">
        <v>2.6</v>
      </c>
      <c r="V1307">
        <v>0</v>
      </c>
      <c r="W1307" s="11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 s="11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</row>
    <row r="1308" spans="1:40" x14ac:dyDescent="0.35">
      <c r="A1308" s="10">
        <v>39623</v>
      </c>
      <c r="B1308" t="s">
        <v>58</v>
      </c>
      <c r="C1308" t="s">
        <v>55</v>
      </c>
      <c r="D1308" t="s">
        <v>54</v>
      </c>
      <c r="E1308">
        <v>0.95</v>
      </c>
      <c r="F1308">
        <v>8</v>
      </c>
      <c r="G1308" t="s">
        <v>56</v>
      </c>
      <c r="H1308">
        <v>110</v>
      </c>
      <c r="I1308">
        <v>1.2</v>
      </c>
      <c r="J1308">
        <v>0</v>
      </c>
      <c r="M1308" t="s">
        <v>57</v>
      </c>
      <c r="N1308" t="s">
        <v>54</v>
      </c>
      <c r="O1308" t="s">
        <v>54</v>
      </c>
      <c r="P1308">
        <v>174</v>
      </c>
      <c r="Q1308">
        <v>24</v>
      </c>
      <c r="R1308" s="11">
        <v>0.13789999999999999</v>
      </c>
      <c r="S1308">
        <v>0.97</v>
      </c>
      <c r="T1308">
        <v>23.39</v>
      </c>
      <c r="U1308">
        <v>3.2183908045999998</v>
      </c>
      <c r="V1308">
        <v>0</v>
      </c>
      <c r="W1308" s="11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 s="11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</row>
    <row r="1309" spans="1:40" x14ac:dyDescent="0.35">
      <c r="A1309" s="10">
        <v>39623</v>
      </c>
      <c r="B1309" t="s">
        <v>8</v>
      </c>
      <c r="C1309" t="s">
        <v>55</v>
      </c>
      <c r="D1309" t="s">
        <v>54</v>
      </c>
      <c r="E1309">
        <v>0.3</v>
      </c>
      <c r="F1309">
        <v>8</v>
      </c>
      <c r="G1309" t="s">
        <v>56</v>
      </c>
      <c r="H1309">
        <v>110</v>
      </c>
      <c r="I1309">
        <v>1.1000000000000001</v>
      </c>
      <c r="J1309">
        <v>0</v>
      </c>
      <c r="M1309" t="s">
        <v>57</v>
      </c>
      <c r="N1309" t="s">
        <v>54</v>
      </c>
      <c r="O1309" t="s">
        <v>54</v>
      </c>
      <c r="P1309">
        <v>54</v>
      </c>
      <c r="Q1309">
        <v>4</v>
      </c>
      <c r="R1309" s="11">
        <v>7.4099999999999999E-2</v>
      </c>
      <c r="S1309">
        <v>0.97</v>
      </c>
      <c r="T1309">
        <v>3.89</v>
      </c>
      <c r="U1309">
        <v>4.5925925926</v>
      </c>
      <c r="V1309">
        <v>0</v>
      </c>
      <c r="W1309" s="11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 s="11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</row>
    <row r="1310" spans="1:40" x14ac:dyDescent="0.35">
      <c r="A1310" s="10">
        <v>39623</v>
      </c>
      <c r="B1310" t="s">
        <v>59</v>
      </c>
      <c r="C1310" t="s">
        <v>55</v>
      </c>
      <c r="D1310" t="s">
        <v>54</v>
      </c>
      <c r="E1310">
        <v>0.25</v>
      </c>
      <c r="F1310">
        <v>8</v>
      </c>
      <c r="G1310" t="s">
        <v>56</v>
      </c>
      <c r="H1310">
        <v>110</v>
      </c>
      <c r="I1310">
        <v>1.2</v>
      </c>
      <c r="J1310">
        <v>0</v>
      </c>
      <c r="M1310" t="s">
        <v>57</v>
      </c>
      <c r="N1310" t="s">
        <v>54</v>
      </c>
      <c r="O1310" t="s">
        <v>54</v>
      </c>
      <c r="P1310">
        <v>77</v>
      </c>
      <c r="Q1310">
        <v>4</v>
      </c>
      <c r="R1310" s="11">
        <v>5.1900000000000002E-2</v>
      </c>
      <c r="S1310">
        <v>0.85</v>
      </c>
      <c r="T1310">
        <v>3.39</v>
      </c>
      <c r="U1310">
        <v>3.5584415584000002</v>
      </c>
      <c r="V1310">
        <v>0</v>
      </c>
      <c r="W1310" s="11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 s="11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</row>
    <row r="1311" spans="1:40" x14ac:dyDescent="0.35">
      <c r="A1311" s="10">
        <v>39623</v>
      </c>
      <c r="B1311" t="s">
        <v>9</v>
      </c>
      <c r="C1311" t="s">
        <v>55</v>
      </c>
      <c r="D1311" t="s">
        <v>54</v>
      </c>
      <c r="E1311">
        <v>0.3</v>
      </c>
      <c r="F1311">
        <v>8</v>
      </c>
      <c r="G1311" t="s">
        <v>56</v>
      </c>
      <c r="H1311">
        <v>110</v>
      </c>
      <c r="I1311">
        <v>1</v>
      </c>
      <c r="J1311">
        <v>0</v>
      </c>
      <c r="M1311" t="s">
        <v>57</v>
      </c>
      <c r="N1311" t="s">
        <v>54</v>
      </c>
      <c r="O1311" t="s">
        <v>54</v>
      </c>
      <c r="P1311">
        <v>212</v>
      </c>
      <c r="Q1311">
        <v>16</v>
      </c>
      <c r="R1311" s="11">
        <v>7.5499999999999998E-2</v>
      </c>
      <c r="S1311">
        <v>0.84</v>
      </c>
      <c r="T1311">
        <v>13.48</v>
      </c>
      <c r="U1311">
        <v>2.5849056604</v>
      </c>
      <c r="V1311">
        <v>0</v>
      </c>
      <c r="W1311" s="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 s="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</row>
    <row r="1312" spans="1:40" x14ac:dyDescent="0.35">
      <c r="A1312" s="10">
        <v>39624</v>
      </c>
      <c r="B1312" t="s">
        <v>7</v>
      </c>
      <c r="C1312" t="s">
        <v>55</v>
      </c>
      <c r="D1312" t="s">
        <v>54</v>
      </c>
      <c r="E1312">
        <v>0.3</v>
      </c>
      <c r="F1312">
        <v>8</v>
      </c>
      <c r="G1312" t="s">
        <v>56</v>
      </c>
      <c r="H1312">
        <v>110</v>
      </c>
      <c r="I1312">
        <v>1</v>
      </c>
      <c r="J1312">
        <v>0</v>
      </c>
      <c r="M1312" t="s">
        <v>57</v>
      </c>
      <c r="N1312" t="s">
        <v>54</v>
      </c>
      <c r="O1312" t="s">
        <v>54</v>
      </c>
      <c r="P1312">
        <v>85</v>
      </c>
      <c r="Q1312">
        <v>4</v>
      </c>
      <c r="R1312" s="11">
        <v>4.7100000000000003E-2</v>
      </c>
      <c r="S1312">
        <v>0.7</v>
      </c>
      <c r="T1312">
        <v>2.8</v>
      </c>
      <c r="U1312">
        <v>3.0470588235</v>
      </c>
      <c r="V1312">
        <v>0</v>
      </c>
      <c r="W1312" s="11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 s="11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</row>
    <row r="1313" spans="1:40" x14ac:dyDescent="0.35">
      <c r="A1313" s="10">
        <v>39624</v>
      </c>
      <c r="B1313" t="s">
        <v>58</v>
      </c>
      <c r="C1313" t="s">
        <v>55</v>
      </c>
      <c r="D1313" t="s">
        <v>54</v>
      </c>
      <c r="E1313">
        <v>0.95</v>
      </c>
      <c r="F1313">
        <v>8</v>
      </c>
      <c r="G1313" t="s">
        <v>56</v>
      </c>
      <c r="H1313">
        <v>110</v>
      </c>
      <c r="I1313">
        <v>1.2</v>
      </c>
      <c r="J1313">
        <v>0</v>
      </c>
      <c r="M1313" t="s">
        <v>57</v>
      </c>
      <c r="N1313" t="s">
        <v>54</v>
      </c>
      <c r="O1313" t="s">
        <v>54</v>
      </c>
      <c r="P1313">
        <v>289</v>
      </c>
      <c r="Q1313">
        <v>19</v>
      </c>
      <c r="R1313" s="11">
        <v>6.5699999999999995E-2</v>
      </c>
      <c r="S1313">
        <v>1.01</v>
      </c>
      <c r="T1313">
        <v>19.2</v>
      </c>
      <c r="U1313">
        <v>2.937716263</v>
      </c>
      <c r="V1313">
        <v>0</v>
      </c>
      <c r="W1313" s="11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 s="11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</row>
    <row r="1314" spans="1:40" x14ac:dyDescent="0.35">
      <c r="A1314" s="10">
        <v>39624</v>
      </c>
      <c r="B1314" t="s">
        <v>8</v>
      </c>
      <c r="C1314" t="s">
        <v>55</v>
      </c>
      <c r="D1314" t="s">
        <v>54</v>
      </c>
      <c r="E1314">
        <v>0.3</v>
      </c>
      <c r="F1314">
        <v>8</v>
      </c>
      <c r="G1314" t="s">
        <v>56</v>
      </c>
      <c r="H1314">
        <v>110</v>
      </c>
      <c r="I1314">
        <v>1.1000000000000001</v>
      </c>
      <c r="J1314">
        <v>0</v>
      </c>
      <c r="M1314" t="s">
        <v>57</v>
      </c>
      <c r="N1314" t="s">
        <v>54</v>
      </c>
      <c r="O1314" t="s">
        <v>54</v>
      </c>
      <c r="P1314">
        <v>81</v>
      </c>
      <c r="Q1314">
        <v>3</v>
      </c>
      <c r="R1314" s="11">
        <v>3.6999999999999998E-2</v>
      </c>
      <c r="S1314">
        <v>1.05</v>
      </c>
      <c r="T1314">
        <v>3.14</v>
      </c>
      <c r="U1314">
        <v>4.3703703703999999</v>
      </c>
      <c r="V1314">
        <v>0</v>
      </c>
      <c r="W1314" s="11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 s="11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</row>
    <row r="1315" spans="1:40" x14ac:dyDescent="0.35">
      <c r="A1315" s="10">
        <v>39624</v>
      </c>
      <c r="B1315" t="s">
        <v>59</v>
      </c>
      <c r="C1315" t="s">
        <v>55</v>
      </c>
      <c r="D1315" t="s">
        <v>54</v>
      </c>
      <c r="E1315">
        <v>0.25</v>
      </c>
      <c r="F1315">
        <v>8</v>
      </c>
      <c r="G1315" t="s">
        <v>56</v>
      </c>
      <c r="H1315">
        <v>110</v>
      </c>
      <c r="I1315">
        <v>1.2</v>
      </c>
      <c r="J1315">
        <v>0</v>
      </c>
      <c r="M1315" t="s">
        <v>57</v>
      </c>
      <c r="N1315" t="s">
        <v>54</v>
      </c>
      <c r="O1315" t="s">
        <v>54</v>
      </c>
      <c r="P1315">
        <v>94</v>
      </c>
      <c r="Q1315">
        <v>1</v>
      </c>
      <c r="R1315" s="11">
        <v>1.06E-2</v>
      </c>
      <c r="S1315">
        <v>1.08</v>
      </c>
      <c r="T1315">
        <v>1.08</v>
      </c>
      <c r="U1315">
        <v>3.2978723404000001</v>
      </c>
      <c r="V1315">
        <v>0</v>
      </c>
      <c r="W1315" s="11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 s="11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</row>
    <row r="1316" spans="1:40" x14ac:dyDescent="0.35">
      <c r="A1316" s="10">
        <v>39624</v>
      </c>
      <c r="B1316" t="s">
        <v>9</v>
      </c>
      <c r="C1316" t="s">
        <v>55</v>
      </c>
      <c r="D1316" t="s">
        <v>54</v>
      </c>
      <c r="E1316">
        <v>0.3</v>
      </c>
      <c r="F1316">
        <v>8</v>
      </c>
      <c r="G1316" t="s">
        <v>56</v>
      </c>
      <c r="H1316">
        <v>110</v>
      </c>
      <c r="I1316">
        <v>1</v>
      </c>
      <c r="J1316">
        <v>0</v>
      </c>
      <c r="M1316" t="s">
        <v>57</v>
      </c>
      <c r="N1316" t="s">
        <v>54</v>
      </c>
      <c r="O1316" t="s">
        <v>54</v>
      </c>
      <c r="P1316">
        <v>388</v>
      </c>
      <c r="Q1316">
        <v>27</v>
      </c>
      <c r="R1316" s="11">
        <v>6.9599999999999995E-2</v>
      </c>
      <c r="S1316">
        <v>0.81</v>
      </c>
      <c r="T1316">
        <v>21.96</v>
      </c>
      <c r="U1316">
        <v>2.5386597938</v>
      </c>
      <c r="V1316">
        <v>0</v>
      </c>
      <c r="W1316" s="11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 s="11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</row>
    <row r="1317" spans="1:40" x14ac:dyDescent="0.35">
      <c r="A1317" s="10">
        <v>39625</v>
      </c>
      <c r="B1317" t="s">
        <v>7</v>
      </c>
      <c r="C1317" t="s">
        <v>55</v>
      </c>
      <c r="D1317" t="s">
        <v>54</v>
      </c>
      <c r="E1317">
        <v>0.3</v>
      </c>
      <c r="F1317">
        <v>8</v>
      </c>
      <c r="G1317" t="s">
        <v>56</v>
      </c>
      <c r="H1317">
        <v>110</v>
      </c>
      <c r="I1317">
        <v>1</v>
      </c>
      <c r="J1317">
        <v>0</v>
      </c>
      <c r="M1317" t="s">
        <v>57</v>
      </c>
      <c r="N1317" t="s">
        <v>54</v>
      </c>
      <c r="O1317" t="s">
        <v>54</v>
      </c>
      <c r="P1317">
        <v>71</v>
      </c>
      <c r="Q1317">
        <v>1</v>
      </c>
      <c r="R1317" s="11">
        <v>1.41E-2</v>
      </c>
      <c r="S1317">
        <v>0.48</v>
      </c>
      <c r="T1317">
        <v>0.48</v>
      </c>
      <c r="U1317">
        <v>3.0704225352000001</v>
      </c>
      <c r="V1317">
        <v>0</v>
      </c>
      <c r="W1317" s="11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 s="11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</row>
    <row r="1318" spans="1:40" x14ac:dyDescent="0.35">
      <c r="A1318" s="10">
        <v>39625</v>
      </c>
      <c r="B1318" t="s">
        <v>58</v>
      </c>
      <c r="C1318" t="s">
        <v>55</v>
      </c>
      <c r="D1318" t="s">
        <v>54</v>
      </c>
      <c r="E1318">
        <v>0.95</v>
      </c>
      <c r="F1318">
        <v>8</v>
      </c>
      <c r="G1318" t="s">
        <v>56</v>
      </c>
      <c r="H1318">
        <v>110</v>
      </c>
      <c r="I1318">
        <v>1.2</v>
      </c>
      <c r="J1318">
        <v>0</v>
      </c>
      <c r="M1318" t="s">
        <v>57</v>
      </c>
      <c r="N1318" t="s">
        <v>54</v>
      </c>
      <c r="O1318" t="s">
        <v>54</v>
      </c>
      <c r="P1318">
        <v>228</v>
      </c>
      <c r="Q1318">
        <v>25</v>
      </c>
      <c r="R1318" s="11">
        <v>0.1096</v>
      </c>
      <c r="S1318">
        <v>0.9</v>
      </c>
      <c r="T1318">
        <v>22.61</v>
      </c>
      <c r="U1318">
        <v>2.6315789474</v>
      </c>
      <c r="V1318">
        <v>1</v>
      </c>
      <c r="W1318" s="11">
        <v>0.04</v>
      </c>
      <c r="X1318">
        <v>22.61</v>
      </c>
      <c r="Y1318">
        <v>1</v>
      </c>
      <c r="Z1318">
        <v>22.61</v>
      </c>
      <c r="AA1318">
        <v>1</v>
      </c>
      <c r="AB1318">
        <v>1</v>
      </c>
      <c r="AC1318" s="11">
        <v>4.3999999999999997E-2</v>
      </c>
      <c r="AD1318">
        <v>0.04</v>
      </c>
      <c r="AE1318">
        <v>1</v>
      </c>
      <c r="AF1318">
        <v>1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</row>
    <row r="1319" spans="1:40" x14ac:dyDescent="0.35">
      <c r="A1319" s="10">
        <v>39625</v>
      </c>
      <c r="B1319" t="s">
        <v>8</v>
      </c>
      <c r="C1319" t="s">
        <v>55</v>
      </c>
      <c r="D1319" t="s">
        <v>54</v>
      </c>
      <c r="E1319">
        <v>0.3</v>
      </c>
      <c r="F1319">
        <v>8</v>
      </c>
      <c r="G1319" t="s">
        <v>56</v>
      </c>
      <c r="H1319">
        <v>110</v>
      </c>
      <c r="I1319">
        <v>1.1000000000000001</v>
      </c>
      <c r="J1319">
        <v>0</v>
      </c>
      <c r="M1319" t="s">
        <v>57</v>
      </c>
      <c r="N1319" t="s">
        <v>54</v>
      </c>
      <c r="O1319" t="s">
        <v>54</v>
      </c>
      <c r="P1319">
        <v>67</v>
      </c>
      <c r="Q1319">
        <v>1</v>
      </c>
      <c r="R1319" s="11">
        <v>1.49E-2</v>
      </c>
      <c r="S1319">
        <v>1.04</v>
      </c>
      <c r="T1319">
        <v>1.04</v>
      </c>
      <c r="U1319">
        <v>4.223880597</v>
      </c>
      <c r="V1319">
        <v>0</v>
      </c>
      <c r="W1319" s="11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 s="11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</row>
    <row r="1320" spans="1:40" x14ac:dyDescent="0.35">
      <c r="A1320" s="10">
        <v>39625</v>
      </c>
      <c r="B1320" t="s">
        <v>59</v>
      </c>
      <c r="C1320" t="s">
        <v>55</v>
      </c>
      <c r="D1320" t="s">
        <v>54</v>
      </c>
      <c r="E1320">
        <v>0.25</v>
      </c>
      <c r="F1320">
        <v>8</v>
      </c>
      <c r="G1320" t="s">
        <v>56</v>
      </c>
      <c r="H1320">
        <v>110</v>
      </c>
      <c r="I1320">
        <v>1.2</v>
      </c>
      <c r="J1320">
        <v>0</v>
      </c>
      <c r="M1320" t="s">
        <v>57</v>
      </c>
      <c r="N1320" t="s">
        <v>54</v>
      </c>
      <c r="O1320" t="s">
        <v>54</v>
      </c>
      <c r="P1320">
        <v>76</v>
      </c>
      <c r="Q1320">
        <v>3</v>
      </c>
      <c r="R1320" s="11">
        <v>3.95E-2</v>
      </c>
      <c r="S1320">
        <v>1.02</v>
      </c>
      <c r="T1320">
        <v>3.07</v>
      </c>
      <c r="U1320">
        <v>3.8947368420999999</v>
      </c>
      <c r="V1320">
        <v>0</v>
      </c>
      <c r="W1320" s="11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 s="11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</row>
    <row r="1321" spans="1:40" x14ac:dyDescent="0.35">
      <c r="A1321" s="10">
        <v>39625</v>
      </c>
      <c r="B1321" t="s">
        <v>9</v>
      </c>
      <c r="C1321" t="s">
        <v>55</v>
      </c>
      <c r="D1321" t="s">
        <v>54</v>
      </c>
      <c r="E1321">
        <v>0.3</v>
      </c>
      <c r="F1321">
        <v>8</v>
      </c>
      <c r="G1321" t="s">
        <v>56</v>
      </c>
      <c r="H1321">
        <v>110</v>
      </c>
      <c r="I1321">
        <v>1</v>
      </c>
      <c r="J1321">
        <v>0</v>
      </c>
      <c r="M1321" t="s">
        <v>57</v>
      </c>
      <c r="N1321" t="s">
        <v>54</v>
      </c>
      <c r="O1321" t="s">
        <v>54</v>
      </c>
      <c r="P1321">
        <v>299</v>
      </c>
      <c r="Q1321">
        <v>20</v>
      </c>
      <c r="R1321" s="11">
        <v>6.6900000000000001E-2</v>
      </c>
      <c r="S1321">
        <v>0.79</v>
      </c>
      <c r="T1321">
        <v>15.77</v>
      </c>
      <c r="U1321">
        <v>2.6086956522000002</v>
      </c>
      <c r="V1321">
        <v>0</v>
      </c>
      <c r="W1321" s="1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 s="1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</row>
    <row r="1322" spans="1:40" x14ac:dyDescent="0.35">
      <c r="A1322" s="10">
        <v>39626</v>
      </c>
      <c r="B1322" t="s">
        <v>7</v>
      </c>
      <c r="C1322" t="s">
        <v>55</v>
      </c>
      <c r="D1322" t="s">
        <v>54</v>
      </c>
      <c r="E1322">
        <v>0.3</v>
      </c>
      <c r="F1322">
        <v>8</v>
      </c>
      <c r="G1322" t="s">
        <v>56</v>
      </c>
      <c r="H1322">
        <v>110</v>
      </c>
      <c r="I1322">
        <v>1</v>
      </c>
      <c r="J1322">
        <v>0</v>
      </c>
      <c r="M1322" t="s">
        <v>57</v>
      </c>
      <c r="N1322" t="s">
        <v>54</v>
      </c>
      <c r="O1322" t="s">
        <v>54</v>
      </c>
      <c r="P1322">
        <v>62</v>
      </c>
      <c r="Q1322">
        <v>7</v>
      </c>
      <c r="R1322" s="11">
        <v>0.1129</v>
      </c>
      <c r="S1322">
        <v>0.8</v>
      </c>
      <c r="T1322">
        <v>5.61</v>
      </c>
      <c r="U1322">
        <v>3.6612903226000002</v>
      </c>
      <c r="V1322">
        <v>0</v>
      </c>
      <c r="W1322" s="11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 s="11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</row>
    <row r="1323" spans="1:40" x14ac:dyDescent="0.35">
      <c r="A1323" s="10">
        <v>39626</v>
      </c>
      <c r="B1323" t="s">
        <v>58</v>
      </c>
      <c r="C1323" t="s">
        <v>55</v>
      </c>
      <c r="D1323" t="s">
        <v>54</v>
      </c>
      <c r="E1323">
        <v>0.95</v>
      </c>
      <c r="F1323">
        <v>8</v>
      </c>
      <c r="G1323" t="s">
        <v>56</v>
      </c>
      <c r="H1323">
        <v>110</v>
      </c>
      <c r="I1323">
        <v>1.2</v>
      </c>
      <c r="J1323">
        <v>0</v>
      </c>
      <c r="M1323" t="s">
        <v>57</v>
      </c>
      <c r="N1323" t="s">
        <v>54</v>
      </c>
      <c r="O1323" t="s">
        <v>54</v>
      </c>
      <c r="P1323">
        <v>255</v>
      </c>
      <c r="Q1323">
        <v>10</v>
      </c>
      <c r="R1323" s="11">
        <v>3.9199999999999999E-2</v>
      </c>
      <c r="S1323">
        <v>1.04</v>
      </c>
      <c r="T1323">
        <v>10.38</v>
      </c>
      <c r="U1323">
        <v>3.2470588235000002</v>
      </c>
      <c r="V1323">
        <v>0</v>
      </c>
      <c r="W1323" s="11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 s="11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</row>
    <row r="1324" spans="1:40" x14ac:dyDescent="0.35">
      <c r="A1324" s="10">
        <v>39626</v>
      </c>
      <c r="B1324" t="s">
        <v>8</v>
      </c>
      <c r="C1324" t="s">
        <v>55</v>
      </c>
      <c r="D1324" t="s">
        <v>54</v>
      </c>
      <c r="E1324">
        <v>0.3</v>
      </c>
      <c r="F1324">
        <v>8</v>
      </c>
      <c r="G1324" t="s">
        <v>56</v>
      </c>
      <c r="H1324">
        <v>110</v>
      </c>
      <c r="I1324">
        <v>1.1000000000000001</v>
      </c>
      <c r="J1324">
        <v>0</v>
      </c>
      <c r="M1324" t="s">
        <v>57</v>
      </c>
      <c r="N1324" t="s">
        <v>54</v>
      </c>
      <c r="O1324" t="s">
        <v>54</v>
      </c>
      <c r="P1324">
        <v>76</v>
      </c>
      <c r="Q1324">
        <v>3</v>
      </c>
      <c r="R1324" s="11">
        <v>3.95E-2</v>
      </c>
      <c r="S1324">
        <v>0.63</v>
      </c>
      <c r="T1324">
        <v>1.9</v>
      </c>
      <c r="U1324">
        <v>4</v>
      </c>
      <c r="V1324">
        <v>0</v>
      </c>
      <c r="W1324" s="11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 s="11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</row>
    <row r="1325" spans="1:40" x14ac:dyDescent="0.35">
      <c r="A1325" s="10">
        <v>39626</v>
      </c>
      <c r="B1325" t="s">
        <v>59</v>
      </c>
      <c r="C1325" t="s">
        <v>55</v>
      </c>
      <c r="D1325" t="s">
        <v>54</v>
      </c>
      <c r="E1325">
        <v>0.25</v>
      </c>
      <c r="F1325">
        <v>8</v>
      </c>
      <c r="G1325" t="s">
        <v>56</v>
      </c>
      <c r="H1325">
        <v>110</v>
      </c>
      <c r="I1325">
        <v>1.2</v>
      </c>
      <c r="J1325">
        <v>0</v>
      </c>
      <c r="M1325" t="s">
        <v>57</v>
      </c>
      <c r="N1325" t="s">
        <v>54</v>
      </c>
      <c r="O1325" t="s">
        <v>54</v>
      </c>
      <c r="P1325">
        <v>82</v>
      </c>
      <c r="Q1325">
        <v>4</v>
      </c>
      <c r="R1325" s="11">
        <v>4.8800000000000003E-2</v>
      </c>
      <c r="S1325">
        <v>0.98</v>
      </c>
      <c r="T1325">
        <v>3.92</v>
      </c>
      <c r="U1325">
        <v>3.7195121951000001</v>
      </c>
      <c r="V1325">
        <v>0</v>
      </c>
      <c r="W1325" s="11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 s="11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</row>
    <row r="1326" spans="1:40" x14ac:dyDescent="0.35">
      <c r="A1326" s="10">
        <v>39626</v>
      </c>
      <c r="B1326" t="s">
        <v>9</v>
      </c>
      <c r="C1326" t="s">
        <v>55</v>
      </c>
      <c r="D1326" t="s">
        <v>54</v>
      </c>
      <c r="E1326">
        <v>0.3</v>
      </c>
      <c r="F1326">
        <v>8</v>
      </c>
      <c r="G1326" t="s">
        <v>56</v>
      </c>
      <c r="H1326">
        <v>110</v>
      </c>
      <c r="I1326">
        <v>1</v>
      </c>
      <c r="J1326">
        <v>0</v>
      </c>
      <c r="M1326" t="s">
        <v>57</v>
      </c>
      <c r="N1326" t="s">
        <v>54</v>
      </c>
      <c r="O1326" t="s">
        <v>54</v>
      </c>
      <c r="P1326">
        <v>360</v>
      </c>
      <c r="Q1326">
        <v>25</v>
      </c>
      <c r="R1326" s="11">
        <v>6.9400000000000003E-2</v>
      </c>
      <c r="S1326">
        <v>0.81</v>
      </c>
      <c r="T1326">
        <v>20.18</v>
      </c>
      <c r="U1326">
        <v>2.7638888889</v>
      </c>
      <c r="V1326">
        <v>0</v>
      </c>
      <c r="W1326" s="11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 s="11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</row>
    <row r="1327" spans="1:40" x14ac:dyDescent="0.35">
      <c r="A1327" s="10">
        <v>39627</v>
      </c>
      <c r="B1327" t="s">
        <v>7</v>
      </c>
      <c r="C1327" t="s">
        <v>55</v>
      </c>
      <c r="D1327" t="s">
        <v>54</v>
      </c>
      <c r="E1327">
        <v>0.3</v>
      </c>
      <c r="F1327">
        <v>8</v>
      </c>
      <c r="G1327" t="s">
        <v>56</v>
      </c>
      <c r="H1327">
        <v>110</v>
      </c>
      <c r="I1327">
        <v>1</v>
      </c>
      <c r="J1327">
        <v>0</v>
      </c>
      <c r="M1327" t="s">
        <v>57</v>
      </c>
      <c r="N1327" t="s">
        <v>54</v>
      </c>
      <c r="O1327" t="s">
        <v>54</v>
      </c>
      <c r="P1327">
        <v>79</v>
      </c>
      <c r="Q1327">
        <v>11</v>
      </c>
      <c r="R1327" s="11">
        <v>0.13919999999999999</v>
      </c>
      <c r="S1327">
        <v>0.74</v>
      </c>
      <c r="T1327">
        <v>8.14</v>
      </c>
      <c r="U1327">
        <v>3.2784810126999999</v>
      </c>
      <c r="V1327">
        <v>0</v>
      </c>
      <c r="W1327" s="11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 s="11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</row>
    <row r="1328" spans="1:40" x14ac:dyDescent="0.35">
      <c r="A1328" s="10">
        <v>39627</v>
      </c>
      <c r="B1328" t="s">
        <v>58</v>
      </c>
      <c r="C1328" t="s">
        <v>55</v>
      </c>
      <c r="D1328" t="s">
        <v>54</v>
      </c>
      <c r="E1328">
        <v>0.95</v>
      </c>
      <c r="F1328">
        <v>8</v>
      </c>
      <c r="G1328" t="s">
        <v>56</v>
      </c>
      <c r="H1328">
        <v>110</v>
      </c>
      <c r="I1328">
        <v>1.2</v>
      </c>
      <c r="J1328">
        <v>0</v>
      </c>
      <c r="M1328" t="s">
        <v>57</v>
      </c>
      <c r="N1328" t="s">
        <v>54</v>
      </c>
      <c r="O1328" t="s">
        <v>54</v>
      </c>
      <c r="P1328">
        <v>217</v>
      </c>
      <c r="Q1328">
        <v>19</v>
      </c>
      <c r="R1328" s="11">
        <v>8.7599999999999997E-2</v>
      </c>
      <c r="S1328">
        <v>1</v>
      </c>
      <c r="T1328">
        <v>19.02</v>
      </c>
      <c r="U1328">
        <v>3.3594470045999998</v>
      </c>
      <c r="V1328">
        <v>0</v>
      </c>
      <c r="W1328" s="11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 s="11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</row>
    <row r="1329" spans="1:40" x14ac:dyDescent="0.35">
      <c r="A1329" s="10">
        <v>39627</v>
      </c>
      <c r="B1329" t="s">
        <v>8</v>
      </c>
      <c r="C1329" t="s">
        <v>55</v>
      </c>
      <c r="D1329" t="s">
        <v>54</v>
      </c>
      <c r="E1329">
        <v>0.3</v>
      </c>
      <c r="F1329">
        <v>8</v>
      </c>
      <c r="G1329" t="s">
        <v>56</v>
      </c>
      <c r="H1329">
        <v>110</v>
      </c>
      <c r="I1329">
        <v>1.1000000000000001</v>
      </c>
      <c r="J1329">
        <v>0</v>
      </c>
      <c r="M1329" t="s">
        <v>57</v>
      </c>
      <c r="N1329" t="s">
        <v>54</v>
      </c>
      <c r="O1329" t="s">
        <v>54</v>
      </c>
      <c r="P1329">
        <v>69</v>
      </c>
      <c r="Q1329">
        <v>2</v>
      </c>
      <c r="R1329" s="11">
        <v>2.9000000000000001E-2</v>
      </c>
      <c r="S1329">
        <v>0.75</v>
      </c>
      <c r="T1329">
        <v>1.5</v>
      </c>
      <c r="U1329">
        <v>4.1014492754000003</v>
      </c>
      <c r="V1329">
        <v>0</v>
      </c>
      <c r="W1329" s="11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 s="11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</row>
    <row r="1330" spans="1:40" x14ac:dyDescent="0.35">
      <c r="A1330" s="10">
        <v>39627</v>
      </c>
      <c r="B1330" t="s">
        <v>59</v>
      </c>
      <c r="C1330" t="s">
        <v>55</v>
      </c>
      <c r="D1330" t="s">
        <v>54</v>
      </c>
      <c r="E1330">
        <v>0.25</v>
      </c>
      <c r="F1330">
        <v>8</v>
      </c>
      <c r="G1330" t="s">
        <v>56</v>
      </c>
      <c r="H1330">
        <v>110</v>
      </c>
      <c r="I1330">
        <v>1.2</v>
      </c>
      <c r="J1330">
        <v>0</v>
      </c>
      <c r="M1330" t="s">
        <v>57</v>
      </c>
      <c r="N1330" t="s">
        <v>54</v>
      </c>
      <c r="O1330" t="s">
        <v>54</v>
      </c>
      <c r="P1330">
        <v>76</v>
      </c>
      <c r="Q1330">
        <v>5</v>
      </c>
      <c r="R1330" s="11">
        <v>6.5799999999999997E-2</v>
      </c>
      <c r="S1330">
        <v>1.07</v>
      </c>
      <c r="T1330">
        <v>5.35</v>
      </c>
      <c r="U1330">
        <v>3.7763157894999999</v>
      </c>
      <c r="V1330">
        <v>0</v>
      </c>
      <c r="W1330" s="11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 s="11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</row>
    <row r="1331" spans="1:40" x14ac:dyDescent="0.35">
      <c r="A1331" s="10">
        <v>39627</v>
      </c>
      <c r="B1331" t="s">
        <v>9</v>
      </c>
      <c r="C1331" t="s">
        <v>55</v>
      </c>
      <c r="D1331" t="s">
        <v>54</v>
      </c>
      <c r="E1331">
        <v>0.3</v>
      </c>
      <c r="F1331">
        <v>8</v>
      </c>
      <c r="G1331" t="s">
        <v>56</v>
      </c>
      <c r="H1331">
        <v>110</v>
      </c>
      <c r="I1331">
        <v>1</v>
      </c>
      <c r="J1331">
        <v>0</v>
      </c>
      <c r="M1331" t="s">
        <v>57</v>
      </c>
      <c r="N1331" t="s">
        <v>54</v>
      </c>
      <c r="O1331" t="s">
        <v>54</v>
      </c>
      <c r="P1331">
        <v>287</v>
      </c>
      <c r="Q1331">
        <v>24</v>
      </c>
      <c r="R1331" s="11">
        <v>8.3599999999999994E-2</v>
      </c>
      <c r="S1331">
        <v>0.8</v>
      </c>
      <c r="T1331">
        <v>19.2</v>
      </c>
      <c r="U1331">
        <v>2.8501742160000001</v>
      </c>
      <c r="V1331">
        <v>0</v>
      </c>
      <c r="W1331" s="1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 s="1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</row>
    <row r="1332" spans="1:40" x14ac:dyDescent="0.35">
      <c r="A1332" s="10">
        <v>39628</v>
      </c>
      <c r="B1332" t="s">
        <v>7</v>
      </c>
      <c r="C1332" t="s">
        <v>55</v>
      </c>
      <c r="D1332" t="s">
        <v>54</v>
      </c>
      <c r="E1332">
        <v>0.3</v>
      </c>
      <c r="F1332">
        <v>8</v>
      </c>
      <c r="G1332" t="s">
        <v>56</v>
      </c>
      <c r="H1332">
        <v>110</v>
      </c>
      <c r="I1332">
        <v>1</v>
      </c>
      <c r="J1332">
        <v>0</v>
      </c>
      <c r="M1332" t="s">
        <v>57</v>
      </c>
      <c r="N1332" t="s">
        <v>54</v>
      </c>
      <c r="O1332" t="s">
        <v>54</v>
      </c>
      <c r="P1332">
        <v>81</v>
      </c>
      <c r="Q1332">
        <v>5</v>
      </c>
      <c r="R1332" s="11">
        <v>6.1699999999999998E-2</v>
      </c>
      <c r="S1332">
        <v>0.9</v>
      </c>
      <c r="T1332">
        <v>4.5199999999999996</v>
      </c>
      <c r="U1332">
        <v>3.1604938271999998</v>
      </c>
      <c r="V1332">
        <v>0</v>
      </c>
      <c r="W1332" s="11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 s="11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</row>
    <row r="1333" spans="1:40" x14ac:dyDescent="0.35">
      <c r="A1333" s="10">
        <v>39628</v>
      </c>
      <c r="B1333" t="s">
        <v>58</v>
      </c>
      <c r="C1333" t="s">
        <v>55</v>
      </c>
      <c r="D1333" t="s">
        <v>54</v>
      </c>
      <c r="E1333">
        <v>0.95</v>
      </c>
      <c r="F1333">
        <v>8</v>
      </c>
      <c r="G1333" t="s">
        <v>56</v>
      </c>
      <c r="H1333">
        <v>110</v>
      </c>
      <c r="I1333">
        <v>1.2</v>
      </c>
      <c r="J1333">
        <v>0</v>
      </c>
      <c r="M1333" t="s">
        <v>57</v>
      </c>
      <c r="N1333" t="s">
        <v>54</v>
      </c>
      <c r="O1333" t="s">
        <v>54</v>
      </c>
      <c r="P1333">
        <v>204</v>
      </c>
      <c r="Q1333">
        <v>12</v>
      </c>
      <c r="R1333" s="11">
        <v>5.8799999999999998E-2</v>
      </c>
      <c r="S1333">
        <v>0.91</v>
      </c>
      <c r="T1333">
        <v>10.86</v>
      </c>
      <c r="U1333">
        <v>2.9656862744999999</v>
      </c>
      <c r="V1333">
        <v>0</v>
      </c>
      <c r="W1333" s="11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 s="11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</row>
    <row r="1334" spans="1:40" x14ac:dyDescent="0.35">
      <c r="A1334" s="10">
        <v>39628</v>
      </c>
      <c r="B1334" t="s">
        <v>8</v>
      </c>
      <c r="C1334" t="s">
        <v>55</v>
      </c>
      <c r="D1334" t="s">
        <v>54</v>
      </c>
      <c r="E1334">
        <v>0.3</v>
      </c>
      <c r="F1334">
        <v>8</v>
      </c>
      <c r="G1334" t="s">
        <v>56</v>
      </c>
      <c r="H1334">
        <v>110</v>
      </c>
      <c r="I1334">
        <v>1.1000000000000001</v>
      </c>
      <c r="J1334">
        <v>0</v>
      </c>
      <c r="M1334" t="s">
        <v>57</v>
      </c>
      <c r="N1334" t="s">
        <v>54</v>
      </c>
      <c r="O1334" t="s">
        <v>54</v>
      </c>
      <c r="P1334">
        <v>106</v>
      </c>
      <c r="Q1334">
        <v>6</v>
      </c>
      <c r="R1334" s="11">
        <v>5.6599999999999998E-2</v>
      </c>
      <c r="S1334">
        <v>0.99</v>
      </c>
      <c r="T1334">
        <v>5.94</v>
      </c>
      <c r="U1334">
        <v>4.9433962264</v>
      </c>
      <c r="V1334">
        <v>0</v>
      </c>
      <c r="W1334" s="11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 s="11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</row>
    <row r="1335" spans="1:40" x14ac:dyDescent="0.35">
      <c r="A1335" s="10">
        <v>39628</v>
      </c>
      <c r="B1335" t="s">
        <v>59</v>
      </c>
      <c r="C1335" t="s">
        <v>55</v>
      </c>
      <c r="D1335" t="s">
        <v>54</v>
      </c>
      <c r="E1335">
        <v>0.25</v>
      </c>
      <c r="F1335">
        <v>8</v>
      </c>
      <c r="G1335" t="s">
        <v>56</v>
      </c>
      <c r="H1335">
        <v>110</v>
      </c>
      <c r="I1335">
        <v>1.2</v>
      </c>
      <c r="J1335">
        <v>0</v>
      </c>
      <c r="M1335" t="s">
        <v>57</v>
      </c>
      <c r="N1335" t="s">
        <v>54</v>
      </c>
      <c r="O1335" t="s">
        <v>54</v>
      </c>
      <c r="P1335">
        <v>109</v>
      </c>
      <c r="Q1335">
        <v>6</v>
      </c>
      <c r="R1335" s="11">
        <v>5.5E-2</v>
      </c>
      <c r="S1335">
        <v>0.94</v>
      </c>
      <c r="T1335">
        <v>5.66</v>
      </c>
      <c r="U1335">
        <v>3.9449541284</v>
      </c>
      <c r="V1335">
        <v>0</v>
      </c>
      <c r="W1335" s="11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 s="11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</row>
    <row r="1336" spans="1:40" x14ac:dyDescent="0.35">
      <c r="A1336" s="10">
        <v>39628</v>
      </c>
      <c r="B1336" t="s">
        <v>9</v>
      </c>
      <c r="C1336" t="s">
        <v>55</v>
      </c>
      <c r="D1336" t="s">
        <v>54</v>
      </c>
      <c r="E1336">
        <v>0.3</v>
      </c>
      <c r="F1336">
        <v>8</v>
      </c>
      <c r="G1336" t="s">
        <v>56</v>
      </c>
      <c r="H1336">
        <v>110</v>
      </c>
      <c r="I1336">
        <v>1</v>
      </c>
      <c r="J1336">
        <v>0</v>
      </c>
      <c r="M1336" t="s">
        <v>57</v>
      </c>
      <c r="N1336" t="s">
        <v>54</v>
      </c>
      <c r="O1336" t="s">
        <v>54</v>
      </c>
      <c r="P1336">
        <v>290</v>
      </c>
      <c r="Q1336">
        <v>16</v>
      </c>
      <c r="R1336" s="11">
        <v>5.5199999999999999E-2</v>
      </c>
      <c r="S1336">
        <v>0.81</v>
      </c>
      <c r="T1336">
        <v>13.02</v>
      </c>
      <c r="U1336">
        <v>2.4620689654999999</v>
      </c>
      <c r="V1336">
        <v>0</v>
      </c>
      <c r="W1336" s="11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 s="11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</row>
    <row r="1337" spans="1:40" x14ac:dyDescent="0.35">
      <c r="A1337" s="10">
        <v>39629</v>
      </c>
      <c r="B1337" t="s">
        <v>7</v>
      </c>
      <c r="C1337" t="s">
        <v>55</v>
      </c>
      <c r="D1337" t="s">
        <v>54</v>
      </c>
      <c r="E1337">
        <v>0.3</v>
      </c>
      <c r="F1337">
        <v>8</v>
      </c>
      <c r="G1337" t="s">
        <v>56</v>
      </c>
      <c r="H1337">
        <v>110</v>
      </c>
      <c r="I1337">
        <v>1</v>
      </c>
      <c r="J1337">
        <v>0</v>
      </c>
      <c r="M1337" t="s">
        <v>57</v>
      </c>
      <c r="N1337" t="s">
        <v>54</v>
      </c>
      <c r="O1337" t="s">
        <v>54</v>
      </c>
      <c r="P1337">
        <v>53</v>
      </c>
      <c r="Q1337">
        <v>2</v>
      </c>
      <c r="R1337" s="11">
        <v>3.7699999999999997E-2</v>
      </c>
      <c r="S1337">
        <v>0.88</v>
      </c>
      <c r="T1337">
        <v>1.76</v>
      </c>
      <c r="U1337">
        <v>3.6792452830000002</v>
      </c>
      <c r="V1337">
        <v>0</v>
      </c>
      <c r="W1337" s="11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 s="11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</row>
    <row r="1338" spans="1:40" x14ac:dyDescent="0.35">
      <c r="A1338" s="10">
        <v>39629</v>
      </c>
      <c r="B1338" t="s">
        <v>58</v>
      </c>
      <c r="C1338" t="s">
        <v>55</v>
      </c>
      <c r="D1338" t="s">
        <v>54</v>
      </c>
      <c r="E1338">
        <v>0.95</v>
      </c>
      <c r="F1338">
        <v>8</v>
      </c>
      <c r="G1338" t="s">
        <v>56</v>
      </c>
      <c r="H1338">
        <v>110</v>
      </c>
      <c r="I1338">
        <v>1.2</v>
      </c>
      <c r="J1338">
        <v>0</v>
      </c>
      <c r="M1338" t="s">
        <v>57</v>
      </c>
      <c r="N1338" t="s">
        <v>54</v>
      </c>
      <c r="O1338" t="s">
        <v>54</v>
      </c>
      <c r="P1338">
        <v>192</v>
      </c>
      <c r="Q1338">
        <v>17</v>
      </c>
      <c r="R1338" s="11">
        <v>8.8499999999999995E-2</v>
      </c>
      <c r="S1338">
        <v>0.95</v>
      </c>
      <c r="T1338">
        <v>16.079999999999998</v>
      </c>
      <c r="U1338">
        <v>3.2083333333000001</v>
      </c>
      <c r="V1338">
        <v>0</v>
      </c>
      <c r="W1338" s="11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 s="11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</row>
    <row r="1339" spans="1:40" x14ac:dyDescent="0.35">
      <c r="A1339" s="10">
        <v>39629</v>
      </c>
      <c r="B1339" t="s">
        <v>8</v>
      </c>
      <c r="C1339" t="s">
        <v>55</v>
      </c>
      <c r="D1339" t="s">
        <v>54</v>
      </c>
      <c r="E1339">
        <v>0.3</v>
      </c>
      <c r="F1339">
        <v>8</v>
      </c>
      <c r="G1339" t="s">
        <v>56</v>
      </c>
      <c r="H1339">
        <v>110</v>
      </c>
      <c r="I1339">
        <v>1.1000000000000001</v>
      </c>
      <c r="J1339">
        <v>0</v>
      </c>
      <c r="M1339" t="s">
        <v>57</v>
      </c>
      <c r="N1339" t="s">
        <v>54</v>
      </c>
      <c r="O1339" t="s">
        <v>54</v>
      </c>
      <c r="P1339">
        <v>39</v>
      </c>
      <c r="Q1339">
        <v>2</v>
      </c>
      <c r="R1339" s="11">
        <v>5.1299999999999998E-2</v>
      </c>
      <c r="S1339">
        <v>0.71</v>
      </c>
      <c r="T1339">
        <v>1.41</v>
      </c>
      <c r="U1339">
        <v>4.9230769231</v>
      </c>
      <c r="V1339">
        <v>0</v>
      </c>
      <c r="W1339" s="11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 s="11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</row>
    <row r="1340" spans="1:40" x14ac:dyDescent="0.35">
      <c r="A1340" s="10">
        <v>39629</v>
      </c>
      <c r="B1340" t="s">
        <v>59</v>
      </c>
      <c r="C1340" t="s">
        <v>55</v>
      </c>
      <c r="D1340" t="s">
        <v>54</v>
      </c>
      <c r="E1340">
        <v>0.25</v>
      </c>
      <c r="F1340">
        <v>8</v>
      </c>
      <c r="G1340" t="s">
        <v>56</v>
      </c>
      <c r="H1340">
        <v>110</v>
      </c>
      <c r="I1340">
        <v>1.2</v>
      </c>
      <c r="J1340">
        <v>0</v>
      </c>
      <c r="M1340" t="s">
        <v>57</v>
      </c>
      <c r="N1340" t="s">
        <v>54</v>
      </c>
      <c r="O1340" t="s">
        <v>54</v>
      </c>
      <c r="P1340">
        <v>54</v>
      </c>
      <c r="Q1340">
        <v>5</v>
      </c>
      <c r="R1340" s="11">
        <v>9.2600000000000002E-2</v>
      </c>
      <c r="S1340">
        <v>1.04</v>
      </c>
      <c r="T1340">
        <v>5.18</v>
      </c>
      <c r="U1340">
        <v>3.8888888889</v>
      </c>
      <c r="V1340">
        <v>0</v>
      </c>
      <c r="W1340" s="11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 s="11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</row>
    <row r="1341" spans="1:40" x14ac:dyDescent="0.35">
      <c r="A1341" s="10">
        <v>39629</v>
      </c>
      <c r="B1341" t="s">
        <v>9</v>
      </c>
      <c r="C1341" t="s">
        <v>55</v>
      </c>
      <c r="D1341" t="s">
        <v>54</v>
      </c>
      <c r="E1341">
        <v>0.3</v>
      </c>
      <c r="F1341">
        <v>8</v>
      </c>
      <c r="G1341" t="s">
        <v>56</v>
      </c>
      <c r="H1341">
        <v>110</v>
      </c>
      <c r="I1341">
        <v>1</v>
      </c>
      <c r="J1341">
        <v>0</v>
      </c>
      <c r="M1341" t="s">
        <v>57</v>
      </c>
      <c r="N1341" t="s">
        <v>54</v>
      </c>
      <c r="O1341" t="s">
        <v>54</v>
      </c>
      <c r="P1341">
        <v>232</v>
      </c>
      <c r="Q1341">
        <v>19</v>
      </c>
      <c r="R1341" s="11">
        <v>8.1900000000000001E-2</v>
      </c>
      <c r="S1341">
        <v>0.75</v>
      </c>
      <c r="T1341">
        <v>14.21</v>
      </c>
      <c r="U1341">
        <v>3.025862069</v>
      </c>
      <c r="V1341">
        <v>1</v>
      </c>
      <c r="W1341" s="11">
        <v>5.2600000000000001E-2</v>
      </c>
      <c r="X1341">
        <v>14.21</v>
      </c>
      <c r="Y1341">
        <v>1</v>
      </c>
      <c r="Z1341">
        <v>14.21</v>
      </c>
      <c r="AA1341">
        <v>1</v>
      </c>
      <c r="AB1341">
        <v>1</v>
      </c>
      <c r="AC1341" s="11">
        <v>7.0000000000000007E-2</v>
      </c>
      <c r="AD1341">
        <v>5.2631578900000003E-2</v>
      </c>
      <c r="AE1341">
        <v>1</v>
      </c>
      <c r="AF1341">
        <v>1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</row>
    <row r="1342" spans="1:40" x14ac:dyDescent="0.35">
      <c r="A1342" s="10">
        <v>39630</v>
      </c>
      <c r="B1342" t="s">
        <v>7</v>
      </c>
      <c r="C1342" t="s">
        <v>55</v>
      </c>
      <c r="D1342" t="s">
        <v>54</v>
      </c>
      <c r="E1342">
        <v>0.3</v>
      </c>
      <c r="F1342">
        <v>8</v>
      </c>
      <c r="G1342" t="s">
        <v>56</v>
      </c>
      <c r="H1342">
        <v>110</v>
      </c>
      <c r="I1342">
        <v>1</v>
      </c>
      <c r="J1342">
        <v>0</v>
      </c>
      <c r="M1342" t="s">
        <v>57</v>
      </c>
      <c r="N1342" t="s">
        <v>54</v>
      </c>
      <c r="O1342" t="s">
        <v>54</v>
      </c>
      <c r="P1342">
        <v>97</v>
      </c>
      <c r="Q1342">
        <v>6</v>
      </c>
      <c r="R1342" s="11">
        <v>6.1899999999999997E-2</v>
      </c>
      <c r="S1342">
        <v>0.77</v>
      </c>
      <c r="T1342">
        <v>4.59</v>
      </c>
      <c r="U1342">
        <v>2.8969072164999998</v>
      </c>
      <c r="V1342">
        <v>0</v>
      </c>
      <c r="W1342" s="11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 s="11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</row>
    <row r="1343" spans="1:40" x14ac:dyDescent="0.35">
      <c r="A1343" s="10">
        <v>39630</v>
      </c>
      <c r="B1343" t="s">
        <v>58</v>
      </c>
      <c r="C1343" t="s">
        <v>55</v>
      </c>
      <c r="D1343" t="s">
        <v>54</v>
      </c>
      <c r="E1343">
        <v>0.95</v>
      </c>
      <c r="F1343">
        <v>8</v>
      </c>
      <c r="G1343" t="s">
        <v>56</v>
      </c>
      <c r="H1343">
        <v>110</v>
      </c>
      <c r="I1343">
        <v>1.2</v>
      </c>
      <c r="J1343">
        <v>0</v>
      </c>
      <c r="M1343" t="s">
        <v>57</v>
      </c>
      <c r="N1343" t="s">
        <v>54</v>
      </c>
      <c r="O1343" t="s">
        <v>54</v>
      </c>
      <c r="P1343">
        <v>308</v>
      </c>
      <c r="Q1343">
        <v>20</v>
      </c>
      <c r="R1343" s="11">
        <v>6.4899999999999999E-2</v>
      </c>
      <c r="S1343">
        <v>0.91</v>
      </c>
      <c r="T1343">
        <v>18.28</v>
      </c>
      <c r="U1343">
        <v>2.9415584415999998</v>
      </c>
      <c r="V1343">
        <v>0</v>
      </c>
      <c r="W1343" s="11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 s="11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</row>
    <row r="1344" spans="1:40" x14ac:dyDescent="0.35">
      <c r="A1344" s="10">
        <v>39630</v>
      </c>
      <c r="B1344" t="s">
        <v>8</v>
      </c>
      <c r="C1344" t="s">
        <v>55</v>
      </c>
      <c r="D1344" t="s">
        <v>54</v>
      </c>
      <c r="E1344">
        <v>0.3</v>
      </c>
      <c r="F1344">
        <v>8</v>
      </c>
      <c r="G1344" t="s">
        <v>56</v>
      </c>
      <c r="H1344">
        <v>110</v>
      </c>
      <c r="I1344">
        <v>1.1000000000000001</v>
      </c>
      <c r="J1344">
        <v>0</v>
      </c>
      <c r="M1344" t="s">
        <v>57</v>
      </c>
      <c r="N1344" t="s">
        <v>54</v>
      </c>
      <c r="O1344" t="s">
        <v>54</v>
      </c>
      <c r="P1344">
        <v>84</v>
      </c>
      <c r="Q1344">
        <v>0</v>
      </c>
      <c r="R1344" s="11">
        <v>0</v>
      </c>
      <c r="S1344">
        <v>0</v>
      </c>
      <c r="T1344">
        <v>0</v>
      </c>
      <c r="U1344">
        <v>4.9761904762000002</v>
      </c>
      <c r="V1344">
        <v>0</v>
      </c>
      <c r="W1344" s="11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 s="11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</row>
    <row r="1345" spans="1:40" x14ac:dyDescent="0.35">
      <c r="A1345" s="10">
        <v>39630</v>
      </c>
      <c r="B1345" t="s">
        <v>59</v>
      </c>
      <c r="C1345" t="s">
        <v>55</v>
      </c>
      <c r="D1345" t="s">
        <v>54</v>
      </c>
      <c r="E1345">
        <v>0.25</v>
      </c>
      <c r="F1345">
        <v>8</v>
      </c>
      <c r="G1345" t="s">
        <v>56</v>
      </c>
      <c r="H1345">
        <v>110</v>
      </c>
      <c r="I1345">
        <v>1.2</v>
      </c>
      <c r="J1345">
        <v>0</v>
      </c>
      <c r="M1345" t="s">
        <v>57</v>
      </c>
      <c r="N1345" t="s">
        <v>54</v>
      </c>
      <c r="O1345" t="s">
        <v>54</v>
      </c>
      <c r="P1345">
        <v>119</v>
      </c>
      <c r="Q1345">
        <v>1</v>
      </c>
      <c r="R1345" s="11">
        <v>8.3999999999999995E-3</v>
      </c>
      <c r="S1345">
        <v>1.1000000000000001</v>
      </c>
      <c r="T1345">
        <v>1.1000000000000001</v>
      </c>
      <c r="U1345">
        <v>3.8655462185</v>
      </c>
      <c r="V1345">
        <v>0</v>
      </c>
      <c r="W1345" s="11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 s="11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</row>
    <row r="1346" spans="1:40" x14ac:dyDescent="0.35">
      <c r="A1346" s="10">
        <v>39630</v>
      </c>
      <c r="B1346" t="s">
        <v>9</v>
      </c>
      <c r="C1346" t="s">
        <v>55</v>
      </c>
      <c r="D1346" t="s">
        <v>54</v>
      </c>
      <c r="E1346">
        <v>0.3</v>
      </c>
      <c r="F1346">
        <v>8</v>
      </c>
      <c r="G1346" t="s">
        <v>56</v>
      </c>
      <c r="H1346">
        <v>110</v>
      </c>
      <c r="I1346">
        <v>1</v>
      </c>
      <c r="J1346">
        <v>0</v>
      </c>
      <c r="M1346" t="s">
        <v>57</v>
      </c>
      <c r="N1346" t="s">
        <v>54</v>
      </c>
      <c r="O1346" t="s">
        <v>54</v>
      </c>
      <c r="P1346">
        <v>414</v>
      </c>
      <c r="Q1346">
        <v>24</v>
      </c>
      <c r="R1346" s="11">
        <v>5.8000000000000003E-2</v>
      </c>
      <c r="S1346">
        <v>0.78</v>
      </c>
      <c r="T1346">
        <v>18.7</v>
      </c>
      <c r="U1346">
        <v>2.7826086957</v>
      </c>
      <c r="V1346">
        <v>1</v>
      </c>
      <c r="W1346" s="11">
        <v>4.1700000000000001E-2</v>
      </c>
      <c r="X1346">
        <v>18.7</v>
      </c>
      <c r="Y1346">
        <v>2</v>
      </c>
      <c r="Z1346">
        <v>9.35</v>
      </c>
      <c r="AA1346">
        <v>2</v>
      </c>
      <c r="AB1346">
        <v>2</v>
      </c>
      <c r="AC1346" s="11">
        <v>0.107</v>
      </c>
      <c r="AD1346">
        <v>8.3333333300000006E-2</v>
      </c>
      <c r="AE1346">
        <v>2</v>
      </c>
      <c r="AF1346">
        <v>2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</row>
    <row r="1347" spans="1:40" x14ac:dyDescent="0.35">
      <c r="A1347" s="10">
        <v>39631</v>
      </c>
      <c r="B1347" t="s">
        <v>7</v>
      </c>
      <c r="C1347" t="s">
        <v>55</v>
      </c>
      <c r="D1347" t="s">
        <v>54</v>
      </c>
      <c r="E1347">
        <v>0.3</v>
      </c>
      <c r="F1347">
        <v>8</v>
      </c>
      <c r="G1347" t="s">
        <v>56</v>
      </c>
      <c r="H1347">
        <v>110</v>
      </c>
      <c r="I1347">
        <v>1</v>
      </c>
      <c r="J1347">
        <v>0</v>
      </c>
      <c r="M1347" t="s">
        <v>57</v>
      </c>
      <c r="N1347" t="s">
        <v>54</v>
      </c>
      <c r="O1347" t="s">
        <v>54</v>
      </c>
      <c r="P1347">
        <v>100</v>
      </c>
      <c r="Q1347">
        <v>9</v>
      </c>
      <c r="R1347" s="11">
        <v>0.09</v>
      </c>
      <c r="S1347">
        <v>0.83</v>
      </c>
      <c r="T1347">
        <v>7.47</v>
      </c>
      <c r="U1347">
        <v>2.72</v>
      </c>
      <c r="V1347">
        <v>1</v>
      </c>
      <c r="W1347" s="11">
        <v>0.1111</v>
      </c>
      <c r="X1347">
        <v>7.47</v>
      </c>
      <c r="Y1347">
        <v>1</v>
      </c>
      <c r="Z1347">
        <v>7.47</v>
      </c>
      <c r="AA1347">
        <v>1</v>
      </c>
      <c r="AB1347">
        <v>1</v>
      </c>
      <c r="AC1347" s="11">
        <v>0.13400000000000001</v>
      </c>
      <c r="AD1347">
        <v>0.11111111110000001</v>
      </c>
      <c r="AE1347">
        <v>1</v>
      </c>
      <c r="AF1347">
        <v>1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</row>
    <row r="1348" spans="1:40" x14ac:dyDescent="0.35">
      <c r="A1348" s="10">
        <v>39631</v>
      </c>
      <c r="B1348" t="s">
        <v>58</v>
      </c>
      <c r="C1348" t="s">
        <v>55</v>
      </c>
      <c r="D1348" t="s">
        <v>54</v>
      </c>
      <c r="E1348">
        <v>0.95</v>
      </c>
      <c r="F1348">
        <v>8</v>
      </c>
      <c r="G1348" t="s">
        <v>56</v>
      </c>
      <c r="H1348">
        <v>110</v>
      </c>
      <c r="I1348">
        <v>1.2</v>
      </c>
      <c r="J1348">
        <v>0</v>
      </c>
      <c r="M1348" t="s">
        <v>57</v>
      </c>
      <c r="N1348" t="s">
        <v>54</v>
      </c>
      <c r="O1348" t="s">
        <v>54</v>
      </c>
      <c r="P1348">
        <v>283</v>
      </c>
      <c r="Q1348">
        <v>11</v>
      </c>
      <c r="R1348" s="11">
        <v>3.8899999999999997E-2</v>
      </c>
      <c r="S1348">
        <v>0.94</v>
      </c>
      <c r="T1348">
        <v>10.39</v>
      </c>
      <c r="U1348">
        <v>2.7137809186999999</v>
      </c>
      <c r="V1348">
        <v>0</v>
      </c>
      <c r="W1348" s="11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 s="11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</row>
    <row r="1349" spans="1:40" x14ac:dyDescent="0.35">
      <c r="A1349" s="10">
        <v>39631</v>
      </c>
      <c r="B1349" t="s">
        <v>8</v>
      </c>
      <c r="C1349" t="s">
        <v>55</v>
      </c>
      <c r="D1349" t="s">
        <v>54</v>
      </c>
      <c r="E1349">
        <v>0.3</v>
      </c>
      <c r="F1349">
        <v>8</v>
      </c>
      <c r="G1349" t="s">
        <v>56</v>
      </c>
      <c r="H1349">
        <v>110</v>
      </c>
      <c r="I1349">
        <v>1.1000000000000001</v>
      </c>
      <c r="J1349">
        <v>0</v>
      </c>
      <c r="M1349" t="s">
        <v>57</v>
      </c>
      <c r="N1349" t="s">
        <v>54</v>
      </c>
      <c r="O1349" t="s">
        <v>54</v>
      </c>
      <c r="P1349">
        <v>56</v>
      </c>
      <c r="Q1349">
        <v>2</v>
      </c>
      <c r="R1349" s="11">
        <v>3.5700000000000003E-2</v>
      </c>
      <c r="S1349">
        <v>0.8</v>
      </c>
      <c r="T1349">
        <v>1.59</v>
      </c>
      <c r="U1349">
        <v>3.9642857142999999</v>
      </c>
      <c r="V1349">
        <v>0</v>
      </c>
      <c r="W1349" s="11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 s="11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</row>
    <row r="1350" spans="1:40" x14ac:dyDescent="0.35">
      <c r="A1350" s="10">
        <v>39631</v>
      </c>
      <c r="B1350" t="s">
        <v>59</v>
      </c>
      <c r="C1350" t="s">
        <v>55</v>
      </c>
      <c r="D1350" t="s">
        <v>54</v>
      </c>
      <c r="E1350">
        <v>0.25</v>
      </c>
      <c r="F1350">
        <v>8</v>
      </c>
      <c r="G1350" t="s">
        <v>56</v>
      </c>
      <c r="H1350">
        <v>110</v>
      </c>
      <c r="I1350">
        <v>1.2</v>
      </c>
      <c r="J1350">
        <v>0</v>
      </c>
      <c r="M1350" t="s">
        <v>57</v>
      </c>
      <c r="N1350" t="s">
        <v>54</v>
      </c>
      <c r="O1350" t="s">
        <v>54</v>
      </c>
      <c r="P1350">
        <v>88</v>
      </c>
      <c r="Q1350">
        <v>3</v>
      </c>
      <c r="R1350" s="11">
        <v>3.4099999999999998E-2</v>
      </c>
      <c r="S1350">
        <v>0.88</v>
      </c>
      <c r="T1350">
        <v>2.64</v>
      </c>
      <c r="U1350">
        <v>3.5568181818000002</v>
      </c>
      <c r="V1350">
        <v>0</v>
      </c>
      <c r="W1350" s="11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 s="11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</row>
    <row r="1351" spans="1:40" x14ac:dyDescent="0.35">
      <c r="A1351" s="10">
        <v>39631</v>
      </c>
      <c r="B1351" t="s">
        <v>9</v>
      </c>
      <c r="C1351" t="s">
        <v>55</v>
      </c>
      <c r="D1351" t="s">
        <v>54</v>
      </c>
      <c r="E1351">
        <v>0.3</v>
      </c>
      <c r="F1351">
        <v>8</v>
      </c>
      <c r="G1351" t="s">
        <v>56</v>
      </c>
      <c r="H1351">
        <v>110</v>
      </c>
      <c r="I1351">
        <v>1</v>
      </c>
      <c r="J1351">
        <v>0</v>
      </c>
      <c r="M1351" t="s">
        <v>57</v>
      </c>
      <c r="N1351" t="s">
        <v>54</v>
      </c>
      <c r="O1351" t="s">
        <v>54</v>
      </c>
      <c r="P1351">
        <v>368</v>
      </c>
      <c r="Q1351">
        <v>24</v>
      </c>
      <c r="R1351" s="11">
        <v>6.5199999999999994E-2</v>
      </c>
      <c r="S1351">
        <v>0.72</v>
      </c>
      <c r="T1351">
        <v>17.2</v>
      </c>
      <c r="U1351">
        <v>2.6521739129999999</v>
      </c>
      <c r="V1351">
        <v>0</v>
      </c>
      <c r="W1351" s="1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 s="1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</row>
    <row r="1352" spans="1:40" x14ac:dyDescent="0.35">
      <c r="A1352" s="10">
        <v>39632</v>
      </c>
      <c r="B1352" t="s">
        <v>7</v>
      </c>
      <c r="C1352" t="s">
        <v>55</v>
      </c>
      <c r="D1352" t="s">
        <v>54</v>
      </c>
      <c r="E1352">
        <v>0.3</v>
      </c>
      <c r="F1352">
        <v>8</v>
      </c>
      <c r="G1352" t="s">
        <v>56</v>
      </c>
      <c r="H1352">
        <v>110</v>
      </c>
      <c r="I1352">
        <v>1</v>
      </c>
      <c r="J1352">
        <v>0</v>
      </c>
      <c r="M1352" t="s">
        <v>57</v>
      </c>
      <c r="N1352" t="s">
        <v>54</v>
      </c>
      <c r="O1352" t="s">
        <v>54</v>
      </c>
      <c r="P1352">
        <v>65</v>
      </c>
      <c r="Q1352">
        <v>6</v>
      </c>
      <c r="R1352" s="11">
        <v>9.2299999999999993E-2</v>
      </c>
      <c r="S1352">
        <v>0.77</v>
      </c>
      <c r="T1352">
        <v>4.62</v>
      </c>
      <c r="U1352">
        <v>2.8307692308000001</v>
      </c>
      <c r="V1352">
        <v>0</v>
      </c>
      <c r="W1352" s="11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 s="11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</row>
    <row r="1353" spans="1:40" x14ac:dyDescent="0.35">
      <c r="A1353" s="10">
        <v>39632</v>
      </c>
      <c r="B1353" t="s">
        <v>58</v>
      </c>
      <c r="C1353" t="s">
        <v>55</v>
      </c>
      <c r="D1353" t="s">
        <v>54</v>
      </c>
      <c r="E1353">
        <v>0.95</v>
      </c>
      <c r="F1353">
        <v>8</v>
      </c>
      <c r="G1353" t="s">
        <v>56</v>
      </c>
      <c r="H1353">
        <v>110</v>
      </c>
      <c r="I1353">
        <v>1.2</v>
      </c>
      <c r="J1353">
        <v>0</v>
      </c>
      <c r="M1353" t="s">
        <v>57</v>
      </c>
      <c r="N1353" t="s">
        <v>54</v>
      </c>
      <c r="O1353" t="s">
        <v>54</v>
      </c>
      <c r="P1353">
        <v>264</v>
      </c>
      <c r="Q1353">
        <v>10</v>
      </c>
      <c r="R1353" s="11">
        <v>3.7900000000000003E-2</v>
      </c>
      <c r="S1353">
        <v>1</v>
      </c>
      <c r="T1353">
        <v>9.99</v>
      </c>
      <c r="U1353">
        <v>2.7575757576000002</v>
      </c>
      <c r="V1353">
        <v>0</v>
      </c>
      <c r="W1353" s="11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 s="11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</row>
    <row r="1354" spans="1:40" x14ac:dyDescent="0.35">
      <c r="A1354" s="10">
        <v>39632</v>
      </c>
      <c r="B1354" t="s">
        <v>8</v>
      </c>
      <c r="C1354" t="s">
        <v>55</v>
      </c>
      <c r="D1354" t="s">
        <v>54</v>
      </c>
      <c r="E1354">
        <v>0.3</v>
      </c>
      <c r="F1354">
        <v>8</v>
      </c>
      <c r="G1354" t="s">
        <v>56</v>
      </c>
      <c r="H1354">
        <v>110</v>
      </c>
      <c r="I1354">
        <v>1.1000000000000001</v>
      </c>
      <c r="J1354">
        <v>0</v>
      </c>
      <c r="M1354" t="s">
        <v>57</v>
      </c>
      <c r="N1354" t="s">
        <v>54</v>
      </c>
      <c r="O1354" t="s">
        <v>54</v>
      </c>
      <c r="P1354">
        <v>67</v>
      </c>
      <c r="Q1354">
        <v>3</v>
      </c>
      <c r="R1354" s="11">
        <v>4.48E-2</v>
      </c>
      <c r="S1354">
        <v>0.82</v>
      </c>
      <c r="T1354">
        <v>2.46</v>
      </c>
      <c r="U1354">
        <v>5.4477611939999999</v>
      </c>
      <c r="V1354">
        <v>0</v>
      </c>
      <c r="W1354" s="11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 s="11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</row>
    <row r="1355" spans="1:40" x14ac:dyDescent="0.35">
      <c r="A1355" s="10">
        <v>39632</v>
      </c>
      <c r="B1355" t="s">
        <v>59</v>
      </c>
      <c r="C1355" t="s">
        <v>55</v>
      </c>
      <c r="D1355" t="s">
        <v>54</v>
      </c>
      <c r="E1355">
        <v>0.25</v>
      </c>
      <c r="F1355">
        <v>8</v>
      </c>
      <c r="G1355" t="s">
        <v>56</v>
      </c>
      <c r="H1355">
        <v>110</v>
      </c>
      <c r="I1355">
        <v>1.2</v>
      </c>
      <c r="J1355">
        <v>0</v>
      </c>
      <c r="M1355" t="s">
        <v>57</v>
      </c>
      <c r="N1355" t="s">
        <v>54</v>
      </c>
      <c r="O1355" t="s">
        <v>54</v>
      </c>
      <c r="P1355">
        <v>75</v>
      </c>
      <c r="Q1355">
        <v>4</v>
      </c>
      <c r="R1355" s="11">
        <v>5.33E-2</v>
      </c>
      <c r="S1355">
        <v>0.87</v>
      </c>
      <c r="T1355">
        <v>3.47</v>
      </c>
      <c r="U1355">
        <v>3.4666666667000001</v>
      </c>
      <c r="V1355">
        <v>0</v>
      </c>
      <c r="W1355" s="11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 s="11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</row>
    <row r="1356" spans="1:40" x14ac:dyDescent="0.35">
      <c r="A1356" s="10">
        <v>39632</v>
      </c>
      <c r="B1356" t="s">
        <v>9</v>
      </c>
      <c r="C1356" t="s">
        <v>55</v>
      </c>
      <c r="D1356" t="s">
        <v>54</v>
      </c>
      <c r="E1356">
        <v>0.3</v>
      </c>
      <c r="F1356">
        <v>8</v>
      </c>
      <c r="G1356" t="s">
        <v>56</v>
      </c>
      <c r="H1356">
        <v>110</v>
      </c>
      <c r="I1356">
        <v>1</v>
      </c>
      <c r="J1356">
        <v>0</v>
      </c>
      <c r="M1356" t="s">
        <v>57</v>
      </c>
      <c r="N1356" t="s">
        <v>54</v>
      </c>
      <c r="O1356" t="s">
        <v>54</v>
      </c>
      <c r="P1356">
        <v>367</v>
      </c>
      <c r="Q1356">
        <v>17</v>
      </c>
      <c r="R1356" s="11">
        <v>4.6300000000000001E-2</v>
      </c>
      <c r="S1356">
        <v>0.82</v>
      </c>
      <c r="T1356">
        <v>13.87</v>
      </c>
      <c r="U1356">
        <v>2.8801089917999998</v>
      </c>
      <c r="V1356">
        <v>0</v>
      </c>
      <c r="W1356" s="11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 s="11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</row>
    <row r="1357" spans="1:40" x14ac:dyDescent="0.35">
      <c r="A1357" s="10">
        <v>39633</v>
      </c>
      <c r="B1357" t="s">
        <v>7</v>
      </c>
      <c r="C1357" t="s">
        <v>55</v>
      </c>
      <c r="D1357" t="s">
        <v>54</v>
      </c>
      <c r="E1357">
        <v>0.3</v>
      </c>
      <c r="F1357">
        <v>8</v>
      </c>
      <c r="G1357" t="s">
        <v>56</v>
      </c>
      <c r="H1357">
        <v>110</v>
      </c>
      <c r="I1357">
        <v>1</v>
      </c>
      <c r="J1357">
        <v>0</v>
      </c>
      <c r="M1357" t="s">
        <v>57</v>
      </c>
      <c r="N1357" t="s">
        <v>54</v>
      </c>
      <c r="O1357" t="s">
        <v>54</v>
      </c>
      <c r="P1357">
        <v>91</v>
      </c>
      <c r="Q1357">
        <v>4</v>
      </c>
      <c r="R1357" s="11">
        <v>4.3999999999999997E-2</v>
      </c>
      <c r="S1357">
        <v>0.89</v>
      </c>
      <c r="T1357">
        <v>3.55</v>
      </c>
      <c r="U1357">
        <v>3.1648351647999999</v>
      </c>
      <c r="V1357">
        <v>0</v>
      </c>
      <c r="W1357" s="11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 s="11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</row>
    <row r="1358" spans="1:40" x14ac:dyDescent="0.35">
      <c r="A1358" s="10">
        <v>39633</v>
      </c>
      <c r="B1358" t="s">
        <v>58</v>
      </c>
      <c r="C1358" t="s">
        <v>55</v>
      </c>
      <c r="D1358" t="s">
        <v>54</v>
      </c>
      <c r="E1358">
        <v>0.95</v>
      </c>
      <c r="F1358">
        <v>8</v>
      </c>
      <c r="G1358" t="s">
        <v>56</v>
      </c>
      <c r="H1358">
        <v>110</v>
      </c>
      <c r="I1358">
        <v>1.2</v>
      </c>
      <c r="J1358">
        <v>0</v>
      </c>
      <c r="M1358" t="s">
        <v>57</v>
      </c>
      <c r="N1358" t="s">
        <v>54</v>
      </c>
      <c r="O1358" t="s">
        <v>54</v>
      </c>
      <c r="P1358">
        <v>212</v>
      </c>
      <c r="Q1358">
        <v>6</v>
      </c>
      <c r="R1358" s="11">
        <v>2.8299999999999999E-2</v>
      </c>
      <c r="S1358">
        <v>0.98</v>
      </c>
      <c r="T1358">
        <v>5.88</v>
      </c>
      <c r="U1358">
        <v>2.8018867924999999</v>
      </c>
      <c r="V1358">
        <v>0</v>
      </c>
      <c r="W1358" s="11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 s="11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</row>
    <row r="1359" spans="1:40" x14ac:dyDescent="0.35">
      <c r="A1359" s="10">
        <v>39633</v>
      </c>
      <c r="B1359" t="s">
        <v>8</v>
      </c>
      <c r="C1359" t="s">
        <v>55</v>
      </c>
      <c r="D1359" t="s">
        <v>54</v>
      </c>
      <c r="E1359">
        <v>0.3</v>
      </c>
      <c r="F1359">
        <v>8</v>
      </c>
      <c r="G1359" t="s">
        <v>56</v>
      </c>
      <c r="H1359">
        <v>110</v>
      </c>
      <c r="I1359">
        <v>1.1000000000000001</v>
      </c>
      <c r="J1359">
        <v>0</v>
      </c>
      <c r="M1359" t="s">
        <v>57</v>
      </c>
      <c r="N1359" t="s">
        <v>54</v>
      </c>
      <c r="O1359" t="s">
        <v>54</v>
      </c>
      <c r="P1359">
        <v>58</v>
      </c>
      <c r="Q1359">
        <v>2</v>
      </c>
      <c r="R1359" s="11">
        <v>3.4500000000000003E-2</v>
      </c>
      <c r="S1359">
        <v>0.99</v>
      </c>
      <c r="T1359">
        <v>1.98</v>
      </c>
      <c r="U1359">
        <v>4.5517241379</v>
      </c>
      <c r="V1359">
        <v>0</v>
      </c>
      <c r="W1359" s="11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 s="11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</row>
    <row r="1360" spans="1:40" x14ac:dyDescent="0.35">
      <c r="A1360" s="10">
        <v>39633</v>
      </c>
      <c r="B1360" t="s">
        <v>59</v>
      </c>
      <c r="C1360" t="s">
        <v>55</v>
      </c>
      <c r="D1360" t="s">
        <v>54</v>
      </c>
      <c r="E1360">
        <v>0.25</v>
      </c>
      <c r="F1360">
        <v>8</v>
      </c>
      <c r="G1360" t="s">
        <v>56</v>
      </c>
      <c r="H1360">
        <v>110</v>
      </c>
      <c r="I1360">
        <v>1.2</v>
      </c>
      <c r="J1360">
        <v>0</v>
      </c>
      <c r="M1360" t="s">
        <v>57</v>
      </c>
      <c r="N1360" t="s">
        <v>54</v>
      </c>
      <c r="O1360" t="s">
        <v>54</v>
      </c>
      <c r="P1360">
        <v>80</v>
      </c>
      <c r="Q1360">
        <v>7</v>
      </c>
      <c r="R1360" s="11">
        <v>8.7499999999999994E-2</v>
      </c>
      <c r="S1360">
        <v>1.08</v>
      </c>
      <c r="T1360">
        <v>7.57</v>
      </c>
      <c r="U1360">
        <v>3.5125000000000002</v>
      </c>
      <c r="V1360">
        <v>1</v>
      </c>
      <c r="W1360" s="11">
        <v>0.1429</v>
      </c>
      <c r="X1360">
        <v>7.57</v>
      </c>
      <c r="Y1360">
        <v>1</v>
      </c>
      <c r="Z1360">
        <v>7.57</v>
      </c>
      <c r="AA1360">
        <v>1</v>
      </c>
      <c r="AB1360">
        <v>1</v>
      </c>
      <c r="AC1360" s="11">
        <v>0.13200000000000001</v>
      </c>
      <c r="AD1360">
        <v>0.14285714290000001</v>
      </c>
      <c r="AE1360">
        <v>1</v>
      </c>
      <c r="AF1360">
        <v>1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</row>
    <row r="1361" spans="1:40" x14ac:dyDescent="0.35">
      <c r="A1361" s="10">
        <v>39633</v>
      </c>
      <c r="B1361" t="s">
        <v>9</v>
      </c>
      <c r="C1361" t="s">
        <v>55</v>
      </c>
      <c r="D1361" t="s">
        <v>54</v>
      </c>
      <c r="E1361">
        <v>0.3</v>
      </c>
      <c r="F1361">
        <v>8</v>
      </c>
      <c r="G1361" t="s">
        <v>56</v>
      </c>
      <c r="H1361">
        <v>110</v>
      </c>
      <c r="I1361">
        <v>1</v>
      </c>
      <c r="J1361">
        <v>0</v>
      </c>
      <c r="M1361" t="s">
        <v>57</v>
      </c>
      <c r="N1361" t="s">
        <v>54</v>
      </c>
      <c r="O1361" t="s">
        <v>54</v>
      </c>
      <c r="P1361">
        <v>297</v>
      </c>
      <c r="Q1361">
        <v>19</v>
      </c>
      <c r="R1361" s="11">
        <v>6.4000000000000001E-2</v>
      </c>
      <c r="S1361">
        <v>0.78</v>
      </c>
      <c r="T1361">
        <v>14.81</v>
      </c>
      <c r="U1361">
        <v>2.4107744108000002</v>
      </c>
      <c r="V1361">
        <v>0</v>
      </c>
      <c r="W1361" s="1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 s="1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</row>
    <row r="1362" spans="1:40" x14ac:dyDescent="0.35">
      <c r="A1362" s="10">
        <v>39634</v>
      </c>
      <c r="B1362" t="s">
        <v>7</v>
      </c>
      <c r="C1362" t="s">
        <v>55</v>
      </c>
      <c r="D1362" t="s">
        <v>54</v>
      </c>
      <c r="E1362">
        <v>0.3</v>
      </c>
      <c r="F1362">
        <v>8</v>
      </c>
      <c r="G1362" t="s">
        <v>56</v>
      </c>
      <c r="H1362">
        <v>110</v>
      </c>
      <c r="I1362">
        <v>1</v>
      </c>
      <c r="J1362">
        <v>0</v>
      </c>
      <c r="M1362" t="s">
        <v>57</v>
      </c>
      <c r="N1362" t="s">
        <v>54</v>
      </c>
      <c r="O1362" t="s">
        <v>54</v>
      </c>
      <c r="P1362">
        <v>83</v>
      </c>
      <c r="Q1362">
        <v>5</v>
      </c>
      <c r="R1362" s="11">
        <v>6.0199999999999997E-2</v>
      </c>
      <c r="S1362">
        <v>0.87</v>
      </c>
      <c r="T1362">
        <v>4.33</v>
      </c>
      <c r="U1362">
        <v>3.4216867469999999</v>
      </c>
      <c r="V1362">
        <v>0</v>
      </c>
      <c r="W1362" s="11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 s="11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</row>
    <row r="1363" spans="1:40" x14ac:dyDescent="0.35">
      <c r="A1363" s="10">
        <v>39634</v>
      </c>
      <c r="B1363" t="s">
        <v>58</v>
      </c>
      <c r="C1363" t="s">
        <v>55</v>
      </c>
      <c r="D1363" t="s">
        <v>54</v>
      </c>
      <c r="E1363">
        <v>0.95</v>
      </c>
      <c r="F1363">
        <v>8</v>
      </c>
      <c r="G1363" t="s">
        <v>56</v>
      </c>
      <c r="H1363">
        <v>110</v>
      </c>
      <c r="I1363">
        <v>1.2</v>
      </c>
      <c r="J1363">
        <v>0</v>
      </c>
      <c r="M1363" t="s">
        <v>57</v>
      </c>
      <c r="N1363" t="s">
        <v>54</v>
      </c>
      <c r="O1363" t="s">
        <v>54</v>
      </c>
      <c r="P1363">
        <v>297</v>
      </c>
      <c r="Q1363">
        <v>18</v>
      </c>
      <c r="R1363" s="11">
        <v>6.0600000000000001E-2</v>
      </c>
      <c r="S1363">
        <v>0.92</v>
      </c>
      <c r="T1363">
        <v>16.489999999999998</v>
      </c>
      <c r="U1363">
        <v>3.0269360269000001</v>
      </c>
      <c r="V1363">
        <v>0</v>
      </c>
      <c r="W1363" s="11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 s="11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</row>
    <row r="1364" spans="1:40" x14ac:dyDescent="0.35">
      <c r="A1364" s="10">
        <v>39634</v>
      </c>
      <c r="B1364" t="s">
        <v>8</v>
      </c>
      <c r="C1364" t="s">
        <v>55</v>
      </c>
      <c r="D1364" t="s">
        <v>54</v>
      </c>
      <c r="E1364">
        <v>0.3</v>
      </c>
      <c r="F1364">
        <v>8</v>
      </c>
      <c r="G1364" t="s">
        <v>56</v>
      </c>
      <c r="H1364">
        <v>110</v>
      </c>
      <c r="I1364">
        <v>1.1000000000000001</v>
      </c>
      <c r="J1364">
        <v>0</v>
      </c>
      <c r="M1364" t="s">
        <v>57</v>
      </c>
      <c r="N1364" t="s">
        <v>54</v>
      </c>
      <c r="O1364" t="s">
        <v>54</v>
      </c>
      <c r="P1364">
        <v>81</v>
      </c>
      <c r="Q1364">
        <v>5</v>
      </c>
      <c r="R1364" s="11">
        <v>6.1699999999999998E-2</v>
      </c>
      <c r="S1364">
        <v>0.78</v>
      </c>
      <c r="T1364">
        <v>3.88</v>
      </c>
      <c r="U1364">
        <v>4.3456790122999998</v>
      </c>
      <c r="V1364">
        <v>0</v>
      </c>
      <c r="W1364" s="11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 s="11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</row>
    <row r="1365" spans="1:40" x14ac:dyDescent="0.35">
      <c r="A1365" s="10">
        <v>39634</v>
      </c>
      <c r="B1365" t="s">
        <v>59</v>
      </c>
      <c r="C1365" t="s">
        <v>55</v>
      </c>
      <c r="D1365" t="s">
        <v>54</v>
      </c>
      <c r="E1365">
        <v>0.25</v>
      </c>
      <c r="F1365">
        <v>8</v>
      </c>
      <c r="G1365" t="s">
        <v>56</v>
      </c>
      <c r="H1365">
        <v>110</v>
      </c>
      <c r="I1365">
        <v>1.2</v>
      </c>
      <c r="J1365">
        <v>0</v>
      </c>
      <c r="M1365" t="s">
        <v>57</v>
      </c>
      <c r="N1365" t="s">
        <v>54</v>
      </c>
      <c r="O1365" t="s">
        <v>54</v>
      </c>
      <c r="P1365">
        <v>106</v>
      </c>
      <c r="Q1365">
        <v>5</v>
      </c>
      <c r="R1365" s="11">
        <v>4.7199999999999999E-2</v>
      </c>
      <c r="S1365">
        <v>0.95</v>
      </c>
      <c r="T1365">
        <v>4.7699999999999996</v>
      </c>
      <c r="U1365">
        <v>4.0377358490999997</v>
      </c>
      <c r="V1365">
        <v>0</v>
      </c>
      <c r="W1365" s="11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 s="11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</row>
    <row r="1366" spans="1:40" x14ac:dyDescent="0.35">
      <c r="A1366" s="10">
        <v>39634</v>
      </c>
      <c r="B1366" t="s">
        <v>9</v>
      </c>
      <c r="C1366" t="s">
        <v>55</v>
      </c>
      <c r="D1366" t="s">
        <v>54</v>
      </c>
      <c r="E1366">
        <v>0.3</v>
      </c>
      <c r="F1366">
        <v>8</v>
      </c>
      <c r="G1366" t="s">
        <v>56</v>
      </c>
      <c r="H1366">
        <v>110</v>
      </c>
      <c r="I1366">
        <v>1</v>
      </c>
      <c r="J1366">
        <v>0</v>
      </c>
      <c r="M1366" t="s">
        <v>57</v>
      </c>
      <c r="N1366" t="s">
        <v>54</v>
      </c>
      <c r="O1366" t="s">
        <v>54</v>
      </c>
      <c r="P1366">
        <v>415</v>
      </c>
      <c r="Q1366">
        <v>14</v>
      </c>
      <c r="R1366" s="11">
        <v>3.3700000000000001E-2</v>
      </c>
      <c r="S1366">
        <v>0.86</v>
      </c>
      <c r="T1366">
        <v>12.04</v>
      </c>
      <c r="U1366">
        <v>2.5975903614</v>
      </c>
      <c r="V1366">
        <v>0</v>
      </c>
      <c r="W1366" s="11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 s="11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</row>
    <row r="1367" spans="1:40" x14ac:dyDescent="0.35">
      <c r="A1367" s="10">
        <v>39635</v>
      </c>
      <c r="B1367" t="s">
        <v>7</v>
      </c>
      <c r="C1367" t="s">
        <v>55</v>
      </c>
      <c r="D1367" t="s">
        <v>54</v>
      </c>
      <c r="E1367">
        <v>0.3</v>
      </c>
      <c r="F1367">
        <v>8</v>
      </c>
      <c r="G1367" t="s">
        <v>56</v>
      </c>
      <c r="H1367">
        <v>110</v>
      </c>
      <c r="I1367">
        <v>1</v>
      </c>
      <c r="J1367">
        <v>0</v>
      </c>
      <c r="M1367" t="s">
        <v>57</v>
      </c>
      <c r="N1367" t="s">
        <v>54</v>
      </c>
      <c r="O1367" t="s">
        <v>54</v>
      </c>
      <c r="P1367">
        <v>67</v>
      </c>
      <c r="Q1367">
        <v>5</v>
      </c>
      <c r="R1367" s="11">
        <v>7.46E-2</v>
      </c>
      <c r="S1367">
        <v>0.85</v>
      </c>
      <c r="T1367">
        <v>4.2300000000000004</v>
      </c>
      <c r="U1367">
        <v>2.6567164178999998</v>
      </c>
      <c r="V1367">
        <v>0</v>
      </c>
      <c r="W1367" s="11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 s="11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</row>
    <row r="1368" spans="1:40" x14ac:dyDescent="0.35">
      <c r="A1368" s="10">
        <v>39635</v>
      </c>
      <c r="B1368" t="s">
        <v>58</v>
      </c>
      <c r="C1368" t="s">
        <v>55</v>
      </c>
      <c r="D1368" t="s">
        <v>54</v>
      </c>
      <c r="E1368">
        <v>0.95</v>
      </c>
      <c r="F1368">
        <v>8</v>
      </c>
      <c r="G1368" t="s">
        <v>56</v>
      </c>
      <c r="H1368">
        <v>110</v>
      </c>
      <c r="I1368">
        <v>1.2</v>
      </c>
      <c r="J1368">
        <v>0</v>
      </c>
      <c r="M1368" t="s">
        <v>57</v>
      </c>
      <c r="N1368" t="s">
        <v>54</v>
      </c>
      <c r="O1368" t="s">
        <v>54</v>
      </c>
      <c r="P1368">
        <v>162</v>
      </c>
      <c r="Q1368">
        <v>4</v>
      </c>
      <c r="R1368" s="11">
        <v>2.47E-2</v>
      </c>
      <c r="S1368">
        <v>0.87</v>
      </c>
      <c r="T1368">
        <v>3.49</v>
      </c>
      <c r="U1368">
        <v>2.9382716049000002</v>
      </c>
      <c r="V1368">
        <v>0</v>
      </c>
      <c r="W1368" s="11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 s="11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</row>
    <row r="1369" spans="1:40" x14ac:dyDescent="0.35">
      <c r="A1369" s="10">
        <v>39635</v>
      </c>
      <c r="B1369" t="s">
        <v>8</v>
      </c>
      <c r="C1369" t="s">
        <v>55</v>
      </c>
      <c r="D1369" t="s">
        <v>54</v>
      </c>
      <c r="E1369">
        <v>0.3</v>
      </c>
      <c r="F1369">
        <v>8</v>
      </c>
      <c r="G1369" t="s">
        <v>56</v>
      </c>
      <c r="H1369">
        <v>110</v>
      </c>
      <c r="I1369">
        <v>1.1000000000000001</v>
      </c>
      <c r="J1369">
        <v>0</v>
      </c>
      <c r="M1369" t="s">
        <v>57</v>
      </c>
      <c r="N1369" t="s">
        <v>54</v>
      </c>
      <c r="O1369" t="s">
        <v>54</v>
      </c>
      <c r="P1369">
        <v>72</v>
      </c>
      <c r="Q1369">
        <v>5</v>
      </c>
      <c r="R1369" s="11">
        <v>6.9400000000000003E-2</v>
      </c>
      <c r="S1369">
        <v>0.77</v>
      </c>
      <c r="T1369">
        <v>3.86</v>
      </c>
      <c r="U1369">
        <v>5.4583333332999997</v>
      </c>
      <c r="V1369">
        <v>0</v>
      </c>
      <c r="W1369" s="11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 s="11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</row>
    <row r="1370" spans="1:40" x14ac:dyDescent="0.35">
      <c r="A1370" s="10">
        <v>39635</v>
      </c>
      <c r="B1370" t="s">
        <v>59</v>
      </c>
      <c r="C1370" t="s">
        <v>55</v>
      </c>
      <c r="D1370" t="s">
        <v>54</v>
      </c>
      <c r="E1370">
        <v>0.25</v>
      </c>
      <c r="F1370">
        <v>8</v>
      </c>
      <c r="G1370" t="s">
        <v>56</v>
      </c>
      <c r="H1370">
        <v>110</v>
      </c>
      <c r="I1370">
        <v>1.2</v>
      </c>
      <c r="J1370">
        <v>0</v>
      </c>
      <c r="M1370" t="s">
        <v>57</v>
      </c>
      <c r="N1370" t="s">
        <v>54</v>
      </c>
      <c r="O1370" t="s">
        <v>54</v>
      </c>
      <c r="P1370">
        <v>83</v>
      </c>
      <c r="Q1370">
        <v>1</v>
      </c>
      <c r="R1370" s="11">
        <v>1.2E-2</v>
      </c>
      <c r="S1370">
        <v>1.2</v>
      </c>
      <c r="T1370">
        <v>1.2</v>
      </c>
      <c r="U1370">
        <v>4.5662650602000001</v>
      </c>
      <c r="V1370">
        <v>0</v>
      </c>
      <c r="W1370" s="11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 s="11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</row>
    <row r="1371" spans="1:40" x14ac:dyDescent="0.35">
      <c r="A1371" s="10">
        <v>39635</v>
      </c>
      <c r="B1371" t="s">
        <v>9</v>
      </c>
      <c r="C1371" t="s">
        <v>55</v>
      </c>
      <c r="D1371" t="s">
        <v>54</v>
      </c>
      <c r="E1371">
        <v>0.3</v>
      </c>
      <c r="F1371">
        <v>8</v>
      </c>
      <c r="G1371" t="s">
        <v>56</v>
      </c>
      <c r="H1371">
        <v>110</v>
      </c>
      <c r="I1371">
        <v>1</v>
      </c>
      <c r="J1371">
        <v>0</v>
      </c>
      <c r="M1371" t="s">
        <v>57</v>
      </c>
      <c r="N1371" t="s">
        <v>54</v>
      </c>
      <c r="O1371" t="s">
        <v>54</v>
      </c>
      <c r="P1371">
        <v>321</v>
      </c>
      <c r="Q1371">
        <v>17</v>
      </c>
      <c r="R1371" s="11">
        <v>5.2999999999999999E-2</v>
      </c>
      <c r="S1371">
        <v>0.77</v>
      </c>
      <c r="T1371">
        <v>13.03</v>
      </c>
      <c r="U1371">
        <v>3.1651090342999999</v>
      </c>
      <c r="V1371">
        <v>1</v>
      </c>
      <c r="W1371" s="11">
        <v>5.8799999999999998E-2</v>
      </c>
      <c r="X1371">
        <v>13.03</v>
      </c>
      <c r="Y1371">
        <v>1</v>
      </c>
      <c r="Z1371">
        <v>13.03</v>
      </c>
      <c r="AA1371">
        <v>1</v>
      </c>
      <c r="AB1371">
        <v>1</v>
      </c>
      <c r="AC1371" s="11">
        <v>7.6999999999999999E-2</v>
      </c>
      <c r="AD1371">
        <v>5.8823529399999998E-2</v>
      </c>
      <c r="AE1371">
        <v>1</v>
      </c>
      <c r="AF1371">
        <v>1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</row>
    <row r="1372" spans="1:40" x14ac:dyDescent="0.35">
      <c r="A1372" s="10">
        <v>39636</v>
      </c>
      <c r="B1372" t="s">
        <v>7</v>
      </c>
      <c r="C1372" t="s">
        <v>55</v>
      </c>
      <c r="D1372" t="s">
        <v>54</v>
      </c>
      <c r="E1372">
        <v>0.3</v>
      </c>
      <c r="F1372">
        <v>8</v>
      </c>
      <c r="G1372" t="s">
        <v>56</v>
      </c>
      <c r="H1372">
        <v>110</v>
      </c>
      <c r="I1372">
        <v>1</v>
      </c>
      <c r="J1372">
        <v>0</v>
      </c>
      <c r="M1372" t="s">
        <v>57</v>
      </c>
      <c r="N1372" t="s">
        <v>54</v>
      </c>
      <c r="O1372" t="s">
        <v>54</v>
      </c>
      <c r="P1372">
        <v>82</v>
      </c>
      <c r="Q1372">
        <v>6</v>
      </c>
      <c r="R1372" s="11">
        <v>7.3200000000000001E-2</v>
      </c>
      <c r="S1372">
        <v>0.88</v>
      </c>
      <c r="T1372">
        <v>5.25</v>
      </c>
      <c r="U1372">
        <v>3.2073170732</v>
      </c>
      <c r="V1372">
        <v>0</v>
      </c>
      <c r="W1372" s="11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 s="11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</row>
    <row r="1373" spans="1:40" x14ac:dyDescent="0.35">
      <c r="A1373" s="10">
        <v>39636</v>
      </c>
      <c r="B1373" t="s">
        <v>58</v>
      </c>
      <c r="C1373" t="s">
        <v>55</v>
      </c>
      <c r="D1373" t="s">
        <v>54</v>
      </c>
      <c r="E1373">
        <v>0.95</v>
      </c>
      <c r="F1373">
        <v>8</v>
      </c>
      <c r="G1373" t="s">
        <v>56</v>
      </c>
      <c r="H1373">
        <v>110</v>
      </c>
      <c r="I1373">
        <v>1.2</v>
      </c>
      <c r="J1373">
        <v>0</v>
      </c>
      <c r="M1373" t="s">
        <v>57</v>
      </c>
      <c r="N1373" t="s">
        <v>54</v>
      </c>
      <c r="O1373" t="s">
        <v>54</v>
      </c>
      <c r="P1373">
        <v>273</v>
      </c>
      <c r="Q1373">
        <v>18</v>
      </c>
      <c r="R1373" s="11">
        <v>6.59E-2</v>
      </c>
      <c r="S1373">
        <v>0.93</v>
      </c>
      <c r="T1373">
        <v>16.670000000000002</v>
      </c>
      <c r="U1373">
        <v>2.6776556776999998</v>
      </c>
      <c r="V1373">
        <v>0</v>
      </c>
      <c r="W1373" s="11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 s="11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</row>
    <row r="1374" spans="1:40" x14ac:dyDescent="0.35">
      <c r="A1374" s="10">
        <v>39636</v>
      </c>
      <c r="B1374" t="s">
        <v>8</v>
      </c>
      <c r="C1374" t="s">
        <v>55</v>
      </c>
      <c r="D1374" t="s">
        <v>54</v>
      </c>
      <c r="E1374">
        <v>0.3</v>
      </c>
      <c r="F1374">
        <v>8</v>
      </c>
      <c r="G1374" t="s">
        <v>56</v>
      </c>
      <c r="H1374">
        <v>110</v>
      </c>
      <c r="I1374">
        <v>1.1000000000000001</v>
      </c>
      <c r="J1374">
        <v>0</v>
      </c>
      <c r="M1374" t="s">
        <v>57</v>
      </c>
      <c r="N1374" t="s">
        <v>54</v>
      </c>
      <c r="O1374" t="s">
        <v>54</v>
      </c>
      <c r="P1374">
        <v>61</v>
      </c>
      <c r="Q1374">
        <v>6</v>
      </c>
      <c r="R1374" s="11">
        <v>9.8400000000000001E-2</v>
      </c>
      <c r="S1374">
        <v>0.81</v>
      </c>
      <c r="T1374">
        <v>4.88</v>
      </c>
      <c r="U1374">
        <v>4.1311475409999998</v>
      </c>
      <c r="V1374">
        <v>0</v>
      </c>
      <c r="W1374" s="11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 s="11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</row>
    <row r="1375" spans="1:40" x14ac:dyDescent="0.35">
      <c r="A1375" s="10">
        <v>39636</v>
      </c>
      <c r="B1375" t="s">
        <v>59</v>
      </c>
      <c r="C1375" t="s">
        <v>55</v>
      </c>
      <c r="D1375" t="s">
        <v>54</v>
      </c>
      <c r="E1375">
        <v>0.25</v>
      </c>
      <c r="F1375">
        <v>8</v>
      </c>
      <c r="G1375" t="s">
        <v>56</v>
      </c>
      <c r="H1375">
        <v>110</v>
      </c>
      <c r="I1375">
        <v>1.2</v>
      </c>
      <c r="J1375">
        <v>0</v>
      </c>
      <c r="M1375" t="s">
        <v>57</v>
      </c>
      <c r="N1375" t="s">
        <v>54</v>
      </c>
      <c r="O1375" t="s">
        <v>54</v>
      </c>
      <c r="P1375">
        <v>87</v>
      </c>
      <c r="Q1375">
        <v>5</v>
      </c>
      <c r="R1375" s="11">
        <v>5.7500000000000002E-2</v>
      </c>
      <c r="S1375">
        <v>1.03</v>
      </c>
      <c r="T1375">
        <v>5.13</v>
      </c>
      <c r="U1375">
        <v>3.7126436782000001</v>
      </c>
      <c r="V1375">
        <v>0</v>
      </c>
      <c r="W1375" s="11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 s="11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</row>
    <row r="1376" spans="1:40" x14ac:dyDescent="0.35">
      <c r="A1376" s="10">
        <v>39636</v>
      </c>
      <c r="B1376" t="s">
        <v>9</v>
      </c>
      <c r="C1376" t="s">
        <v>55</v>
      </c>
      <c r="D1376" t="s">
        <v>54</v>
      </c>
      <c r="E1376">
        <v>0.3</v>
      </c>
      <c r="F1376">
        <v>8</v>
      </c>
      <c r="G1376" t="s">
        <v>56</v>
      </c>
      <c r="H1376">
        <v>110</v>
      </c>
      <c r="I1376">
        <v>1</v>
      </c>
      <c r="J1376">
        <v>0</v>
      </c>
      <c r="M1376" t="s">
        <v>57</v>
      </c>
      <c r="N1376" t="s">
        <v>54</v>
      </c>
      <c r="O1376" t="s">
        <v>54</v>
      </c>
      <c r="P1376">
        <v>315</v>
      </c>
      <c r="Q1376">
        <v>14</v>
      </c>
      <c r="R1376" s="11">
        <v>4.4400000000000002E-2</v>
      </c>
      <c r="S1376">
        <v>0.79</v>
      </c>
      <c r="T1376">
        <v>11</v>
      </c>
      <c r="U1376">
        <v>2.7333333333000001</v>
      </c>
      <c r="V1376">
        <v>0</v>
      </c>
      <c r="W1376" s="11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 s="11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</row>
    <row r="1377" spans="1:40" x14ac:dyDescent="0.35">
      <c r="A1377" s="10">
        <v>39637</v>
      </c>
      <c r="B1377" t="s">
        <v>7</v>
      </c>
      <c r="C1377" t="s">
        <v>55</v>
      </c>
      <c r="D1377" t="s">
        <v>54</v>
      </c>
      <c r="E1377">
        <v>0.3</v>
      </c>
      <c r="F1377">
        <v>8</v>
      </c>
      <c r="G1377" t="s">
        <v>56</v>
      </c>
      <c r="H1377">
        <v>110</v>
      </c>
      <c r="I1377">
        <v>1</v>
      </c>
      <c r="J1377">
        <v>0</v>
      </c>
      <c r="M1377" t="s">
        <v>57</v>
      </c>
      <c r="N1377" t="s">
        <v>54</v>
      </c>
      <c r="O1377" t="s">
        <v>54</v>
      </c>
      <c r="P1377">
        <v>74</v>
      </c>
      <c r="Q1377">
        <v>7</v>
      </c>
      <c r="R1377" s="11">
        <v>9.4600000000000004E-2</v>
      </c>
      <c r="S1377">
        <v>0.88</v>
      </c>
      <c r="T1377">
        <v>6.19</v>
      </c>
      <c r="U1377">
        <v>3.5</v>
      </c>
      <c r="V1377">
        <v>0</v>
      </c>
      <c r="W1377" s="11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 s="11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</row>
    <row r="1378" spans="1:40" x14ac:dyDescent="0.35">
      <c r="A1378" s="10">
        <v>39637</v>
      </c>
      <c r="B1378" t="s">
        <v>58</v>
      </c>
      <c r="C1378" t="s">
        <v>55</v>
      </c>
      <c r="D1378" t="s">
        <v>54</v>
      </c>
      <c r="E1378">
        <v>0.95</v>
      </c>
      <c r="F1378">
        <v>8</v>
      </c>
      <c r="G1378" t="s">
        <v>56</v>
      </c>
      <c r="H1378">
        <v>110</v>
      </c>
      <c r="I1378">
        <v>1.2</v>
      </c>
      <c r="J1378">
        <v>0</v>
      </c>
      <c r="M1378" t="s">
        <v>57</v>
      </c>
      <c r="N1378" t="s">
        <v>54</v>
      </c>
      <c r="O1378" t="s">
        <v>54</v>
      </c>
      <c r="P1378">
        <v>256</v>
      </c>
      <c r="Q1378">
        <v>16</v>
      </c>
      <c r="R1378" s="11">
        <v>6.25E-2</v>
      </c>
      <c r="S1378">
        <v>0.88</v>
      </c>
      <c r="T1378">
        <v>14.1</v>
      </c>
      <c r="U1378">
        <v>2.92578125</v>
      </c>
      <c r="V1378">
        <v>0</v>
      </c>
      <c r="W1378" s="11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 s="11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</row>
    <row r="1379" spans="1:40" x14ac:dyDescent="0.35">
      <c r="A1379" s="10">
        <v>39637</v>
      </c>
      <c r="B1379" t="s">
        <v>8</v>
      </c>
      <c r="C1379" t="s">
        <v>55</v>
      </c>
      <c r="D1379" t="s">
        <v>54</v>
      </c>
      <c r="E1379">
        <v>0.3</v>
      </c>
      <c r="F1379">
        <v>8</v>
      </c>
      <c r="G1379" t="s">
        <v>56</v>
      </c>
      <c r="H1379">
        <v>110</v>
      </c>
      <c r="I1379">
        <v>1.1000000000000001</v>
      </c>
      <c r="J1379">
        <v>0</v>
      </c>
      <c r="M1379" t="s">
        <v>57</v>
      </c>
      <c r="N1379" t="s">
        <v>54</v>
      </c>
      <c r="O1379" t="s">
        <v>54</v>
      </c>
      <c r="P1379">
        <v>96</v>
      </c>
      <c r="Q1379">
        <v>1</v>
      </c>
      <c r="R1379" s="11">
        <v>1.04E-2</v>
      </c>
      <c r="S1379">
        <v>0.84</v>
      </c>
      <c r="T1379">
        <v>0.84</v>
      </c>
      <c r="U1379">
        <v>4.90625</v>
      </c>
      <c r="V1379">
        <v>0</v>
      </c>
      <c r="W1379" s="11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 s="11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</row>
    <row r="1380" spans="1:40" x14ac:dyDescent="0.35">
      <c r="A1380" s="10">
        <v>39637</v>
      </c>
      <c r="B1380" t="s">
        <v>59</v>
      </c>
      <c r="C1380" t="s">
        <v>55</v>
      </c>
      <c r="D1380" t="s">
        <v>54</v>
      </c>
      <c r="E1380">
        <v>0.25</v>
      </c>
      <c r="F1380">
        <v>8</v>
      </c>
      <c r="G1380" t="s">
        <v>56</v>
      </c>
      <c r="H1380">
        <v>110</v>
      </c>
      <c r="I1380">
        <v>1.2</v>
      </c>
      <c r="J1380">
        <v>0</v>
      </c>
      <c r="M1380" t="s">
        <v>57</v>
      </c>
      <c r="N1380" t="s">
        <v>54</v>
      </c>
      <c r="O1380" t="s">
        <v>54</v>
      </c>
      <c r="P1380">
        <v>82</v>
      </c>
      <c r="Q1380">
        <v>2</v>
      </c>
      <c r="R1380" s="11">
        <v>2.4400000000000002E-2</v>
      </c>
      <c r="S1380">
        <v>1.1599999999999999</v>
      </c>
      <c r="T1380">
        <v>2.3199999999999998</v>
      </c>
      <c r="U1380">
        <v>4.0731707317000003</v>
      </c>
      <c r="V1380">
        <v>0</v>
      </c>
      <c r="W1380" s="11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 s="11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</row>
    <row r="1381" spans="1:40" x14ac:dyDescent="0.35">
      <c r="A1381" s="10">
        <v>39637</v>
      </c>
      <c r="B1381" t="s">
        <v>9</v>
      </c>
      <c r="C1381" t="s">
        <v>55</v>
      </c>
      <c r="D1381" t="s">
        <v>54</v>
      </c>
      <c r="E1381">
        <v>0.3</v>
      </c>
      <c r="F1381">
        <v>8</v>
      </c>
      <c r="G1381" t="s">
        <v>56</v>
      </c>
      <c r="H1381">
        <v>110</v>
      </c>
      <c r="I1381">
        <v>1</v>
      </c>
      <c r="J1381">
        <v>0</v>
      </c>
      <c r="M1381" t="s">
        <v>57</v>
      </c>
      <c r="N1381" t="s">
        <v>54</v>
      </c>
      <c r="O1381" t="s">
        <v>54</v>
      </c>
      <c r="P1381">
        <v>270</v>
      </c>
      <c r="Q1381">
        <v>19</v>
      </c>
      <c r="R1381" s="11">
        <v>7.0400000000000004E-2</v>
      </c>
      <c r="S1381">
        <v>0.74</v>
      </c>
      <c r="T1381">
        <v>14</v>
      </c>
      <c r="U1381">
        <v>2.9777777778000001</v>
      </c>
      <c r="V1381">
        <v>0</v>
      </c>
      <c r="W1381" s="1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 s="1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</row>
    <row r="1382" spans="1:40" x14ac:dyDescent="0.35">
      <c r="A1382" s="10">
        <v>39638</v>
      </c>
      <c r="B1382" t="s">
        <v>7</v>
      </c>
      <c r="C1382" t="s">
        <v>55</v>
      </c>
      <c r="D1382" t="s">
        <v>54</v>
      </c>
      <c r="E1382">
        <v>0.3</v>
      </c>
      <c r="F1382">
        <v>8</v>
      </c>
      <c r="G1382" t="s">
        <v>56</v>
      </c>
      <c r="H1382">
        <v>110</v>
      </c>
      <c r="I1382">
        <v>1</v>
      </c>
      <c r="J1382">
        <v>0</v>
      </c>
      <c r="M1382" t="s">
        <v>57</v>
      </c>
      <c r="N1382" t="s">
        <v>54</v>
      </c>
      <c r="O1382" t="s">
        <v>54</v>
      </c>
      <c r="P1382">
        <v>59</v>
      </c>
      <c r="Q1382">
        <v>3</v>
      </c>
      <c r="R1382" s="11">
        <v>5.0799999999999998E-2</v>
      </c>
      <c r="S1382">
        <v>0.95</v>
      </c>
      <c r="T1382">
        <v>2.85</v>
      </c>
      <c r="U1382">
        <v>3.3898305084999998</v>
      </c>
      <c r="V1382">
        <v>0</v>
      </c>
      <c r="W1382" s="11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 s="11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</row>
    <row r="1383" spans="1:40" x14ac:dyDescent="0.35">
      <c r="A1383" s="10">
        <v>39638</v>
      </c>
      <c r="B1383" t="s">
        <v>58</v>
      </c>
      <c r="C1383" t="s">
        <v>55</v>
      </c>
      <c r="D1383" t="s">
        <v>54</v>
      </c>
      <c r="E1383">
        <v>0.95</v>
      </c>
      <c r="F1383">
        <v>8</v>
      </c>
      <c r="G1383" t="s">
        <v>56</v>
      </c>
      <c r="H1383">
        <v>110</v>
      </c>
      <c r="I1383">
        <v>1.2</v>
      </c>
      <c r="J1383">
        <v>0</v>
      </c>
      <c r="M1383" t="s">
        <v>57</v>
      </c>
      <c r="N1383" t="s">
        <v>54</v>
      </c>
      <c r="O1383" t="s">
        <v>54</v>
      </c>
      <c r="P1383">
        <v>280</v>
      </c>
      <c r="Q1383">
        <v>15</v>
      </c>
      <c r="R1383" s="11">
        <v>5.3600000000000002E-2</v>
      </c>
      <c r="S1383">
        <v>0.92</v>
      </c>
      <c r="T1383">
        <v>13.78</v>
      </c>
      <c r="U1383">
        <v>3.0357142857000001</v>
      </c>
      <c r="V1383">
        <v>0</v>
      </c>
      <c r="W1383" s="11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 s="11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</row>
    <row r="1384" spans="1:40" x14ac:dyDescent="0.35">
      <c r="A1384" s="10">
        <v>39638</v>
      </c>
      <c r="B1384" t="s">
        <v>8</v>
      </c>
      <c r="C1384" t="s">
        <v>55</v>
      </c>
      <c r="D1384" t="s">
        <v>54</v>
      </c>
      <c r="E1384">
        <v>0.3</v>
      </c>
      <c r="F1384">
        <v>8</v>
      </c>
      <c r="G1384" t="s">
        <v>56</v>
      </c>
      <c r="H1384">
        <v>110</v>
      </c>
      <c r="I1384">
        <v>1.1000000000000001</v>
      </c>
      <c r="J1384">
        <v>0</v>
      </c>
      <c r="M1384" t="s">
        <v>57</v>
      </c>
      <c r="N1384" t="s">
        <v>54</v>
      </c>
      <c r="O1384" t="s">
        <v>54</v>
      </c>
      <c r="P1384">
        <v>70</v>
      </c>
      <c r="Q1384">
        <v>4</v>
      </c>
      <c r="R1384" s="11">
        <v>5.7099999999999998E-2</v>
      </c>
      <c r="S1384">
        <v>0.83</v>
      </c>
      <c r="T1384">
        <v>3.33</v>
      </c>
      <c r="U1384">
        <v>5.9142857143000001</v>
      </c>
      <c r="V1384">
        <v>0</v>
      </c>
      <c r="W1384" s="11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 s="11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</row>
    <row r="1385" spans="1:40" x14ac:dyDescent="0.35">
      <c r="A1385" s="10">
        <v>39638</v>
      </c>
      <c r="B1385" t="s">
        <v>59</v>
      </c>
      <c r="C1385" t="s">
        <v>55</v>
      </c>
      <c r="D1385" t="s">
        <v>54</v>
      </c>
      <c r="E1385">
        <v>0.25</v>
      </c>
      <c r="F1385">
        <v>8</v>
      </c>
      <c r="G1385" t="s">
        <v>56</v>
      </c>
      <c r="H1385">
        <v>110</v>
      </c>
      <c r="I1385">
        <v>1.2</v>
      </c>
      <c r="J1385">
        <v>0</v>
      </c>
      <c r="M1385" t="s">
        <v>57</v>
      </c>
      <c r="N1385" t="s">
        <v>54</v>
      </c>
      <c r="O1385" t="s">
        <v>54</v>
      </c>
      <c r="P1385">
        <v>97</v>
      </c>
      <c r="Q1385">
        <v>2</v>
      </c>
      <c r="R1385" s="11">
        <v>2.06E-2</v>
      </c>
      <c r="S1385">
        <v>1.03</v>
      </c>
      <c r="T1385">
        <v>2.06</v>
      </c>
      <c r="U1385">
        <v>4.0309278351</v>
      </c>
      <c r="V1385">
        <v>0</v>
      </c>
      <c r="W1385" s="11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 s="11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</row>
    <row r="1386" spans="1:40" x14ac:dyDescent="0.35">
      <c r="A1386" s="10">
        <v>39638</v>
      </c>
      <c r="B1386" t="s">
        <v>9</v>
      </c>
      <c r="C1386" t="s">
        <v>55</v>
      </c>
      <c r="D1386" t="s">
        <v>54</v>
      </c>
      <c r="E1386">
        <v>0.3</v>
      </c>
      <c r="F1386">
        <v>8</v>
      </c>
      <c r="G1386" t="s">
        <v>56</v>
      </c>
      <c r="H1386">
        <v>110</v>
      </c>
      <c r="I1386">
        <v>1</v>
      </c>
      <c r="J1386">
        <v>0</v>
      </c>
      <c r="M1386" t="s">
        <v>57</v>
      </c>
      <c r="N1386" t="s">
        <v>54</v>
      </c>
      <c r="O1386" t="s">
        <v>54</v>
      </c>
      <c r="P1386">
        <v>340</v>
      </c>
      <c r="Q1386">
        <v>15</v>
      </c>
      <c r="R1386" s="11">
        <v>4.41E-2</v>
      </c>
      <c r="S1386">
        <v>0.77</v>
      </c>
      <c r="T1386">
        <v>11.51</v>
      </c>
      <c r="U1386">
        <v>2.6970588234999999</v>
      </c>
      <c r="V1386">
        <v>0</v>
      </c>
      <c r="W1386" s="11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 s="11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</row>
    <row r="1387" spans="1:40" x14ac:dyDescent="0.35">
      <c r="A1387" s="10">
        <v>39639</v>
      </c>
      <c r="B1387" t="s">
        <v>7</v>
      </c>
      <c r="C1387" t="s">
        <v>55</v>
      </c>
      <c r="D1387" t="s">
        <v>54</v>
      </c>
      <c r="E1387">
        <v>0.3</v>
      </c>
      <c r="F1387">
        <v>8</v>
      </c>
      <c r="G1387" t="s">
        <v>56</v>
      </c>
      <c r="H1387">
        <v>110</v>
      </c>
      <c r="I1387">
        <v>1</v>
      </c>
      <c r="J1387">
        <v>0</v>
      </c>
      <c r="M1387" t="s">
        <v>57</v>
      </c>
      <c r="N1387" t="s">
        <v>54</v>
      </c>
      <c r="O1387" t="s">
        <v>54</v>
      </c>
      <c r="P1387">
        <v>46</v>
      </c>
      <c r="Q1387">
        <v>9</v>
      </c>
      <c r="R1387" s="11">
        <v>0.19570000000000001</v>
      </c>
      <c r="S1387">
        <v>0.79</v>
      </c>
      <c r="T1387">
        <v>7.12</v>
      </c>
      <c r="U1387">
        <v>3.2826086957</v>
      </c>
      <c r="V1387">
        <v>0</v>
      </c>
      <c r="W1387" s="11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 s="11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</row>
    <row r="1388" spans="1:40" x14ac:dyDescent="0.35">
      <c r="A1388" s="10">
        <v>39639</v>
      </c>
      <c r="B1388" t="s">
        <v>58</v>
      </c>
      <c r="C1388" t="s">
        <v>55</v>
      </c>
      <c r="D1388" t="s">
        <v>54</v>
      </c>
      <c r="E1388">
        <v>0.95</v>
      </c>
      <c r="F1388">
        <v>8</v>
      </c>
      <c r="G1388" t="s">
        <v>56</v>
      </c>
      <c r="H1388">
        <v>110</v>
      </c>
      <c r="I1388">
        <v>1.2</v>
      </c>
      <c r="J1388">
        <v>0</v>
      </c>
      <c r="M1388" t="s">
        <v>57</v>
      </c>
      <c r="N1388" t="s">
        <v>54</v>
      </c>
      <c r="O1388" t="s">
        <v>54</v>
      </c>
      <c r="P1388">
        <v>205</v>
      </c>
      <c r="Q1388">
        <v>13</v>
      </c>
      <c r="R1388" s="11">
        <v>6.3399999999999998E-2</v>
      </c>
      <c r="S1388">
        <v>0.96</v>
      </c>
      <c r="T1388">
        <v>12.5</v>
      </c>
      <c r="U1388">
        <v>2.912195122</v>
      </c>
      <c r="V1388">
        <v>0</v>
      </c>
      <c r="W1388" s="11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 s="11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</row>
    <row r="1389" spans="1:40" x14ac:dyDescent="0.35">
      <c r="A1389" s="10">
        <v>39639</v>
      </c>
      <c r="B1389" t="s">
        <v>8</v>
      </c>
      <c r="C1389" t="s">
        <v>55</v>
      </c>
      <c r="D1389" t="s">
        <v>54</v>
      </c>
      <c r="E1389">
        <v>0.3</v>
      </c>
      <c r="F1389">
        <v>8</v>
      </c>
      <c r="G1389" t="s">
        <v>56</v>
      </c>
      <c r="H1389">
        <v>110</v>
      </c>
      <c r="I1389">
        <v>1.1000000000000001</v>
      </c>
      <c r="J1389">
        <v>0</v>
      </c>
      <c r="M1389" t="s">
        <v>57</v>
      </c>
      <c r="N1389" t="s">
        <v>54</v>
      </c>
      <c r="O1389" t="s">
        <v>54</v>
      </c>
      <c r="P1389">
        <v>73</v>
      </c>
      <c r="Q1389">
        <v>3</v>
      </c>
      <c r="R1389" s="11">
        <v>4.1099999999999998E-2</v>
      </c>
      <c r="S1389">
        <v>1.01</v>
      </c>
      <c r="T1389">
        <v>3.02</v>
      </c>
      <c r="U1389">
        <v>4.6712328767000004</v>
      </c>
      <c r="V1389">
        <v>0</v>
      </c>
      <c r="W1389" s="11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 s="11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</row>
    <row r="1390" spans="1:40" x14ac:dyDescent="0.35">
      <c r="A1390" s="10">
        <v>39639</v>
      </c>
      <c r="B1390" t="s">
        <v>59</v>
      </c>
      <c r="C1390" t="s">
        <v>55</v>
      </c>
      <c r="D1390" t="s">
        <v>54</v>
      </c>
      <c r="E1390">
        <v>0.25</v>
      </c>
      <c r="F1390">
        <v>8</v>
      </c>
      <c r="G1390" t="s">
        <v>56</v>
      </c>
      <c r="H1390">
        <v>110</v>
      </c>
      <c r="I1390">
        <v>1.2</v>
      </c>
      <c r="J1390">
        <v>0</v>
      </c>
      <c r="M1390" t="s">
        <v>57</v>
      </c>
      <c r="N1390" t="s">
        <v>54</v>
      </c>
      <c r="O1390" t="s">
        <v>54</v>
      </c>
      <c r="P1390">
        <v>74</v>
      </c>
      <c r="Q1390">
        <v>3</v>
      </c>
      <c r="R1390" s="11">
        <v>4.0500000000000001E-2</v>
      </c>
      <c r="S1390">
        <v>0.89</v>
      </c>
      <c r="T1390">
        <v>2.68</v>
      </c>
      <c r="U1390">
        <v>4.0270270269999999</v>
      </c>
      <c r="V1390">
        <v>0</v>
      </c>
      <c r="W1390" s="11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 s="11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</row>
    <row r="1391" spans="1:40" x14ac:dyDescent="0.35">
      <c r="A1391" s="10">
        <v>39639</v>
      </c>
      <c r="B1391" t="s">
        <v>9</v>
      </c>
      <c r="C1391" t="s">
        <v>55</v>
      </c>
      <c r="D1391" t="s">
        <v>54</v>
      </c>
      <c r="E1391">
        <v>0.3</v>
      </c>
      <c r="F1391">
        <v>8</v>
      </c>
      <c r="G1391" t="s">
        <v>56</v>
      </c>
      <c r="H1391">
        <v>110</v>
      </c>
      <c r="I1391">
        <v>1</v>
      </c>
      <c r="J1391">
        <v>0</v>
      </c>
      <c r="M1391" t="s">
        <v>57</v>
      </c>
      <c r="N1391" t="s">
        <v>54</v>
      </c>
      <c r="O1391" t="s">
        <v>54</v>
      </c>
      <c r="P1391">
        <v>243</v>
      </c>
      <c r="Q1391">
        <v>18</v>
      </c>
      <c r="R1391" s="11">
        <v>7.4099999999999999E-2</v>
      </c>
      <c r="S1391">
        <v>0.79</v>
      </c>
      <c r="T1391">
        <v>14.2</v>
      </c>
      <c r="U1391">
        <v>2.670781893</v>
      </c>
      <c r="V1391">
        <v>0</v>
      </c>
      <c r="W1391" s="1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 s="1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</row>
    <row r="1392" spans="1:40" x14ac:dyDescent="0.35">
      <c r="A1392" s="10">
        <v>39640</v>
      </c>
      <c r="B1392" t="s">
        <v>7</v>
      </c>
      <c r="C1392" t="s">
        <v>55</v>
      </c>
      <c r="D1392" t="s">
        <v>54</v>
      </c>
      <c r="E1392">
        <v>0.3</v>
      </c>
      <c r="F1392">
        <v>8</v>
      </c>
      <c r="G1392" t="s">
        <v>56</v>
      </c>
      <c r="H1392">
        <v>110</v>
      </c>
      <c r="I1392">
        <v>1</v>
      </c>
      <c r="J1392">
        <v>0</v>
      </c>
      <c r="M1392" t="s">
        <v>57</v>
      </c>
      <c r="N1392" t="s">
        <v>54</v>
      </c>
      <c r="O1392" t="s">
        <v>54</v>
      </c>
      <c r="P1392">
        <v>88</v>
      </c>
      <c r="Q1392">
        <v>4</v>
      </c>
      <c r="R1392" s="11">
        <v>4.5499999999999999E-2</v>
      </c>
      <c r="S1392">
        <v>0.69</v>
      </c>
      <c r="T1392">
        <v>2.77</v>
      </c>
      <c r="U1392">
        <v>2.3977272727000001</v>
      </c>
      <c r="V1392">
        <v>0</v>
      </c>
      <c r="W1392" s="11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 s="11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</row>
    <row r="1393" spans="1:40" x14ac:dyDescent="0.35">
      <c r="A1393" s="10">
        <v>39640</v>
      </c>
      <c r="B1393" t="s">
        <v>58</v>
      </c>
      <c r="C1393" t="s">
        <v>55</v>
      </c>
      <c r="D1393" t="s">
        <v>54</v>
      </c>
      <c r="E1393">
        <v>0.95</v>
      </c>
      <c r="F1393">
        <v>8</v>
      </c>
      <c r="G1393" t="s">
        <v>56</v>
      </c>
      <c r="H1393">
        <v>110</v>
      </c>
      <c r="I1393">
        <v>1.2</v>
      </c>
      <c r="J1393">
        <v>0</v>
      </c>
      <c r="M1393" t="s">
        <v>57</v>
      </c>
      <c r="N1393" t="s">
        <v>54</v>
      </c>
      <c r="O1393" t="s">
        <v>54</v>
      </c>
      <c r="P1393">
        <v>293</v>
      </c>
      <c r="Q1393">
        <v>19</v>
      </c>
      <c r="R1393" s="11">
        <v>6.4799999999999996E-2</v>
      </c>
      <c r="S1393">
        <v>0.82</v>
      </c>
      <c r="T1393">
        <v>15.66</v>
      </c>
      <c r="U1393">
        <v>2.6791808873999998</v>
      </c>
      <c r="V1393">
        <v>1</v>
      </c>
      <c r="W1393" s="11">
        <v>5.2600000000000001E-2</v>
      </c>
      <c r="X1393">
        <v>15.66</v>
      </c>
      <c r="Y1393">
        <v>1</v>
      </c>
      <c r="Z1393">
        <v>15.66</v>
      </c>
      <c r="AA1393">
        <v>1</v>
      </c>
      <c r="AB1393">
        <v>1</v>
      </c>
      <c r="AC1393" s="11">
        <v>6.4000000000000001E-2</v>
      </c>
      <c r="AD1393">
        <v>5.2631578900000003E-2</v>
      </c>
      <c r="AE1393">
        <v>1</v>
      </c>
      <c r="AF1393">
        <v>1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</row>
    <row r="1394" spans="1:40" x14ac:dyDescent="0.35">
      <c r="A1394" s="10">
        <v>39640</v>
      </c>
      <c r="B1394" t="s">
        <v>8</v>
      </c>
      <c r="C1394" t="s">
        <v>55</v>
      </c>
      <c r="D1394" t="s">
        <v>54</v>
      </c>
      <c r="E1394">
        <v>0.3</v>
      </c>
      <c r="F1394">
        <v>8</v>
      </c>
      <c r="G1394" t="s">
        <v>56</v>
      </c>
      <c r="H1394">
        <v>110</v>
      </c>
      <c r="I1394">
        <v>1.1000000000000001</v>
      </c>
      <c r="J1394">
        <v>0</v>
      </c>
      <c r="M1394" t="s">
        <v>57</v>
      </c>
      <c r="N1394" t="s">
        <v>54</v>
      </c>
      <c r="O1394" t="s">
        <v>54</v>
      </c>
      <c r="P1394">
        <v>68</v>
      </c>
      <c r="Q1394">
        <v>4</v>
      </c>
      <c r="R1394" s="11">
        <v>5.8799999999999998E-2</v>
      </c>
      <c r="S1394">
        <v>0.94</v>
      </c>
      <c r="T1394">
        <v>3.76</v>
      </c>
      <c r="U1394">
        <v>5.25</v>
      </c>
      <c r="V1394">
        <v>0</v>
      </c>
      <c r="W1394" s="11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 s="11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</row>
    <row r="1395" spans="1:40" x14ac:dyDescent="0.35">
      <c r="A1395" s="10">
        <v>39640</v>
      </c>
      <c r="B1395" t="s">
        <v>59</v>
      </c>
      <c r="C1395" t="s">
        <v>55</v>
      </c>
      <c r="D1395" t="s">
        <v>54</v>
      </c>
      <c r="E1395">
        <v>0.25</v>
      </c>
      <c r="F1395">
        <v>8</v>
      </c>
      <c r="G1395" t="s">
        <v>56</v>
      </c>
      <c r="H1395">
        <v>110</v>
      </c>
      <c r="I1395">
        <v>1.2</v>
      </c>
      <c r="J1395">
        <v>0</v>
      </c>
      <c r="M1395" t="s">
        <v>57</v>
      </c>
      <c r="N1395" t="s">
        <v>54</v>
      </c>
      <c r="O1395" t="s">
        <v>54</v>
      </c>
      <c r="P1395">
        <v>96</v>
      </c>
      <c r="Q1395">
        <v>2</v>
      </c>
      <c r="R1395" s="11">
        <v>2.0799999999999999E-2</v>
      </c>
      <c r="S1395">
        <v>0.99</v>
      </c>
      <c r="T1395">
        <v>1.98</v>
      </c>
      <c r="U1395">
        <v>3.5416666666999999</v>
      </c>
      <c r="V1395">
        <v>0</v>
      </c>
      <c r="W1395" s="11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 s="11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</row>
    <row r="1396" spans="1:40" x14ac:dyDescent="0.35">
      <c r="A1396" s="10">
        <v>39640</v>
      </c>
      <c r="B1396" t="s">
        <v>9</v>
      </c>
      <c r="C1396" t="s">
        <v>55</v>
      </c>
      <c r="D1396" t="s">
        <v>54</v>
      </c>
      <c r="E1396">
        <v>0.3</v>
      </c>
      <c r="F1396">
        <v>8</v>
      </c>
      <c r="G1396" t="s">
        <v>56</v>
      </c>
      <c r="H1396">
        <v>110</v>
      </c>
      <c r="I1396">
        <v>1</v>
      </c>
      <c r="J1396">
        <v>0</v>
      </c>
      <c r="M1396" t="s">
        <v>57</v>
      </c>
      <c r="N1396" t="s">
        <v>54</v>
      </c>
      <c r="O1396" t="s">
        <v>54</v>
      </c>
      <c r="P1396">
        <v>310</v>
      </c>
      <c r="Q1396">
        <v>17</v>
      </c>
      <c r="R1396" s="11">
        <v>5.4800000000000001E-2</v>
      </c>
      <c r="S1396">
        <v>0.81</v>
      </c>
      <c r="T1396">
        <v>13.77</v>
      </c>
      <c r="U1396">
        <v>2.7612903225999998</v>
      </c>
      <c r="V1396">
        <v>1</v>
      </c>
      <c r="W1396" s="11">
        <v>5.8799999999999998E-2</v>
      </c>
      <c r="X1396">
        <v>13.77</v>
      </c>
      <c r="Y1396">
        <v>1</v>
      </c>
      <c r="Z1396">
        <v>13.77</v>
      </c>
      <c r="AA1396">
        <v>1</v>
      </c>
      <c r="AB1396">
        <v>1</v>
      </c>
      <c r="AC1396" s="11">
        <v>7.2999999999999995E-2</v>
      </c>
      <c r="AD1396">
        <v>5.8823529399999998E-2</v>
      </c>
      <c r="AE1396">
        <v>1</v>
      </c>
      <c r="AF1396">
        <v>1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</row>
    <row r="1397" spans="1:40" x14ac:dyDescent="0.35">
      <c r="A1397" s="10">
        <v>39641</v>
      </c>
      <c r="B1397" t="s">
        <v>7</v>
      </c>
      <c r="C1397" t="s">
        <v>55</v>
      </c>
      <c r="D1397" t="s">
        <v>54</v>
      </c>
      <c r="E1397">
        <v>0.3</v>
      </c>
      <c r="F1397">
        <v>8</v>
      </c>
      <c r="G1397" t="s">
        <v>56</v>
      </c>
      <c r="H1397">
        <v>110</v>
      </c>
      <c r="I1397">
        <v>1</v>
      </c>
      <c r="J1397">
        <v>0</v>
      </c>
      <c r="M1397" t="s">
        <v>57</v>
      </c>
      <c r="N1397" t="s">
        <v>54</v>
      </c>
      <c r="O1397" t="s">
        <v>54</v>
      </c>
      <c r="P1397">
        <v>77</v>
      </c>
      <c r="Q1397">
        <v>3</v>
      </c>
      <c r="R1397" s="11">
        <v>3.9E-2</v>
      </c>
      <c r="S1397">
        <v>0.72</v>
      </c>
      <c r="T1397">
        <v>2.15</v>
      </c>
      <c r="U1397">
        <v>2.3766233766</v>
      </c>
      <c r="V1397">
        <v>0</v>
      </c>
      <c r="W1397" s="11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 s="11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</row>
    <row r="1398" spans="1:40" x14ac:dyDescent="0.35">
      <c r="A1398" s="10">
        <v>39641</v>
      </c>
      <c r="B1398" t="s">
        <v>58</v>
      </c>
      <c r="C1398" t="s">
        <v>55</v>
      </c>
      <c r="D1398" t="s">
        <v>54</v>
      </c>
      <c r="E1398">
        <v>0.95</v>
      </c>
      <c r="F1398">
        <v>8</v>
      </c>
      <c r="G1398" t="s">
        <v>56</v>
      </c>
      <c r="H1398">
        <v>110</v>
      </c>
      <c r="I1398">
        <v>1.2</v>
      </c>
      <c r="J1398">
        <v>0</v>
      </c>
      <c r="M1398" t="s">
        <v>57</v>
      </c>
      <c r="N1398" t="s">
        <v>54</v>
      </c>
      <c r="O1398" t="s">
        <v>54</v>
      </c>
      <c r="P1398">
        <v>213</v>
      </c>
      <c r="Q1398">
        <v>16</v>
      </c>
      <c r="R1398" s="11">
        <v>7.51E-2</v>
      </c>
      <c r="S1398">
        <v>0.9</v>
      </c>
      <c r="T1398">
        <v>14.38</v>
      </c>
      <c r="U1398">
        <v>2.8262910797999998</v>
      </c>
      <c r="V1398">
        <v>1</v>
      </c>
      <c r="W1398" s="11">
        <v>6.25E-2</v>
      </c>
      <c r="X1398">
        <v>14.38</v>
      </c>
      <c r="Y1398">
        <v>1</v>
      </c>
      <c r="Z1398">
        <v>14.38</v>
      </c>
      <c r="AA1398">
        <v>1</v>
      </c>
      <c r="AB1398">
        <v>1</v>
      </c>
      <c r="AC1398" s="11">
        <v>7.0000000000000007E-2</v>
      </c>
      <c r="AD1398">
        <v>6.25E-2</v>
      </c>
      <c r="AE1398">
        <v>1</v>
      </c>
      <c r="AF1398">
        <v>1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</row>
    <row r="1399" spans="1:40" x14ac:dyDescent="0.35">
      <c r="A1399" s="10">
        <v>39641</v>
      </c>
      <c r="B1399" t="s">
        <v>8</v>
      </c>
      <c r="C1399" t="s">
        <v>55</v>
      </c>
      <c r="D1399" t="s">
        <v>54</v>
      </c>
      <c r="E1399">
        <v>0.3</v>
      </c>
      <c r="F1399">
        <v>8</v>
      </c>
      <c r="G1399" t="s">
        <v>56</v>
      </c>
      <c r="H1399">
        <v>110</v>
      </c>
      <c r="I1399">
        <v>1.1000000000000001</v>
      </c>
      <c r="J1399">
        <v>0</v>
      </c>
      <c r="M1399" t="s">
        <v>57</v>
      </c>
      <c r="N1399" t="s">
        <v>54</v>
      </c>
      <c r="O1399" t="s">
        <v>54</v>
      </c>
      <c r="P1399">
        <v>67</v>
      </c>
      <c r="Q1399">
        <v>1</v>
      </c>
      <c r="R1399" s="11">
        <v>1.49E-2</v>
      </c>
      <c r="S1399">
        <v>0.95</v>
      </c>
      <c r="T1399">
        <v>0.95</v>
      </c>
      <c r="U1399">
        <v>4.5373134328000004</v>
      </c>
      <c r="V1399">
        <v>0</v>
      </c>
      <c r="W1399" s="11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 s="11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</row>
    <row r="1400" spans="1:40" x14ac:dyDescent="0.35">
      <c r="A1400" s="10">
        <v>39641</v>
      </c>
      <c r="B1400" t="s">
        <v>59</v>
      </c>
      <c r="C1400" t="s">
        <v>55</v>
      </c>
      <c r="D1400" t="s">
        <v>54</v>
      </c>
      <c r="E1400">
        <v>0.25</v>
      </c>
      <c r="F1400">
        <v>8</v>
      </c>
      <c r="G1400" t="s">
        <v>56</v>
      </c>
      <c r="H1400">
        <v>110</v>
      </c>
      <c r="I1400">
        <v>1.2</v>
      </c>
      <c r="J1400">
        <v>0</v>
      </c>
      <c r="M1400" t="s">
        <v>57</v>
      </c>
      <c r="N1400" t="s">
        <v>54</v>
      </c>
      <c r="O1400" t="s">
        <v>54</v>
      </c>
      <c r="P1400">
        <v>96</v>
      </c>
      <c r="Q1400">
        <v>3</v>
      </c>
      <c r="R1400" s="11">
        <v>3.1199999999999999E-2</v>
      </c>
      <c r="S1400">
        <v>1.06</v>
      </c>
      <c r="T1400">
        <v>3.19</v>
      </c>
      <c r="U1400">
        <v>3.6979166666999999</v>
      </c>
      <c r="V1400">
        <v>0</v>
      </c>
      <c r="W1400" s="11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 s="11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</row>
    <row r="1401" spans="1:40" x14ac:dyDescent="0.35">
      <c r="A1401" s="10">
        <v>39641</v>
      </c>
      <c r="B1401" t="s">
        <v>9</v>
      </c>
      <c r="C1401" t="s">
        <v>55</v>
      </c>
      <c r="D1401" t="s">
        <v>54</v>
      </c>
      <c r="E1401">
        <v>0.3</v>
      </c>
      <c r="F1401">
        <v>8</v>
      </c>
      <c r="G1401" t="s">
        <v>56</v>
      </c>
      <c r="H1401">
        <v>110</v>
      </c>
      <c r="I1401">
        <v>1</v>
      </c>
      <c r="J1401">
        <v>0</v>
      </c>
      <c r="M1401" t="s">
        <v>57</v>
      </c>
      <c r="N1401" t="s">
        <v>54</v>
      </c>
      <c r="O1401" t="s">
        <v>54</v>
      </c>
      <c r="P1401">
        <v>289</v>
      </c>
      <c r="Q1401">
        <v>23</v>
      </c>
      <c r="R1401" s="11">
        <v>7.9600000000000004E-2</v>
      </c>
      <c r="S1401">
        <v>0.77</v>
      </c>
      <c r="T1401">
        <v>17.8</v>
      </c>
      <c r="U1401">
        <v>2.5051903113999998</v>
      </c>
      <c r="V1401">
        <v>1</v>
      </c>
      <c r="W1401" s="11">
        <v>4.3499999999999997E-2</v>
      </c>
      <c r="X1401">
        <v>17.8</v>
      </c>
      <c r="Y1401">
        <v>1</v>
      </c>
      <c r="Z1401">
        <v>17.8</v>
      </c>
      <c r="AA1401">
        <v>1</v>
      </c>
      <c r="AB1401">
        <v>1</v>
      </c>
      <c r="AC1401" s="11">
        <v>5.6000000000000001E-2</v>
      </c>
      <c r="AD1401">
        <v>4.3478260900000003E-2</v>
      </c>
      <c r="AE1401">
        <v>1</v>
      </c>
      <c r="AF1401">
        <v>1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</row>
    <row r="1402" spans="1:40" x14ac:dyDescent="0.35">
      <c r="A1402" s="10">
        <v>39642</v>
      </c>
      <c r="B1402" t="s">
        <v>7</v>
      </c>
      <c r="C1402" t="s">
        <v>55</v>
      </c>
      <c r="D1402" t="s">
        <v>54</v>
      </c>
      <c r="E1402">
        <v>0.3</v>
      </c>
      <c r="F1402">
        <v>8</v>
      </c>
      <c r="G1402" t="s">
        <v>56</v>
      </c>
      <c r="H1402">
        <v>110</v>
      </c>
      <c r="I1402">
        <v>1</v>
      </c>
      <c r="J1402">
        <v>0</v>
      </c>
      <c r="M1402" t="s">
        <v>57</v>
      </c>
      <c r="N1402" t="s">
        <v>54</v>
      </c>
      <c r="O1402" t="s">
        <v>54</v>
      </c>
      <c r="P1402">
        <v>69</v>
      </c>
      <c r="Q1402">
        <v>5</v>
      </c>
      <c r="R1402" s="11">
        <v>7.2499999999999995E-2</v>
      </c>
      <c r="S1402">
        <v>0.82</v>
      </c>
      <c r="T1402">
        <v>4.12</v>
      </c>
      <c r="U1402">
        <v>2.8405797101000001</v>
      </c>
      <c r="V1402">
        <v>0</v>
      </c>
      <c r="W1402" s="11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 s="11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</row>
    <row r="1403" spans="1:40" x14ac:dyDescent="0.35">
      <c r="A1403" s="10">
        <v>39642</v>
      </c>
      <c r="B1403" t="s">
        <v>58</v>
      </c>
      <c r="C1403" t="s">
        <v>55</v>
      </c>
      <c r="D1403" t="s">
        <v>54</v>
      </c>
      <c r="E1403">
        <v>0.95</v>
      </c>
      <c r="F1403">
        <v>8</v>
      </c>
      <c r="G1403" t="s">
        <v>56</v>
      </c>
      <c r="H1403">
        <v>110</v>
      </c>
      <c r="I1403">
        <v>1.2</v>
      </c>
      <c r="J1403">
        <v>0</v>
      </c>
      <c r="M1403" t="s">
        <v>57</v>
      </c>
      <c r="N1403" t="s">
        <v>54</v>
      </c>
      <c r="O1403" t="s">
        <v>54</v>
      </c>
      <c r="P1403">
        <v>173</v>
      </c>
      <c r="Q1403">
        <v>13</v>
      </c>
      <c r="R1403" s="11">
        <v>7.51E-2</v>
      </c>
      <c r="S1403">
        <v>0.95</v>
      </c>
      <c r="T1403">
        <v>12.36</v>
      </c>
      <c r="U1403">
        <v>2.5375722543000001</v>
      </c>
      <c r="V1403">
        <v>0</v>
      </c>
      <c r="W1403" s="11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 s="11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</row>
    <row r="1404" spans="1:40" x14ac:dyDescent="0.35">
      <c r="A1404" s="10">
        <v>39642</v>
      </c>
      <c r="B1404" t="s">
        <v>8</v>
      </c>
      <c r="C1404" t="s">
        <v>55</v>
      </c>
      <c r="D1404" t="s">
        <v>54</v>
      </c>
      <c r="E1404">
        <v>0.3</v>
      </c>
      <c r="F1404">
        <v>8</v>
      </c>
      <c r="G1404" t="s">
        <v>56</v>
      </c>
      <c r="H1404">
        <v>110</v>
      </c>
      <c r="I1404">
        <v>1.1000000000000001</v>
      </c>
      <c r="J1404">
        <v>0</v>
      </c>
      <c r="M1404" t="s">
        <v>57</v>
      </c>
      <c r="N1404" t="s">
        <v>54</v>
      </c>
      <c r="O1404" t="s">
        <v>54</v>
      </c>
      <c r="P1404">
        <v>86</v>
      </c>
      <c r="Q1404">
        <v>1</v>
      </c>
      <c r="R1404" s="11">
        <v>1.1599999999999999E-2</v>
      </c>
      <c r="S1404">
        <v>0.76</v>
      </c>
      <c r="T1404">
        <v>0.76</v>
      </c>
      <c r="U1404">
        <v>5.1395348836999997</v>
      </c>
      <c r="V1404">
        <v>0</v>
      </c>
      <c r="W1404" s="11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 s="11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</row>
    <row r="1405" spans="1:40" x14ac:dyDescent="0.35">
      <c r="A1405" s="10">
        <v>39642</v>
      </c>
      <c r="B1405" t="s">
        <v>59</v>
      </c>
      <c r="C1405" t="s">
        <v>55</v>
      </c>
      <c r="D1405" t="s">
        <v>54</v>
      </c>
      <c r="E1405">
        <v>0.25</v>
      </c>
      <c r="F1405">
        <v>8</v>
      </c>
      <c r="G1405" t="s">
        <v>56</v>
      </c>
      <c r="H1405">
        <v>110</v>
      </c>
      <c r="I1405">
        <v>1.2</v>
      </c>
      <c r="J1405">
        <v>0</v>
      </c>
      <c r="M1405" t="s">
        <v>57</v>
      </c>
      <c r="N1405" t="s">
        <v>54</v>
      </c>
      <c r="O1405" t="s">
        <v>54</v>
      </c>
      <c r="P1405">
        <v>123</v>
      </c>
      <c r="Q1405">
        <v>6</v>
      </c>
      <c r="R1405" s="11">
        <v>4.8800000000000003E-2</v>
      </c>
      <c r="S1405">
        <v>1.08</v>
      </c>
      <c r="T1405">
        <v>6.47</v>
      </c>
      <c r="U1405">
        <v>3.3252032520000001</v>
      </c>
      <c r="V1405">
        <v>0</v>
      </c>
      <c r="W1405" s="11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 s="11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</row>
    <row r="1406" spans="1:40" x14ac:dyDescent="0.35">
      <c r="A1406" s="10">
        <v>39642</v>
      </c>
      <c r="B1406" t="s">
        <v>9</v>
      </c>
      <c r="C1406" t="s">
        <v>55</v>
      </c>
      <c r="D1406" t="s">
        <v>54</v>
      </c>
      <c r="E1406">
        <v>0.3</v>
      </c>
      <c r="F1406">
        <v>8</v>
      </c>
      <c r="G1406" t="s">
        <v>56</v>
      </c>
      <c r="H1406">
        <v>110</v>
      </c>
      <c r="I1406">
        <v>1</v>
      </c>
      <c r="J1406">
        <v>0</v>
      </c>
      <c r="M1406" t="s">
        <v>57</v>
      </c>
      <c r="N1406" t="s">
        <v>54</v>
      </c>
      <c r="O1406" t="s">
        <v>54</v>
      </c>
      <c r="P1406">
        <v>295</v>
      </c>
      <c r="Q1406">
        <v>13</v>
      </c>
      <c r="R1406" s="11">
        <v>4.41E-2</v>
      </c>
      <c r="S1406">
        <v>0.72</v>
      </c>
      <c r="T1406">
        <v>9.32</v>
      </c>
      <c r="U1406">
        <v>2.2949152542000002</v>
      </c>
      <c r="V1406">
        <v>0</v>
      </c>
      <c r="W1406" s="11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 s="11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</row>
    <row r="1407" spans="1:40" x14ac:dyDescent="0.35">
      <c r="A1407" s="10">
        <v>39643</v>
      </c>
      <c r="B1407" t="s">
        <v>7</v>
      </c>
      <c r="C1407" t="s">
        <v>55</v>
      </c>
      <c r="D1407" t="s">
        <v>54</v>
      </c>
      <c r="E1407">
        <v>0.3</v>
      </c>
      <c r="F1407">
        <v>8</v>
      </c>
      <c r="G1407" t="s">
        <v>56</v>
      </c>
      <c r="H1407">
        <v>110</v>
      </c>
      <c r="I1407">
        <v>1</v>
      </c>
      <c r="J1407">
        <v>0</v>
      </c>
      <c r="M1407" t="s">
        <v>57</v>
      </c>
      <c r="N1407" t="s">
        <v>54</v>
      </c>
      <c r="O1407" t="s">
        <v>54</v>
      </c>
      <c r="P1407">
        <v>55</v>
      </c>
      <c r="Q1407">
        <v>8</v>
      </c>
      <c r="R1407" s="11">
        <v>0.14549999999999999</v>
      </c>
      <c r="S1407">
        <v>0.84</v>
      </c>
      <c r="T1407">
        <v>6.73</v>
      </c>
      <c r="U1407">
        <v>3.1636363635999998</v>
      </c>
      <c r="V1407">
        <v>0</v>
      </c>
      <c r="W1407" s="11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 s="11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</row>
    <row r="1408" spans="1:40" x14ac:dyDescent="0.35">
      <c r="A1408" s="10">
        <v>39643</v>
      </c>
      <c r="B1408" t="s">
        <v>58</v>
      </c>
      <c r="C1408" t="s">
        <v>55</v>
      </c>
      <c r="D1408" t="s">
        <v>54</v>
      </c>
      <c r="E1408">
        <v>0.95</v>
      </c>
      <c r="F1408">
        <v>8</v>
      </c>
      <c r="G1408" t="s">
        <v>56</v>
      </c>
      <c r="H1408">
        <v>110</v>
      </c>
      <c r="I1408">
        <v>1.2</v>
      </c>
      <c r="J1408">
        <v>0</v>
      </c>
      <c r="M1408" t="s">
        <v>57</v>
      </c>
      <c r="N1408" t="s">
        <v>54</v>
      </c>
      <c r="O1408" t="s">
        <v>54</v>
      </c>
      <c r="P1408">
        <v>185</v>
      </c>
      <c r="Q1408">
        <v>10</v>
      </c>
      <c r="R1408" s="11">
        <v>5.4100000000000002E-2</v>
      </c>
      <c r="S1408">
        <v>0.91</v>
      </c>
      <c r="T1408">
        <v>9.1300000000000008</v>
      </c>
      <c r="U1408">
        <v>3.0540540540999999</v>
      </c>
      <c r="V1408">
        <v>0</v>
      </c>
      <c r="W1408" s="11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 s="11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</row>
    <row r="1409" spans="1:40" x14ac:dyDescent="0.35">
      <c r="A1409" s="10">
        <v>39643</v>
      </c>
      <c r="B1409" t="s">
        <v>8</v>
      </c>
      <c r="C1409" t="s">
        <v>55</v>
      </c>
      <c r="D1409" t="s">
        <v>54</v>
      </c>
      <c r="E1409">
        <v>0.3</v>
      </c>
      <c r="F1409">
        <v>8</v>
      </c>
      <c r="G1409" t="s">
        <v>56</v>
      </c>
      <c r="H1409">
        <v>110</v>
      </c>
      <c r="I1409">
        <v>1.1000000000000001</v>
      </c>
      <c r="J1409">
        <v>0</v>
      </c>
      <c r="M1409" t="s">
        <v>57</v>
      </c>
      <c r="N1409" t="s">
        <v>54</v>
      </c>
      <c r="O1409" t="s">
        <v>54</v>
      </c>
      <c r="P1409">
        <v>66</v>
      </c>
      <c r="Q1409">
        <v>2</v>
      </c>
      <c r="R1409" s="11">
        <v>3.0300000000000001E-2</v>
      </c>
      <c r="S1409">
        <v>0.78</v>
      </c>
      <c r="T1409">
        <v>1.55</v>
      </c>
      <c r="U1409">
        <v>4</v>
      </c>
      <c r="V1409">
        <v>0</v>
      </c>
      <c r="W1409" s="11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 s="11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</row>
    <row r="1410" spans="1:40" x14ac:dyDescent="0.35">
      <c r="A1410" s="10">
        <v>39643</v>
      </c>
      <c r="B1410" t="s">
        <v>59</v>
      </c>
      <c r="C1410" t="s">
        <v>55</v>
      </c>
      <c r="D1410" t="s">
        <v>54</v>
      </c>
      <c r="E1410">
        <v>0.25</v>
      </c>
      <c r="F1410">
        <v>8</v>
      </c>
      <c r="G1410" t="s">
        <v>56</v>
      </c>
      <c r="H1410">
        <v>110</v>
      </c>
      <c r="I1410">
        <v>1.2</v>
      </c>
      <c r="J1410">
        <v>0</v>
      </c>
      <c r="M1410" t="s">
        <v>57</v>
      </c>
      <c r="N1410" t="s">
        <v>54</v>
      </c>
      <c r="O1410" t="s">
        <v>54</v>
      </c>
      <c r="P1410">
        <v>74</v>
      </c>
      <c r="Q1410">
        <v>2</v>
      </c>
      <c r="R1410" s="11">
        <v>2.7E-2</v>
      </c>
      <c r="S1410">
        <v>0.94</v>
      </c>
      <c r="T1410">
        <v>1.88</v>
      </c>
      <c r="U1410">
        <v>3.8783783783999999</v>
      </c>
      <c r="V1410">
        <v>0</v>
      </c>
      <c r="W1410" s="11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 s="11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</row>
    <row r="1411" spans="1:40" x14ac:dyDescent="0.35">
      <c r="A1411" s="10">
        <v>39643</v>
      </c>
      <c r="B1411" t="s">
        <v>9</v>
      </c>
      <c r="C1411" t="s">
        <v>55</v>
      </c>
      <c r="D1411" t="s">
        <v>54</v>
      </c>
      <c r="E1411">
        <v>0.3</v>
      </c>
      <c r="F1411">
        <v>8</v>
      </c>
      <c r="G1411" t="s">
        <v>56</v>
      </c>
      <c r="H1411">
        <v>110</v>
      </c>
      <c r="I1411">
        <v>1</v>
      </c>
      <c r="J1411">
        <v>0</v>
      </c>
      <c r="M1411" t="s">
        <v>57</v>
      </c>
      <c r="N1411" t="s">
        <v>54</v>
      </c>
      <c r="O1411" t="s">
        <v>54</v>
      </c>
      <c r="P1411">
        <v>327</v>
      </c>
      <c r="Q1411">
        <v>22</v>
      </c>
      <c r="R1411" s="11">
        <v>6.7299999999999999E-2</v>
      </c>
      <c r="S1411">
        <v>0.81</v>
      </c>
      <c r="T1411">
        <v>17.809999999999999</v>
      </c>
      <c r="U1411">
        <v>3.1467889908000002</v>
      </c>
      <c r="V1411">
        <v>0</v>
      </c>
      <c r="W1411" s="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 s="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</row>
    <row r="1412" spans="1:40" x14ac:dyDescent="0.35">
      <c r="A1412" s="10">
        <v>39644</v>
      </c>
      <c r="B1412" t="s">
        <v>7</v>
      </c>
      <c r="C1412" t="s">
        <v>55</v>
      </c>
      <c r="D1412" t="s">
        <v>54</v>
      </c>
      <c r="E1412">
        <v>0.3</v>
      </c>
      <c r="F1412">
        <v>8</v>
      </c>
      <c r="G1412" t="s">
        <v>56</v>
      </c>
      <c r="H1412">
        <v>110</v>
      </c>
      <c r="I1412">
        <v>1</v>
      </c>
      <c r="J1412">
        <v>0</v>
      </c>
      <c r="M1412" t="s">
        <v>57</v>
      </c>
      <c r="N1412" t="s">
        <v>54</v>
      </c>
      <c r="O1412" t="s">
        <v>54</v>
      </c>
      <c r="P1412">
        <v>75</v>
      </c>
      <c r="Q1412">
        <v>2</v>
      </c>
      <c r="R1412" s="11">
        <v>2.6700000000000002E-2</v>
      </c>
      <c r="S1412">
        <v>0.82</v>
      </c>
      <c r="T1412">
        <v>1.63</v>
      </c>
      <c r="U1412">
        <v>3.3466666667</v>
      </c>
      <c r="V1412">
        <v>0</v>
      </c>
      <c r="W1412" s="11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 s="11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</row>
    <row r="1413" spans="1:40" x14ac:dyDescent="0.35">
      <c r="A1413" s="10">
        <v>39644</v>
      </c>
      <c r="B1413" t="s">
        <v>58</v>
      </c>
      <c r="C1413" t="s">
        <v>55</v>
      </c>
      <c r="D1413" t="s">
        <v>54</v>
      </c>
      <c r="E1413">
        <v>0.95</v>
      </c>
      <c r="F1413">
        <v>8</v>
      </c>
      <c r="G1413" t="s">
        <v>56</v>
      </c>
      <c r="H1413">
        <v>110</v>
      </c>
      <c r="I1413">
        <v>1.2</v>
      </c>
      <c r="J1413">
        <v>0</v>
      </c>
      <c r="M1413" t="s">
        <v>57</v>
      </c>
      <c r="N1413" t="s">
        <v>54</v>
      </c>
      <c r="O1413" t="s">
        <v>54</v>
      </c>
      <c r="P1413">
        <v>239</v>
      </c>
      <c r="Q1413">
        <v>8</v>
      </c>
      <c r="R1413" s="11">
        <v>3.3500000000000002E-2</v>
      </c>
      <c r="S1413">
        <v>0.83</v>
      </c>
      <c r="T1413">
        <v>6.6</v>
      </c>
      <c r="U1413">
        <v>3.2343096234000002</v>
      </c>
      <c r="V1413">
        <v>0</v>
      </c>
      <c r="W1413" s="11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 s="11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</row>
    <row r="1414" spans="1:40" x14ac:dyDescent="0.35">
      <c r="A1414" s="10">
        <v>39644</v>
      </c>
      <c r="B1414" t="s">
        <v>8</v>
      </c>
      <c r="C1414" t="s">
        <v>55</v>
      </c>
      <c r="D1414" t="s">
        <v>54</v>
      </c>
      <c r="E1414">
        <v>0.3</v>
      </c>
      <c r="F1414">
        <v>8</v>
      </c>
      <c r="G1414" t="s">
        <v>56</v>
      </c>
      <c r="H1414">
        <v>110</v>
      </c>
      <c r="I1414">
        <v>1.1000000000000001</v>
      </c>
      <c r="J1414">
        <v>0</v>
      </c>
      <c r="M1414" t="s">
        <v>57</v>
      </c>
      <c r="N1414" t="s">
        <v>54</v>
      </c>
      <c r="O1414" t="s">
        <v>54</v>
      </c>
      <c r="P1414">
        <v>68</v>
      </c>
      <c r="Q1414">
        <v>3</v>
      </c>
      <c r="R1414" s="11">
        <v>4.41E-2</v>
      </c>
      <c r="S1414">
        <v>1.02</v>
      </c>
      <c r="T1414">
        <v>3.07</v>
      </c>
      <c r="U1414">
        <v>4.9852941175999996</v>
      </c>
      <c r="V1414">
        <v>0</v>
      </c>
      <c r="W1414" s="11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 s="11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</row>
    <row r="1415" spans="1:40" x14ac:dyDescent="0.35">
      <c r="A1415" s="10">
        <v>39644</v>
      </c>
      <c r="B1415" t="s">
        <v>59</v>
      </c>
      <c r="C1415" t="s">
        <v>55</v>
      </c>
      <c r="D1415" t="s">
        <v>54</v>
      </c>
      <c r="E1415">
        <v>0.25</v>
      </c>
      <c r="F1415">
        <v>8</v>
      </c>
      <c r="G1415" t="s">
        <v>56</v>
      </c>
      <c r="H1415">
        <v>110</v>
      </c>
      <c r="I1415">
        <v>1.2</v>
      </c>
      <c r="J1415">
        <v>0</v>
      </c>
      <c r="M1415" t="s">
        <v>57</v>
      </c>
      <c r="N1415" t="s">
        <v>54</v>
      </c>
      <c r="O1415" t="s">
        <v>54</v>
      </c>
      <c r="P1415">
        <v>105</v>
      </c>
      <c r="Q1415">
        <v>2</v>
      </c>
      <c r="R1415" s="11">
        <v>1.9E-2</v>
      </c>
      <c r="S1415">
        <v>0.93</v>
      </c>
      <c r="T1415">
        <v>1.86</v>
      </c>
      <c r="U1415">
        <v>4.1428571428999996</v>
      </c>
      <c r="V1415">
        <v>0</v>
      </c>
      <c r="W1415" s="11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 s="11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</row>
    <row r="1416" spans="1:40" x14ac:dyDescent="0.35">
      <c r="A1416" s="10">
        <v>39644</v>
      </c>
      <c r="B1416" t="s">
        <v>9</v>
      </c>
      <c r="C1416" t="s">
        <v>55</v>
      </c>
      <c r="D1416" t="s">
        <v>54</v>
      </c>
      <c r="E1416">
        <v>0.3</v>
      </c>
      <c r="F1416">
        <v>8</v>
      </c>
      <c r="G1416" t="s">
        <v>56</v>
      </c>
      <c r="H1416">
        <v>110</v>
      </c>
      <c r="I1416">
        <v>1</v>
      </c>
      <c r="J1416">
        <v>0</v>
      </c>
      <c r="M1416" t="s">
        <v>57</v>
      </c>
      <c r="N1416" t="s">
        <v>54</v>
      </c>
      <c r="O1416" t="s">
        <v>54</v>
      </c>
      <c r="P1416">
        <v>376</v>
      </c>
      <c r="Q1416">
        <v>27</v>
      </c>
      <c r="R1416" s="11">
        <v>7.1800000000000003E-2</v>
      </c>
      <c r="S1416">
        <v>0.72</v>
      </c>
      <c r="T1416">
        <v>19.34</v>
      </c>
      <c r="U1416">
        <v>3.1675531915000001</v>
      </c>
      <c r="V1416">
        <v>0</v>
      </c>
      <c r="W1416" s="11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 s="11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</row>
    <row r="1417" spans="1:40" x14ac:dyDescent="0.35">
      <c r="A1417" s="10">
        <v>39645</v>
      </c>
      <c r="B1417" t="s">
        <v>7</v>
      </c>
      <c r="C1417" t="s">
        <v>55</v>
      </c>
      <c r="D1417" t="s">
        <v>54</v>
      </c>
      <c r="E1417">
        <v>0.3</v>
      </c>
      <c r="F1417">
        <v>8</v>
      </c>
      <c r="G1417" t="s">
        <v>56</v>
      </c>
      <c r="H1417">
        <v>110</v>
      </c>
      <c r="I1417">
        <v>1</v>
      </c>
      <c r="J1417">
        <v>0</v>
      </c>
      <c r="M1417" t="s">
        <v>57</v>
      </c>
      <c r="N1417" t="s">
        <v>54</v>
      </c>
      <c r="O1417" t="s">
        <v>54</v>
      </c>
      <c r="P1417">
        <v>83</v>
      </c>
      <c r="Q1417">
        <v>5</v>
      </c>
      <c r="R1417" s="11">
        <v>6.0199999999999997E-2</v>
      </c>
      <c r="S1417">
        <v>0.76</v>
      </c>
      <c r="T1417">
        <v>3.8</v>
      </c>
      <c r="U1417">
        <v>2.8072289157000001</v>
      </c>
      <c r="V1417">
        <v>0</v>
      </c>
      <c r="W1417" s="11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 s="11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</row>
    <row r="1418" spans="1:40" x14ac:dyDescent="0.35">
      <c r="A1418" s="10">
        <v>39645</v>
      </c>
      <c r="B1418" t="s">
        <v>58</v>
      </c>
      <c r="C1418" t="s">
        <v>55</v>
      </c>
      <c r="D1418" t="s">
        <v>54</v>
      </c>
      <c r="E1418">
        <v>0.95</v>
      </c>
      <c r="F1418">
        <v>8</v>
      </c>
      <c r="G1418" t="s">
        <v>56</v>
      </c>
      <c r="H1418">
        <v>110</v>
      </c>
      <c r="I1418">
        <v>1.2</v>
      </c>
      <c r="J1418">
        <v>0</v>
      </c>
      <c r="M1418" t="s">
        <v>57</v>
      </c>
      <c r="N1418" t="s">
        <v>54</v>
      </c>
      <c r="O1418" t="s">
        <v>54</v>
      </c>
      <c r="P1418">
        <v>266</v>
      </c>
      <c r="Q1418">
        <v>18</v>
      </c>
      <c r="R1418" s="11">
        <v>6.7699999999999996E-2</v>
      </c>
      <c r="S1418">
        <v>0.9</v>
      </c>
      <c r="T1418">
        <v>16.23</v>
      </c>
      <c r="U1418">
        <v>2.7556390977</v>
      </c>
      <c r="V1418">
        <v>0</v>
      </c>
      <c r="W1418" s="11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 s="11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</row>
    <row r="1419" spans="1:40" x14ac:dyDescent="0.35">
      <c r="A1419" s="10">
        <v>39645</v>
      </c>
      <c r="B1419" t="s">
        <v>8</v>
      </c>
      <c r="C1419" t="s">
        <v>55</v>
      </c>
      <c r="D1419" t="s">
        <v>54</v>
      </c>
      <c r="E1419">
        <v>0.3</v>
      </c>
      <c r="F1419">
        <v>8</v>
      </c>
      <c r="G1419" t="s">
        <v>56</v>
      </c>
      <c r="H1419">
        <v>110</v>
      </c>
      <c r="I1419">
        <v>1.1000000000000001</v>
      </c>
      <c r="J1419">
        <v>0</v>
      </c>
      <c r="M1419" t="s">
        <v>57</v>
      </c>
      <c r="N1419" t="s">
        <v>54</v>
      </c>
      <c r="O1419" t="s">
        <v>54</v>
      </c>
      <c r="P1419">
        <v>108</v>
      </c>
      <c r="Q1419">
        <v>2</v>
      </c>
      <c r="R1419" s="11">
        <v>1.8499999999999999E-2</v>
      </c>
      <c r="S1419">
        <v>0.67</v>
      </c>
      <c r="T1419">
        <v>1.33</v>
      </c>
      <c r="U1419">
        <v>4.3796296296000001</v>
      </c>
      <c r="V1419">
        <v>0</v>
      </c>
      <c r="W1419" s="11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 s="11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</row>
    <row r="1420" spans="1:40" x14ac:dyDescent="0.35">
      <c r="A1420" s="10">
        <v>39645</v>
      </c>
      <c r="B1420" t="s">
        <v>59</v>
      </c>
      <c r="C1420" t="s">
        <v>55</v>
      </c>
      <c r="D1420" t="s">
        <v>54</v>
      </c>
      <c r="E1420">
        <v>0.25</v>
      </c>
      <c r="F1420">
        <v>8</v>
      </c>
      <c r="G1420" t="s">
        <v>56</v>
      </c>
      <c r="H1420">
        <v>110</v>
      </c>
      <c r="I1420">
        <v>1.2</v>
      </c>
      <c r="J1420">
        <v>0</v>
      </c>
      <c r="M1420" t="s">
        <v>57</v>
      </c>
      <c r="N1420" t="s">
        <v>54</v>
      </c>
      <c r="O1420" t="s">
        <v>54</v>
      </c>
      <c r="P1420">
        <v>95</v>
      </c>
      <c r="Q1420">
        <v>3</v>
      </c>
      <c r="R1420" s="11">
        <v>3.1600000000000003E-2</v>
      </c>
      <c r="S1420">
        <v>0.88</v>
      </c>
      <c r="T1420">
        <v>2.64</v>
      </c>
      <c r="U1420">
        <v>3.5578947367999998</v>
      </c>
      <c r="V1420">
        <v>0</v>
      </c>
      <c r="W1420" s="11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 s="11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</row>
    <row r="1421" spans="1:40" x14ac:dyDescent="0.35">
      <c r="A1421" s="10">
        <v>39645</v>
      </c>
      <c r="B1421" t="s">
        <v>9</v>
      </c>
      <c r="C1421" t="s">
        <v>55</v>
      </c>
      <c r="D1421" t="s">
        <v>54</v>
      </c>
      <c r="E1421">
        <v>0.3</v>
      </c>
      <c r="F1421">
        <v>8</v>
      </c>
      <c r="G1421" t="s">
        <v>56</v>
      </c>
      <c r="H1421">
        <v>110</v>
      </c>
      <c r="I1421">
        <v>1</v>
      </c>
      <c r="J1421">
        <v>0</v>
      </c>
      <c r="M1421" t="s">
        <v>57</v>
      </c>
      <c r="N1421" t="s">
        <v>54</v>
      </c>
      <c r="O1421" t="s">
        <v>54</v>
      </c>
      <c r="P1421">
        <v>345</v>
      </c>
      <c r="Q1421">
        <v>21</v>
      </c>
      <c r="R1421" s="11">
        <v>6.0900000000000003E-2</v>
      </c>
      <c r="S1421">
        <v>0.77</v>
      </c>
      <c r="T1421">
        <v>16.09</v>
      </c>
      <c r="U1421">
        <v>2.9623188406000001</v>
      </c>
      <c r="V1421">
        <v>0</v>
      </c>
      <c r="W1421" s="1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 s="1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</row>
    <row r="1422" spans="1:40" x14ac:dyDescent="0.35">
      <c r="A1422" s="10">
        <v>39646</v>
      </c>
      <c r="B1422" t="s">
        <v>7</v>
      </c>
      <c r="C1422" t="s">
        <v>55</v>
      </c>
      <c r="D1422" t="s">
        <v>54</v>
      </c>
      <c r="E1422">
        <v>0.3</v>
      </c>
      <c r="F1422">
        <v>8</v>
      </c>
      <c r="G1422" t="s">
        <v>56</v>
      </c>
      <c r="H1422">
        <v>110</v>
      </c>
      <c r="I1422">
        <v>1</v>
      </c>
      <c r="J1422">
        <v>0</v>
      </c>
      <c r="M1422" t="s">
        <v>57</v>
      </c>
      <c r="N1422" t="s">
        <v>54</v>
      </c>
      <c r="O1422" t="s">
        <v>54</v>
      </c>
      <c r="P1422">
        <v>54</v>
      </c>
      <c r="Q1422">
        <v>3</v>
      </c>
      <c r="R1422" s="11">
        <v>5.5599999999999997E-2</v>
      </c>
      <c r="S1422">
        <v>0.73</v>
      </c>
      <c r="T1422">
        <v>2.2000000000000002</v>
      </c>
      <c r="U1422">
        <v>2.5185185185000001</v>
      </c>
      <c r="V1422">
        <v>0</v>
      </c>
      <c r="W1422" s="11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 s="11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</row>
    <row r="1423" spans="1:40" x14ac:dyDescent="0.35">
      <c r="A1423" s="10">
        <v>39646</v>
      </c>
      <c r="B1423" t="s">
        <v>58</v>
      </c>
      <c r="C1423" t="s">
        <v>55</v>
      </c>
      <c r="D1423" t="s">
        <v>54</v>
      </c>
      <c r="E1423">
        <v>0.95</v>
      </c>
      <c r="F1423">
        <v>8</v>
      </c>
      <c r="G1423" t="s">
        <v>56</v>
      </c>
      <c r="H1423">
        <v>110</v>
      </c>
      <c r="I1423">
        <v>1.2</v>
      </c>
      <c r="J1423">
        <v>0</v>
      </c>
      <c r="M1423" t="s">
        <v>57</v>
      </c>
      <c r="N1423" t="s">
        <v>54</v>
      </c>
      <c r="O1423" t="s">
        <v>54</v>
      </c>
      <c r="P1423">
        <v>277</v>
      </c>
      <c r="Q1423">
        <v>13</v>
      </c>
      <c r="R1423" s="11">
        <v>4.6899999999999997E-2</v>
      </c>
      <c r="S1423">
        <v>0.98</v>
      </c>
      <c r="T1423">
        <v>12.77</v>
      </c>
      <c r="U1423">
        <v>2.8447653430000002</v>
      </c>
      <c r="V1423">
        <v>0</v>
      </c>
      <c r="W1423" s="11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 s="11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</row>
    <row r="1424" spans="1:40" x14ac:dyDescent="0.35">
      <c r="A1424" s="10">
        <v>39646</v>
      </c>
      <c r="B1424" t="s">
        <v>8</v>
      </c>
      <c r="C1424" t="s">
        <v>55</v>
      </c>
      <c r="D1424" t="s">
        <v>54</v>
      </c>
      <c r="E1424">
        <v>0.3</v>
      </c>
      <c r="F1424">
        <v>8</v>
      </c>
      <c r="G1424" t="s">
        <v>56</v>
      </c>
      <c r="H1424">
        <v>110</v>
      </c>
      <c r="I1424">
        <v>1.1000000000000001</v>
      </c>
      <c r="J1424">
        <v>0</v>
      </c>
      <c r="M1424" t="s">
        <v>57</v>
      </c>
      <c r="N1424" t="s">
        <v>54</v>
      </c>
      <c r="O1424" t="s">
        <v>54</v>
      </c>
      <c r="P1424">
        <v>38</v>
      </c>
      <c r="Q1424">
        <v>2</v>
      </c>
      <c r="R1424" s="11">
        <v>5.2600000000000001E-2</v>
      </c>
      <c r="S1424">
        <v>0.63</v>
      </c>
      <c r="T1424">
        <v>1.26</v>
      </c>
      <c r="U1424">
        <v>4.3947368421000004</v>
      </c>
      <c r="V1424">
        <v>0</v>
      </c>
      <c r="W1424" s="11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 s="11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</row>
    <row r="1425" spans="1:40" x14ac:dyDescent="0.35">
      <c r="A1425" s="10">
        <v>39646</v>
      </c>
      <c r="B1425" t="s">
        <v>59</v>
      </c>
      <c r="C1425" t="s">
        <v>55</v>
      </c>
      <c r="D1425" t="s">
        <v>54</v>
      </c>
      <c r="E1425">
        <v>0.25</v>
      </c>
      <c r="F1425">
        <v>8</v>
      </c>
      <c r="G1425" t="s">
        <v>56</v>
      </c>
      <c r="H1425">
        <v>110</v>
      </c>
      <c r="I1425">
        <v>1.2</v>
      </c>
      <c r="J1425">
        <v>0</v>
      </c>
      <c r="M1425" t="s">
        <v>57</v>
      </c>
      <c r="N1425" t="s">
        <v>54</v>
      </c>
      <c r="O1425" t="s">
        <v>54</v>
      </c>
      <c r="P1425">
        <v>119</v>
      </c>
      <c r="Q1425">
        <v>8</v>
      </c>
      <c r="R1425" s="11">
        <v>6.7199999999999996E-2</v>
      </c>
      <c r="S1425">
        <v>1.03</v>
      </c>
      <c r="T1425">
        <v>8.24</v>
      </c>
      <c r="U1425">
        <v>3.9075630252</v>
      </c>
      <c r="V1425">
        <v>0</v>
      </c>
      <c r="W1425" s="11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 s="11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</row>
    <row r="1426" spans="1:40" x14ac:dyDescent="0.35">
      <c r="A1426" s="10">
        <v>39646</v>
      </c>
      <c r="B1426" t="s">
        <v>9</v>
      </c>
      <c r="C1426" t="s">
        <v>55</v>
      </c>
      <c r="D1426" t="s">
        <v>54</v>
      </c>
      <c r="E1426">
        <v>0.3</v>
      </c>
      <c r="F1426">
        <v>8</v>
      </c>
      <c r="G1426" t="s">
        <v>56</v>
      </c>
      <c r="H1426">
        <v>110</v>
      </c>
      <c r="I1426">
        <v>1</v>
      </c>
      <c r="J1426">
        <v>0</v>
      </c>
      <c r="M1426" t="s">
        <v>57</v>
      </c>
      <c r="N1426" t="s">
        <v>54</v>
      </c>
      <c r="O1426" t="s">
        <v>54</v>
      </c>
      <c r="P1426">
        <v>337</v>
      </c>
      <c r="Q1426">
        <v>19</v>
      </c>
      <c r="R1426" s="11">
        <v>5.6399999999999999E-2</v>
      </c>
      <c r="S1426">
        <v>0.77</v>
      </c>
      <c r="T1426">
        <v>14.6</v>
      </c>
      <c r="U1426">
        <v>2.7566765579000001</v>
      </c>
      <c r="V1426">
        <v>1</v>
      </c>
      <c r="W1426" s="11">
        <v>5.2600000000000001E-2</v>
      </c>
      <c r="X1426">
        <v>14.6</v>
      </c>
      <c r="Y1426">
        <v>1</v>
      </c>
      <c r="Z1426">
        <v>14.6</v>
      </c>
      <c r="AA1426">
        <v>1</v>
      </c>
      <c r="AB1426">
        <v>1</v>
      </c>
      <c r="AC1426" s="11">
        <v>6.8000000000000005E-2</v>
      </c>
      <c r="AD1426">
        <v>5.2631578900000003E-2</v>
      </c>
      <c r="AE1426">
        <v>1</v>
      </c>
      <c r="AF1426">
        <v>1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</row>
    <row r="1427" spans="1:40" x14ac:dyDescent="0.35">
      <c r="A1427" s="10">
        <v>39647</v>
      </c>
      <c r="B1427" t="s">
        <v>7</v>
      </c>
      <c r="C1427" t="s">
        <v>55</v>
      </c>
      <c r="D1427" t="s">
        <v>54</v>
      </c>
      <c r="E1427">
        <v>0.3</v>
      </c>
      <c r="F1427">
        <v>8</v>
      </c>
      <c r="G1427" t="s">
        <v>56</v>
      </c>
      <c r="H1427">
        <v>110</v>
      </c>
      <c r="I1427">
        <v>1</v>
      </c>
      <c r="J1427">
        <v>0</v>
      </c>
      <c r="M1427" t="s">
        <v>57</v>
      </c>
      <c r="N1427" t="s">
        <v>54</v>
      </c>
      <c r="O1427" t="s">
        <v>54</v>
      </c>
      <c r="P1427">
        <v>87</v>
      </c>
      <c r="Q1427">
        <v>3</v>
      </c>
      <c r="R1427" s="11">
        <v>3.4500000000000003E-2</v>
      </c>
      <c r="S1427">
        <v>0.76</v>
      </c>
      <c r="T1427">
        <v>2.2799999999999998</v>
      </c>
      <c r="U1427">
        <v>3</v>
      </c>
      <c r="V1427">
        <v>0</v>
      </c>
      <c r="W1427" s="11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 s="11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</row>
    <row r="1428" spans="1:40" x14ac:dyDescent="0.35">
      <c r="A1428" s="10">
        <v>39647</v>
      </c>
      <c r="B1428" t="s">
        <v>58</v>
      </c>
      <c r="C1428" t="s">
        <v>55</v>
      </c>
      <c r="D1428" t="s">
        <v>54</v>
      </c>
      <c r="E1428">
        <v>0.95</v>
      </c>
      <c r="F1428">
        <v>8</v>
      </c>
      <c r="G1428" t="s">
        <v>56</v>
      </c>
      <c r="H1428">
        <v>110</v>
      </c>
      <c r="I1428">
        <v>1.2</v>
      </c>
      <c r="J1428">
        <v>0</v>
      </c>
      <c r="M1428" t="s">
        <v>57</v>
      </c>
      <c r="N1428" t="s">
        <v>54</v>
      </c>
      <c r="O1428" t="s">
        <v>54</v>
      </c>
      <c r="P1428">
        <v>321</v>
      </c>
      <c r="Q1428">
        <v>13</v>
      </c>
      <c r="R1428" s="11">
        <v>4.0500000000000001E-2</v>
      </c>
      <c r="S1428">
        <v>0.86</v>
      </c>
      <c r="T1428">
        <v>11.21</v>
      </c>
      <c r="U1428">
        <v>2.8722741432999999</v>
      </c>
      <c r="V1428">
        <v>0</v>
      </c>
      <c r="W1428" s="11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 s="11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</row>
    <row r="1429" spans="1:40" x14ac:dyDescent="0.35">
      <c r="A1429" s="10">
        <v>39647</v>
      </c>
      <c r="B1429" t="s">
        <v>8</v>
      </c>
      <c r="C1429" t="s">
        <v>55</v>
      </c>
      <c r="D1429" t="s">
        <v>54</v>
      </c>
      <c r="E1429">
        <v>0.3</v>
      </c>
      <c r="F1429">
        <v>8</v>
      </c>
      <c r="G1429" t="s">
        <v>56</v>
      </c>
      <c r="H1429">
        <v>110</v>
      </c>
      <c r="I1429">
        <v>1.1000000000000001</v>
      </c>
      <c r="J1429">
        <v>0</v>
      </c>
      <c r="M1429" t="s">
        <v>57</v>
      </c>
      <c r="N1429" t="s">
        <v>54</v>
      </c>
      <c r="O1429" t="s">
        <v>54</v>
      </c>
      <c r="P1429">
        <v>81</v>
      </c>
      <c r="Q1429">
        <v>2</v>
      </c>
      <c r="R1429" s="11">
        <v>2.47E-2</v>
      </c>
      <c r="S1429">
        <v>0.89</v>
      </c>
      <c r="T1429">
        <v>1.78</v>
      </c>
      <c r="U1429">
        <v>4.1358024690999997</v>
      </c>
      <c r="V1429">
        <v>0</v>
      </c>
      <c r="W1429" s="11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 s="11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</row>
    <row r="1430" spans="1:40" x14ac:dyDescent="0.35">
      <c r="A1430" s="10">
        <v>39647</v>
      </c>
      <c r="B1430" t="s">
        <v>59</v>
      </c>
      <c r="C1430" t="s">
        <v>55</v>
      </c>
      <c r="D1430" t="s">
        <v>54</v>
      </c>
      <c r="E1430">
        <v>0.25</v>
      </c>
      <c r="F1430">
        <v>8</v>
      </c>
      <c r="G1430" t="s">
        <v>56</v>
      </c>
      <c r="H1430">
        <v>110</v>
      </c>
      <c r="I1430">
        <v>1.2</v>
      </c>
      <c r="J1430">
        <v>0</v>
      </c>
      <c r="M1430" t="s">
        <v>57</v>
      </c>
      <c r="N1430" t="s">
        <v>54</v>
      </c>
      <c r="O1430" t="s">
        <v>54</v>
      </c>
      <c r="P1430">
        <v>102</v>
      </c>
      <c r="Q1430">
        <v>4</v>
      </c>
      <c r="R1430" s="11">
        <v>3.9199999999999999E-2</v>
      </c>
      <c r="S1430">
        <v>0.99</v>
      </c>
      <c r="T1430">
        <v>3.96</v>
      </c>
      <c r="U1430">
        <v>3.1666666666999999</v>
      </c>
      <c r="V1430">
        <v>0</v>
      </c>
      <c r="W1430" s="11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 s="11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</row>
    <row r="1431" spans="1:40" x14ac:dyDescent="0.35">
      <c r="A1431" s="10">
        <v>39647</v>
      </c>
      <c r="B1431" t="s">
        <v>9</v>
      </c>
      <c r="C1431" t="s">
        <v>55</v>
      </c>
      <c r="D1431" t="s">
        <v>54</v>
      </c>
      <c r="E1431">
        <v>0.3</v>
      </c>
      <c r="F1431">
        <v>8</v>
      </c>
      <c r="G1431" t="s">
        <v>56</v>
      </c>
      <c r="H1431">
        <v>110</v>
      </c>
      <c r="I1431">
        <v>1</v>
      </c>
      <c r="J1431">
        <v>0</v>
      </c>
      <c r="M1431" t="s">
        <v>57</v>
      </c>
      <c r="N1431" t="s">
        <v>54</v>
      </c>
      <c r="O1431" t="s">
        <v>54</v>
      </c>
      <c r="P1431">
        <v>405</v>
      </c>
      <c r="Q1431">
        <v>17</v>
      </c>
      <c r="R1431" s="11">
        <v>4.2000000000000003E-2</v>
      </c>
      <c r="S1431">
        <v>0.75</v>
      </c>
      <c r="T1431">
        <v>12.72</v>
      </c>
      <c r="U1431">
        <v>2.9259259259000001</v>
      </c>
      <c r="V1431">
        <v>0</v>
      </c>
      <c r="W1431" s="1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 s="1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</row>
    <row r="1432" spans="1:40" x14ac:dyDescent="0.35">
      <c r="A1432" s="10">
        <v>39648</v>
      </c>
      <c r="B1432" t="s">
        <v>7</v>
      </c>
      <c r="C1432" t="s">
        <v>55</v>
      </c>
      <c r="D1432" t="s">
        <v>54</v>
      </c>
      <c r="E1432">
        <v>0.3</v>
      </c>
      <c r="F1432">
        <v>8</v>
      </c>
      <c r="G1432" t="s">
        <v>56</v>
      </c>
      <c r="H1432">
        <v>110</v>
      </c>
      <c r="I1432">
        <v>1</v>
      </c>
      <c r="J1432">
        <v>0</v>
      </c>
      <c r="M1432" t="s">
        <v>57</v>
      </c>
      <c r="N1432" t="s">
        <v>54</v>
      </c>
      <c r="O1432" t="s">
        <v>54</v>
      </c>
      <c r="P1432">
        <v>71</v>
      </c>
      <c r="Q1432">
        <v>5</v>
      </c>
      <c r="R1432" s="11">
        <v>7.0400000000000004E-2</v>
      </c>
      <c r="S1432">
        <v>0.73</v>
      </c>
      <c r="T1432">
        <v>3.64</v>
      </c>
      <c r="U1432">
        <v>3.3802816900999999</v>
      </c>
      <c r="V1432">
        <v>0</v>
      </c>
      <c r="W1432" s="11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 s="11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</row>
    <row r="1433" spans="1:40" x14ac:dyDescent="0.35">
      <c r="A1433" s="10">
        <v>39648</v>
      </c>
      <c r="B1433" t="s">
        <v>58</v>
      </c>
      <c r="C1433" t="s">
        <v>55</v>
      </c>
      <c r="D1433" t="s">
        <v>54</v>
      </c>
      <c r="E1433">
        <v>0.95</v>
      </c>
      <c r="F1433">
        <v>8</v>
      </c>
      <c r="G1433" t="s">
        <v>56</v>
      </c>
      <c r="H1433">
        <v>110</v>
      </c>
      <c r="I1433">
        <v>1.2</v>
      </c>
      <c r="J1433">
        <v>0</v>
      </c>
      <c r="M1433" t="s">
        <v>57</v>
      </c>
      <c r="N1433" t="s">
        <v>54</v>
      </c>
      <c r="O1433" t="s">
        <v>54</v>
      </c>
      <c r="P1433">
        <v>337</v>
      </c>
      <c r="Q1433">
        <v>14</v>
      </c>
      <c r="R1433" s="11">
        <v>4.1500000000000002E-2</v>
      </c>
      <c r="S1433">
        <v>0.91</v>
      </c>
      <c r="T1433">
        <v>12.8</v>
      </c>
      <c r="U1433">
        <v>2.7833827893</v>
      </c>
      <c r="V1433">
        <v>0</v>
      </c>
      <c r="W1433" s="11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 s="11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</row>
    <row r="1434" spans="1:40" x14ac:dyDescent="0.35">
      <c r="A1434" s="10">
        <v>39648</v>
      </c>
      <c r="B1434" t="s">
        <v>8</v>
      </c>
      <c r="C1434" t="s">
        <v>55</v>
      </c>
      <c r="D1434" t="s">
        <v>54</v>
      </c>
      <c r="E1434">
        <v>0.3</v>
      </c>
      <c r="F1434">
        <v>8</v>
      </c>
      <c r="G1434" t="s">
        <v>56</v>
      </c>
      <c r="H1434">
        <v>110</v>
      </c>
      <c r="I1434">
        <v>1.1000000000000001</v>
      </c>
      <c r="J1434">
        <v>0</v>
      </c>
      <c r="M1434" t="s">
        <v>57</v>
      </c>
      <c r="N1434" t="s">
        <v>54</v>
      </c>
      <c r="O1434" t="s">
        <v>54</v>
      </c>
      <c r="P1434">
        <v>80</v>
      </c>
      <c r="Q1434">
        <v>4</v>
      </c>
      <c r="R1434" s="11">
        <v>0.05</v>
      </c>
      <c r="S1434">
        <v>0.79</v>
      </c>
      <c r="T1434">
        <v>3.16</v>
      </c>
      <c r="U1434">
        <v>4.3</v>
      </c>
      <c r="V1434">
        <v>0</v>
      </c>
      <c r="W1434" s="11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 s="11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</row>
    <row r="1435" spans="1:40" x14ac:dyDescent="0.35">
      <c r="A1435" s="10">
        <v>39648</v>
      </c>
      <c r="B1435" t="s">
        <v>59</v>
      </c>
      <c r="C1435" t="s">
        <v>55</v>
      </c>
      <c r="D1435" t="s">
        <v>54</v>
      </c>
      <c r="E1435">
        <v>0.25</v>
      </c>
      <c r="F1435">
        <v>8</v>
      </c>
      <c r="G1435" t="s">
        <v>56</v>
      </c>
      <c r="H1435">
        <v>110</v>
      </c>
      <c r="I1435">
        <v>1.2</v>
      </c>
      <c r="J1435">
        <v>0</v>
      </c>
      <c r="M1435" t="s">
        <v>57</v>
      </c>
      <c r="N1435" t="s">
        <v>54</v>
      </c>
      <c r="O1435" t="s">
        <v>54</v>
      </c>
      <c r="P1435">
        <v>96</v>
      </c>
      <c r="Q1435">
        <v>4</v>
      </c>
      <c r="R1435" s="11">
        <v>4.1700000000000001E-2</v>
      </c>
      <c r="S1435">
        <v>1.03</v>
      </c>
      <c r="T1435">
        <v>4.13</v>
      </c>
      <c r="U1435">
        <v>3.0104166666999999</v>
      </c>
      <c r="V1435">
        <v>0</v>
      </c>
      <c r="W1435" s="11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 s="11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</row>
    <row r="1436" spans="1:40" x14ac:dyDescent="0.35">
      <c r="A1436" s="10">
        <v>39648</v>
      </c>
      <c r="B1436" t="s">
        <v>9</v>
      </c>
      <c r="C1436" t="s">
        <v>55</v>
      </c>
      <c r="D1436" t="s">
        <v>54</v>
      </c>
      <c r="E1436">
        <v>0.3</v>
      </c>
      <c r="F1436">
        <v>8</v>
      </c>
      <c r="G1436" t="s">
        <v>56</v>
      </c>
      <c r="H1436">
        <v>110</v>
      </c>
      <c r="I1436">
        <v>1</v>
      </c>
      <c r="J1436">
        <v>0</v>
      </c>
      <c r="M1436" t="s">
        <v>57</v>
      </c>
      <c r="N1436" t="s">
        <v>54</v>
      </c>
      <c r="O1436" t="s">
        <v>54</v>
      </c>
      <c r="P1436">
        <v>385</v>
      </c>
      <c r="Q1436">
        <v>26</v>
      </c>
      <c r="R1436" s="11">
        <v>6.7500000000000004E-2</v>
      </c>
      <c r="S1436">
        <v>0.66</v>
      </c>
      <c r="T1436">
        <v>17.25</v>
      </c>
      <c r="U1436">
        <v>2.7168831169000001</v>
      </c>
      <c r="V1436">
        <v>0</v>
      </c>
      <c r="W1436" s="11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 s="11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</row>
    <row r="1437" spans="1:40" x14ac:dyDescent="0.35">
      <c r="A1437" s="10">
        <v>39649</v>
      </c>
      <c r="B1437" t="s">
        <v>7</v>
      </c>
      <c r="C1437" t="s">
        <v>55</v>
      </c>
      <c r="D1437" t="s">
        <v>54</v>
      </c>
      <c r="E1437">
        <v>0.3</v>
      </c>
      <c r="F1437">
        <v>8</v>
      </c>
      <c r="G1437" t="s">
        <v>56</v>
      </c>
      <c r="H1437">
        <v>110</v>
      </c>
      <c r="I1437">
        <v>1</v>
      </c>
      <c r="J1437">
        <v>0</v>
      </c>
      <c r="M1437" t="s">
        <v>57</v>
      </c>
      <c r="N1437" t="s">
        <v>54</v>
      </c>
      <c r="O1437" t="s">
        <v>54</v>
      </c>
      <c r="P1437">
        <v>97</v>
      </c>
      <c r="Q1437">
        <v>8</v>
      </c>
      <c r="R1437" s="11">
        <v>8.2500000000000004E-2</v>
      </c>
      <c r="S1437">
        <v>0.78</v>
      </c>
      <c r="T1437">
        <v>6.24</v>
      </c>
      <c r="U1437">
        <v>2.7731958763</v>
      </c>
      <c r="V1437">
        <v>0</v>
      </c>
      <c r="W1437" s="11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 s="11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</row>
    <row r="1438" spans="1:40" x14ac:dyDescent="0.35">
      <c r="A1438" s="10">
        <v>39649</v>
      </c>
      <c r="B1438" t="s">
        <v>58</v>
      </c>
      <c r="C1438" t="s">
        <v>55</v>
      </c>
      <c r="D1438" t="s">
        <v>54</v>
      </c>
      <c r="E1438">
        <v>0.95</v>
      </c>
      <c r="F1438">
        <v>8</v>
      </c>
      <c r="G1438" t="s">
        <v>56</v>
      </c>
      <c r="H1438">
        <v>110</v>
      </c>
      <c r="I1438">
        <v>1.2</v>
      </c>
      <c r="J1438">
        <v>0</v>
      </c>
      <c r="M1438" t="s">
        <v>57</v>
      </c>
      <c r="N1438" t="s">
        <v>54</v>
      </c>
      <c r="O1438" t="s">
        <v>54</v>
      </c>
      <c r="P1438">
        <v>254</v>
      </c>
      <c r="Q1438">
        <v>13</v>
      </c>
      <c r="R1438" s="11">
        <v>5.1200000000000002E-2</v>
      </c>
      <c r="S1438">
        <v>0.92</v>
      </c>
      <c r="T1438">
        <v>12</v>
      </c>
      <c r="U1438">
        <v>2.6141732282999999</v>
      </c>
      <c r="V1438">
        <v>0</v>
      </c>
      <c r="W1438" s="11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 s="11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</row>
    <row r="1439" spans="1:40" x14ac:dyDescent="0.35">
      <c r="A1439" s="10">
        <v>39649</v>
      </c>
      <c r="B1439" t="s">
        <v>8</v>
      </c>
      <c r="C1439" t="s">
        <v>55</v>
      </c>
      <c r="D1439" t="s">
        <v>54</v>
      </c>
      <c r="E1439">
        <v>0.3</v>
      </c>
      <c r="F1439">
        <v>8</v>
      </c>
      <c r="G1439" t="s">
        <v>56</v>
      </c>
      <c r="H1439">
        <v>110</v>
      </c>
      <c r="I1439">
        <v>1.1000000000000001</v>
      </c>
      <c r="J1439">
        <v>0</v>
      </c>
      <c r="M1439" t="s">
        <v>57</v>
      </c>
      <c r="N1439" t="s">
        <v>54</v>
      </c>
      <c r="O1439" t="s">
        <v>54</v>
      </c>
      <c r="P1439">
        <v>109</v>
      </c>
      <c r="Q1439">
        <v>7</v>
      </c>
      <c r="R1439" s="11">
        <v>6.4199999999999993E-2</v>
      </c>
      <c r="S1439">
        <v>0.97</v>
      </c>
      <c r="T1439">
        <v>6.78</v>
      </c>
      <c r="U1439">
        <v>3.7614678899</v>
      </c>
      <c r="V1439">
        <v>0</v>
      </c>
      <c r="W1439" s="11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 s="11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</row>
    <row r="1440" spans="1:40" x14ac:dyDescent="0.35">
      <c r="A1440" s="10">
        <v>39649</v>
      </c>
      <c r="B1440" t="s">
        <v>59</v>
      </c>
      <c r="C1440" t="s">
        <v>55</v>
      </c>
      <c r="D1440" t="s">
        <v>54</v>
      </c>
      <c r="E1440">
        <v>0.25</v>
      </c>
      <c r="F1440">
        <v>8</v>
      </c>
      <c r="G1440" t="s">
        <v>56</v>
      </c>
      <c r="H1440">
        <v>110</v>
      </c>
      <c r="I1440">
        <v>1.2</v>
      </c>
      <c r="J1440">
        <v>0</v>
      </c>
      <c r="M1440" t="s">
        <v>57</v>
      </c>
      <c r="N1440" t="s">
        <v>54</v>
      </c>
      <c r="O1440" t="s">
        <v>54</v>
      </c>
      <c r="P1440">
        <v>93</v>
      </c>
      <c r="Q1440">
        <v>5</v>
      </c>
      <c r="R1440" s="11">
        <v>5.3800000000000001E-2</v>
      </c>
      <c r="S1440">
        <v>0.85</v>
      </c>
      <c r="T1440">
        <v>4.25</v>
      </c>
      <c r="U1440">
        <v>3.3225806452</v>
      </c>
      <c r="V1440">
        <v>0</v>
      </c>
      <c r="W1440" s="11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 s="11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</row>
    <row r="1441" spans="1:40" x14ac:dyDescent="0.35">
      <c r="A1441" s="10">
        <v>39649</v>
      </c>
      <c r="B1441" t="s">
        <v>9</v>
      </c>
      <c r="C1441" t="s">
        <v>55</v>
      </c>
      <c r="D1441" t="s">
        <v>54</v>
      </c>
      <c r="E1441">
        <v>0.3</v>
      </c>
      <c r="F1441">
        <v>8</v>
      </c>
      <c r="G1441" t="s">
        <v>56</v>
      </c>
      <c r="H1441">
        <v>110</v>
      </c>
      <c r="I1441">
        <v>1</v>
      </c>
      <c r="J1441">
        <v>0</v>
      </c>
      <c r="M1441" t="s">
        <v>57</v>
      </c>
      <c r="N1441" t="s">
        <v>54</v>
      </c>
      <c r="O1441" t="s">
        <v>54</v>
      </c>
      <c r="P1441">
        <v>240</v>
      </c>
      <c r="Q1441">
        <v>12</v>
      </c>
      <c r="R1441" s="11">
        <v>0.05</v>
      </c>
      <c r="S1441">
        <v>0.76</v>
      </c>
      <c r="T1441">
        <v>9.11</v>
      </c>
      <c r="U1441">
        <v>2.4708333332999999</v>
      </c>
      <c r="V1441">
        <v>0</v>
      </c>
      <c r="W1441" s="1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 s="1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</row>
    <row r="1442" spans="1:40" x14ac:dyDescent="0.35">
      <c r="A1442" s="10">
        <v>39650</v>
      </c>
      <c r="B1442" t="s">
        <v>7</v>
      </c>
      <c r="C1442" t="s">
        <v>55</v>
      </c>
      <c r="D1442" t="s">
        <v>54</v>
      </c>
      <c r="E1442">
        <v>0.3</v>
      </c>
      <c r="F1442">
        <v>8</v>
      </c>
      <c r="G1442" t="s">
        <v>56</v>
      </c>
      <c r="H1442">
        <v>110</v>
      </c>
      <c r="I1442">
        <v>1</v>
      </c>
      <c r="J1442">
        <v>0</v>
      </c>
      <c r="M1442" t="s">
        <v>57</v>
      </c>
      <c r="N1442" t="s">
        <v>54</v>
      </c>
      <c r="O1442" t="s">
        <v>54</v>
      </c>
      <c r="P1442">
        <v>67</v>
      </c>
      <c r="Q1442">
        <v>5</v>
      </c>
      <c r="R1442" s="11">
        <v>7.46E-2</v>
      </c>
      <c r="S1442">
        <v>0.71</v>
      </c>
      <c r="T1442">
        <v>3.55</v>
      </c>
      <c r="U1442">
        <v>2.8208955223999999</v>
      </c>
      <c r="V1442">
        <v>0</v>
      </c>
      <c r="W1442" s="11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 s="11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</row>
    <row r="1443" spans="1:40" x14ac:dyDescent="0.35">
      <c r="A1443" s="10">
        <v>39650</v>
      </c>
      <c r="B1443" t="s">
        <v>58</v>
      </c>
      <c r="C1443" t="s">
        <v>55</v>
      </c>
      <c r="D1443" t="s">
        <v>54</v>
      </c>
      <c r="E1443">
        <v>0.95</v>
      </c>
      <c r="F1443">
        <v>8</v>
      </c>
      <c r="G1443" t="s">
        <v>56</v>
      </c>
      <c r="H1443">
        <v>110</v>
      </c>
      <c r="I1443">
        <v>1.2</v>
      </c>
      <c r="J1443">
        <v>0</v>
      </c>
      <c r="M1443" t="s">
        <v>57</v>
      </c>
      <c r="N1443" t="s">
        <v>54</v>
      </c>
      <c r="O1443" t="s">
        <v>54</v>
      </c>
      <c r="P1443">
        <v>296</v>
      </c>
      <c r="Q1443">
        <v>15</v>
      </c>
      <c r="R1443" s="11">
        <v>5.0700000000000002E-2</v>
      </c>
      <c r="S1443">
        <v>0.88</v>
      </c>
      <c r="T1443">
        <v>13.15</v>
      </c>
      <c r="U1443">
        <v>2.6790540540999999</v>
      </c>
      <c r="V1443">
        <v>0</v>
      </c>
      <c r="W1443" s="11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 s="11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</row>
    <row r="1444" spans="1:40" x14ac:dyDescent="0.35">
      <c r="A1444" s="10">
        <v>39650</v>
      </c>
      <c r="B1444" t="s">
        <v>8</v>
      </c>
      <c r="C1444" t="s">
        <v>55</v>
      </c>
      <c r="D1444" t="s">
        <v>54</v>
      </c>
      <c r="E1444">
        <v>0.3</v>
      </c>
      <c r="F1444">
        <v>8</v>
      </c>
      <c r="G1444" t="s">
        <v>56</v>
      </c>
      <c r="H1444">
        <v>110</v>
      </c>
      <c r="I1444">
        <v>1.1000000000000001</v>
      </c>
      <c r="J1444">
        <v>0</v>
      </c>
      <c r="M1444" t="s">
        <v>57</v>
      </c>
      <c r="N1444" t="s">
        <v>54</v>
      </c>
      <c r="O1444" t="s">
        <v>54</v>
      </c>
      <c r="P1444">
        <v>72</v>
      </c>
      <c r="Q1444">
        <v>5</v>
      </c>
      <c r="R1444" s="11">
        <v>6.9400000000000003E-2</v>
      </c>
      <c r="S1444">
        <v>1.06</v>
      </c>
      <c r="T1444">
        <v>5.31</v>
      </c>
      <c r="U1444">
        <v>4.8055555555999998</v>
      </c>
      <c r="V1444">
        <v>0</v>
      </c>
      <c r="W1444" s="11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 s="11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</row>
    <row r="1445" spans="1:40" x14ac:dyDescent="0.35">
      <c r="A1445" s="10">
        <v>39650</v>
      </c>
      <c r="B1445" t="s">
        <v>59</v>
      </c>
      <c r="C1445" t="s">
        <v>55</v>
      </c>
      <c r="D1445" t="s">
        <v>54</v>
      </c>
      <c r="E1445">
        <v>0.25</v>
      </c>
      <c r="F1445">
        <v>8</v>
      </c>
      <c r="G1445" t="s">
        <v>56</v>
      </c>
      <c r="H1445">
        <v>110</v>
      </c>
      <c r="I1445">
        <v>1.2</v>
      </c>
      <c r="J1445">
        <v>0</v>
      </c>
      <c r="M1445" t="s">
        <v>57</v>
      </c>
      <c r="N1445" t="s">
        <v>54</v>
      </c>
      <c r="O1445" t="s">
        <v>54</v>
      </c>
      <c r="P1445">
        <v>102</v>
      </c>
      <c r="Q1445">
        <v>4</v>
      </c>
      <c r="R1445" s="11">
        <v>3.9199999999999999E-2</v>
      </c>
      <c r="S1445">
        <v>1.08</v>
      </c>
      <c r="T1445">
        <v>4.33</v>
      </c>
      <c r="U1445">
        <v>3.0882352941</v>
      </c>
      <c r="V1445">
        <v>1</v>
      </c>
      <c r="W1445" s="11">
        <v>0.25</v>
      </c>
      <c r="X1445">
        <v>4.33</v>
      </c>
      <c r="Y1445">
        <v>1</v>
      </c>
      <c r="Z1445">
        <v>4.33</v>
      </c>
      <c r="AA1445">
        <v>1</v>
      </c>
      <c r="AB1445">
        <v>1</v>
      </c>
      <c r="AC1445" s="11">
        <v>0.23100000000000001</v>
      </c>
      <c r="AD1445">
        <v>0.25</v>
      </c>
      <c r="AE1445">
        <v>1</v>
      </c>
      <c r="AF1445">
        <v>1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</row>
    <row r="1446" spans="1:40" x14ac:dyDescent="0.35">
      <c r="A1446" s="10">
        <v>39650</v>
      </c>
      <c r="B1446" t="s">
        <v>9</v>
      </c>
      <c r="C1446" t="s">
        <v>55</v>
      </c>
      <c r="D1446" t="s">
        <v>54</v>
      </c>
      <c r="E1446">
        <v>0.3</v>
      </c>
      <c r="F1446">
        <v>8</v>
      </c>
      <c r="G1446" t="s">
        <v>56</v>
      </c>
      <c r="H1446">
        <v>110</v>
      </c>
      <c r="I1446">
        <v>1</v>
      </c>
      <c r="J1446">
        <v>0</v>
      </c>
      <c r="M1446" t="s">
        <v>57</v>
      </c>
      <c r="N1446" t="s">
        <v>54</v>
      </c>
      <c r="O1446" t="s">
        <v>54</v>
      </c>
      <c r="P1446">
        <v>343</v>
      </c>
      <c r="Q1446">
        <v>23</v>
      </c>
      <c r="R1446" s="11">
        <v>6.7100000000000007E-2</v>
      </c>
      <c r="S1446">
        <v>0.79</v>
      </c>
      <c r="T1446">
        <v>18.21</v>
      </c>
      <c r="U1446">
        <v>2.6413994169000001</v>
      </c>
      <c r="V1446">
        <v>0</v>
      </c>
      <c r="W1446" s="11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 s="11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</row>
    <row r="1447" spans="1:40" x14ac:dyDescent="0.35">
      <c r="A1447" s="10">
        <v>39651</v>
      </c>
      <c r="B1447" t="s">
        <v>7</v>
      </c>
      <c r="C1447" t="s">
        <v>55</v>
      </c>
      <c r="D1447" t="s">
        <v>54</v>
      </c>
      <c r="E1447">
        <v>0.3</v>
      </c>
      <c r="F1447">
        <v>8</v>
      </c>
      <c r="G1447" t="s">
        <v>56</v>
      </c>
      <c r="H1447">
        <v>110</v>
      </c>
      <c r="I1447">
        <v>1</v>
      </c>
      <c r="J1447">
        <v>0</v>
      </c>
      <c r="M1447" t="s">
        <v>57</v>
      </c>
      <c r="N1447" t="s">
        <v>54</v>
      </c>
      <c r="O1447" t="s">
        <v>54</v>
      </c>
      <c r="P1447">
        <v>74</v>
      </c>
      <c r="Q1447">
        <v>4</v>
      </c>
      <c r="R1447" s="11">
        <v>5.4100000000000002E-2</v>
      </c>
      <c r="S1447">
        <v>0.75</v>
      </c>
      <c r="T1447">
        <v>2.99</v>
      </c>
      <c r="U1447">
        <v>2.7162162161999999</v>
      </c>
      <c r="V1447">
        <v>0</v>
      </c>
      <c r="W1447" s="11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 s="11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</row>
    <row r="1448" spans="1:40" x14ac:dyDescent="0.35">
      <c r="A1448" s="10">
        <v>39651</v>
      </c>
      <c r="B1448" t="s">
        <v>58</v>
      </c>
      <c r="C1448" t="s">
        <v>55</v>
      </c>
      <c r="D1448" t="s">
        <v>54</v>
      </c>
      <c r="E1448">
        <v>0.95</v>
      </c>
      <c r="F1448">
        <v>8</v>
      </c>
      <c r="G1448" t="s">
        <v>56</v>
      </c>
      <c r="H1448">
        <v>110</v>
      </c>
      <c r="I1448">
        <v>1.2</v>
      </c>
      <c r="J1448">
        <v>0</v>
      </c>
      <c r="M1448" t="s">
        <v>57</v>
      </c>
      <c r="N1448" t="s">
        <v>54</v>
      </c>
      <c r="O1448" t="s">
        <v>54</v>
      </c>
      <c r="P1448">
        <v>297</v>
      </c>
      <c r="Q1448">
        <v>15</v>
      </c>
      <c r="R1448" s="11">
        <v>5.0500000000000003E-2</v>
      </c>
      <c r="S1448">
        <v>0.95</v>
      </c>
      <c r="T1448">
        <v>14.25</v>
      </c>
      <c r="U1448">
        <v>2.8249158249000001</v>
      </c>
      <c r="V1448">
        <v>0</v>
      </c>
      <c r="W1448" s="11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 s="11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</row>
    <row r="1449" spans="1:40" x14ac:dyDescent="0.35">
      <c r="A1449" s="10">
        <v>39651</v>
      </c>
      <c r="B1449" t="s">
        <v>8</v>
      </c>
      <c r="C1449" t="s">
        <v>55</v>
      </c>
      <c r="D1449" t="s">
        <v>54</v>
      </c>
      <c r="E1449">
        <v>0.3</v>
      </c>
      <c r="F1449">
        <v>8</v>
      </c>
      <c r="G1449" t="s">
        <v>56</v>
      </c>
      <c r="H1449">
        <v>110</v>
      </c>
      <c r="I1449">
        <v>1.1000000000000001</v>
      </c>
      <c r="J1449">
        <v>0</v>
      </c>
      <c r="M1449" t="s">
        <v>57</v>
      </c>
      <c r="N1449" t="s">
        <v>54</v>
      </c>
      <c r="O1449" t="s">
        <v>54</v>
      </c>
      <c r="P1449">
        <v>91</v>
      </c>
      <c r="Q1449">
        <v>4</v>
      </c>
      <c r="R1449" s="11">
        <v>4.3999999999999997E-2</v>
      </c>
      <c r="S1449">
        <v>0.9</v>
      </c>
      <c r="T1449">
        <v>3.61</v>
      </c>
      <c r="U1449">
        <v>4.1098901099000003</v>
      </c>
      <c r="V1449">
        <v>0</v>
      </c>
      <c r="W1449" s="11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 s="11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</row>
    <row r="1450" spans="1:40" x14ac:dyDescent="0.35">
      <c r="A1450" s="10">
        <v>39651</v>
      </c>
      <c r="B1450" t="s">
        <v>59</v>
      </c>
      <c r="C1450" t="s">
        <v>55</v>
      </c>
      <c r="D1450" t="s">
        <v>54</v>
      </c>
      <c r="E1450">
        <v>0.25</v>
      </c>
      <c r="F1450">
        <v>8</v>
      </c>
      <c r="G1450" t="s">
        <v>56</v>
      </c>
      <c r="H1450">
        <v>110</v>
      </c>
      <c r="I1450">
        <v>1.2</v>
      </c>
      <c r="J1450">
        <v>0</v>
      </c>
      <c r="M1450" t="s">
        <v>57</v>
      </c>
      <c r="N1450" t="s">
        <v>54</v>
      </c>
      <c r="O1450" t="s">
        <v>54</v>
      </c>
      <c r="P1450">
        <v>108</v>
      </c>
      <c r="Q1450">
        <v>6</v>
      </c>
      <c r="R1450" s="11">
        <v>5.5599999999999997E-2</v>
      </c>
      <c r="S1450">
        <v>0.91</v>
      </c>
      <c r="T1450">
        <v>5.47</v>
      </c>
      <c r="U1450">
        <v>3.2685185185000001</v>
      </c>
      <c r="V1450">
        <v>0</v>
      </c>
      <c r="W1450" s="11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 s="11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</row>
    <row r="1451" spans="1:40" x14ac:dyDescent="0.35">
      <c r="A1451" s="10">
        <v>39651</v>
      </c>
      <c r="B1451" t="s">
        <v>9</v>
      </c>
      <c r="C1451" t="s">
        <v>55</v>
      </c>
      <c r="D1451" t="s">
        <v>54</v>
      </c>
      <c r="E1451">
        <v>0.3</v>
      </c>
      <c r="F1451">
        <v>8</v>
      </c>
      <c r="G1451" t="s">
        <v>56</v>
      </c>
      <c r="H1451">
        <v>110</v>
      </c>
      <c r="I1451">
        <v>1</v>
      </c>
      <c r="J1451">
        <v>0</v>
      </c>
      <c r="M1451" t="s">
        <v>57</v>
      </c>
      <c r="N1451" t="s">
        <v>54</v>
      </c>
      <c r="O1451" t="s">
        <v>54</v>
      </c>
      <c r="P1451">
        <v>292</v>
      </c>
      <c r="Q1451">
        <v>15</v>
      </c>
      <c r="R1451" s="11">
        <v>5.1400000000000001E-2</v>
      </c>
      <c r="S1451">
        <v>0.76</v>
      </c>
      <c r="T1451">
        <v>11.45</v>
      </c>
      <c r="U1451">
        <v>2.3835616437999998</v>
      </c>
      <c r="V1451">
        <v>0</v>
      </c>
      <c r="W1451" s="1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 s="1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</row>
    <row r="1452" spans="1:40" x14ac:dyDescent="0.35">
      <c r="A1452" s="10">
        <v>39652</v>
      </c>
      <c r="B1452" t="s">
        <v>7</v>
      </c>
      <c r="C1452" t="s">
        <v>55</v>
      </c>
      <c r="D1452" t="s">
        <v>54</v>
      </c>
      <c r="E1452">
        <v>0.3</v>
      </c>
      <c r="F1452">
        <v>8</v>
      </c>
      <c r="G1452" t="s">
        <v>56</v>
      </c>
      <c r="H1452">
        <v>110</v>
      </c>
      <c r="I1452">
        <v>1</v>
      </c>
      <c r="J1452">
        <v>0</v>
      </c>
      <c r="M1452" t="s">
        <v>57</v>
      </c>
      <c r="N1452" t="s">
        <v>54</v>
      </c>
      <c r="O1452" t="s">
        <v>54</v>
      </c>
      <c r="P1452">
        <v>65</v>
      </c>
      <c r="Q1452">
        <v>3</v>
      </c>
      <c r="R1452" s="11">
        <v>4.6199999999999998E-2</v>
      </c>
      <c r="S1452">
        <v>0.78</v>
      </c>
      <c r="T1452">
        <v>2.35</v>
      </c>
      <c r="U1452">
        <v>3.2153846154000001</v>
      </c>
      <c r="V1452">
        <v>0</v>
      </c>
      <c r="W1452" s="11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 s="11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</row>
    <row r="1453" spans="1:40" x14ac:dyDescent="0.35">
      <c r="A1453" s="10">
        <v>39652</v>
      </c>
      <c r="B1453" t="s">
        <v>58</v>
      </c>
      <c r="C1453" t="s">
        <v>55</v>
      </c>
      <c r="D1453" t="s">
        <v>54</v>
      </c>
      <c r="E1453">
        <v>0.95</v>
      </c>
      <c r="F1453">
        <v>8</v>
      </c>
      <c r="G1453" t="s">
        <v>56</v>
      </c>
      <c r="H1453">
        <v>110</v>
      </c>
      <c r="I1453">
        <v>1.2</v>
      </c>
      <c r="J1453">
        <v>0</v>
      </c>
      <c r="M1453" t="s">
        <v>57</v>
      </c>
      <c r="N1453" t="s">
        <v>54</v>
      </c>
      <c r="O1453" t="s">
        <v>54</v>
      </c>
      <c r="P1453">
        <v>241</v>
      </c>
      <c r="Q1453">
        <v>19</v>
      </c>
      <c r="R1453" s="11">
        <v>7.8799999999999995E-2</v>
      </c>
      <c r="S1453">
        <v>0.89</v>
      </c>
      <c r="T1453">
        <v>16.82</v>
      </c>
      <c r="U1453">
        <v>2.8257261411000001</v>
      </c>
      <c r="V1453">
        <v>0</v>
      </c>
      <c r="W1453" s="11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 s="11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</row>
    <row r="1454" spans="1:40" x14ac:dyDescent="0.35">
      <c r="A1454" s="10">
        <v>39652</v>
      </c>
      <c r="B1454" t="s">
        <v>8</v>
      </c>
      <c r="C1454" t="s">
        <v>55</v>
      </c>
      <c r="D1454" t="s">
        <v>54</v>
      </c>
      <c r="E1454">
        <v>0.3</v>
      </c>
      <c r="F1454">
        <v>8</v>
      </c>
      <c r="G1454" t="s">
        <v>56</v>
      </c>
      <c r="H1454">
        <v>110</v>
      </c>
      <c r="I1454">
        <v>1.1000000000000001</v>
      </c>
      <c r="J1454">
        <v>0</v>
      </c>
      <c r="M1454" t="s">
        <v>57</v>
      </c>
      <c r="N1454" t="s">
        <v>54</v>
      </c>
      <c r="O1454" t="s">
        <v>54</v>
      </c>
      <c r="P1454">
        <v>71</v>
      </c>
      <c r="Q1454">
        <v>1</v>
      </c>
      <c r="R1454" s="11">
        <v>1.41E-2</v>
      </c>
      <c r="S1454">
        <v>0.94</v>
      </c>
      <c r="T1454">
        <v>0.94</v>
      </c>
      <c r="U1454">
        <v>4.8732394365999996</v>
      </c>
      <c r="V1454">
        <v>0</v>
      </c>
      <c r="W1454" s="11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 s="11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</row>
    <row r="1455" spans="1:40" x14ac:dyDescent="0.35">
      <c r="A1455" s="10">
        <v>39652</v>
      </c>
      <c r="B1455" t="s">
        <v>59</v>
      </c>
      <c r="C1455" t="s">
        <v>55</v>
      </c>
      <c r="D1455" t="s">
        <v>54</v>
      </c>
      <c r="E1455">
        <v>0.25</v>
      </c>
      <c r="F1455">
        <v>8</v>
      </c>
      <c r="G1455" t="s">
        <v>56</v>
      </c>
      <c r="H1455">
        <v>110</v>
      </c>
      <c r="I1455">
        <v>1.2</v>
      </c>
      <c r="J1455">
        <v>0</v>
      </c>
      <c r="M1455" t="s">
        <v>57</v>
      </c>
      <c r="N1455" t="s">
        <v>54</v>
      </c>
      <c r="O1455" t="s">
        <v>54</v>
      </c>
      <c r="P1455">
        <v>88</v>
      </c>
      <c r="Q1455">
        <v>3</v>
      </c>
      <c r="R1455" s="11">
        <v>3.4099999999999998E-2</v>
      </c>
      <c r="S1455">
        <v>0.94</v>
      </c>
      <c r="T1455">
        <v>2.82</v>
      </c>
      <c r="U1455">
        <v>3.2159090908999999</v>
      </c>
      <c r="V1455">
        <v>0</v>
      </c>
      <c r="W1455" s="11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 s="11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</row>
    <row r="1456" spans="1:40" x14ac:dyDescent="0.35">
      <c r="A1456" s="10">
        <v>39652</v>
      </c>
      <c r="B1456" t="s">
        <v>9</v>
      </c>
      <c r="C1456" t="s">
        <v>55</v>
      </c>
      <c r="D1456" t="s">
        <v>54</v>
      </c>
      <c r="E1456">
        <v>0.3</v>
      </c>
      <c r="F1456">
        <v>8</v>
      </c>
      <c r="G1456" t="s">
        <v>56</v>
      </c>
      <c r="H1456">
        <v>110</v>
      </c>
      <c r="I1456">
        <v>1</v>
      </c>
      <c r="J1456">
        <v>0</v>
      </c>
      <c r="M1456" t="s">
        <v>57</v>
      </c>
      <c r="N1456" t="s">
        <v>54</v>
      </c>
      <c r="O1456" t="s">
        <v>54</v>
      </c>
      <c r="P1456">
        <v>298</v>
      </c>
      <c r="Q1456">
        <v>18</v>
      </c>
      <c r="R1456" s="11">
        <v>6.0400000000000002E-2</v>
      </c>
      <c r="S1456">
        <v>0.76</v>
      </c>
      <c r="T1456">
        <v>13.65</v>
      </c>
      <c r="U1456">
        <v>2.3825503356</v>
      </c>
      <c r="V1456">
        <v>1</v>
      </c>
      <c r="W1456" s="11">
        <v>5.5599999999999997E-2</v>
      </c>
      <c r="X1456">
        <v>13.65</v>
      </c>
      <c r="Y1456">
        <v>1</v>
      </c>
      <c r="Z1456">
        <v>13.65</v>
      </c>
      <c r="AA1456">
        <v>1</v>
      </c>
      <c r="AB1456">
        <v>1</v>
      </c>
      <c r="AC1456" s="11">
        <v>7.2999999999999995E-2</v>
      </c>
      <c r="AD1456">
        <v>5.5555555600000001E-2</v>
      </c>
      <c r="AE1456">
        <v>1</v>
      </c>
      <c r="AF1456">
        <v>1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</row>
    <row r="1457" spans="1:40" x14ac:dyDescent="0.35">
      <c r="A1457" s="10">
        <v>39653</v>
      </c>
      <c r="B1457" t="s">
        <v>7</v>
      </c>
      <c r="C1457" t="s">
        <v>55</v>
      </c>
      <c r="D1457" t="s">
        <v>54</v>
      </c>
      <c r="E1457">
        <v>0.3</v>
      </c>
      <c r="F1457">
        <v>8</v>
      </c>
      <c r="G1457" t="s">
        <v>56</v>
      </c>
      <c r="H1457">
        <v>110</v>
      </c>
      <c r="I1457">
        <v>1</v>
      </c>
      <c r="J1457">
        <v>0</v>
      </c>
      <c r="M1457" t="s">
        <v>57</v>
      </c>
      <c r="N1457" t="s">
        <v>54</v>
      </c>
      <c r="O1457" t="s">
        <v>54</v>
      </c>
      <c r="P1457">
        <v>76</v>
      </c>
      <c r="Q1457">
        <v>6</v>
      </c>
      <c r="R1457" s="11">
        <v>7.8899999999999998E-2</v>
      </c>
      <c r="S1457">
        <v>0.81</v>
      </c>
      <c r="T1457">
        <v>4.84</v>
      </c>
      <c r="U1457">
        <v>2.8684210526</v>
      </c>
      <c r="V1457">
        <v>0</v>
      </c>
      <c r="W1457" s="11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 s="11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</row>
    <row r="1458" spans="1:40" x14ac:dyDescent="0.35">
      <c r="A1458" s="10">
        <v>39653</v>
      </c>
      <c r="B1458" t="s">
        <v>58</v>
      </c>
      <c r="C1458" t="s">
        <v>55</v>
      </c>
      <c r="D1458" t="s">
        <v>54</v>
      </c>
      <c r="E1458">
        <v>0.95</v>
      </c>
      <c r="F1458">
        <v>8</v>
      </c>
      <c r="G1458" t="s">
        <v>56</v>
      </c>
      <c r="H1458">
        <v>110</v>
      </c>
      <c r="I1458">
        <v>1.2</v>
      </c>
      <c r="J1458">
        <v>0</v>
      </c>
      <c r="M1458" t="s">
        <v>57</v>
      </c>
      <c r="N1458" t="s">
        <v>54</v>
      </c>
      <c r="O1458" t="s">
        <v>54</v>
      </c>
      <c r="P1458">
        <v>269</v>
      </c>
      <c r="Q1458">
        <v>16</v>
      </c>
      <c r="R1458" s="11">
        <v>5.9499999999999997E-2</v>
      </c>
      <c r="S1458">
        <v>0.95</v>
      </c>
      <c r="T1458">
        <v>15.25</v>
      </c>
      <c r="U1458">
        <v>3.0520446096999998</v>
      </c>
      <c r="V1458">
        <v>0</v>
      </c>
      <c r="W1458" s="11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 s="11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</row>
    <row r="1459" spans="1:40" x14ac:dyDescent="0.35">
      <c r="A1459" s="10">
        <v>39653</v>
      </c>
      <c r="B1459" t="s">
        <v>8</v>
      </c>
      <c r="C1459" t="s">
        <v>55</v>
      </c>
      <c r="D1459" t="s">
        <v>54</v>
      </c>
      <c r="E1459">
        <v>0.3</v>
      </c>
      <c r="F1459">
        <v>8</v>
      </c>
      <c r="G1459" t="s">
        <v>56</v>
      </c>
      <c r="H1459">
        <v>110</v>
      </c>
      <c r="I1459">
        <v>1.1000000000000001</v>
      </c>
      <c r="J1459">
        <v>0</v>
      </c>
      <c r="M1459" t="s">
        <v>57</v>
      </c>
      <c r="N1459" t="s">
        <v>54</v>
      </c>
      <c r="O1459" t="s">
        <v>54</v>
      </c>
      <c r="P1459">
        <v>54</v>
      </c>
      <c r="Q1459">
        <v>3</v>
      </c>
      <c r="R1459" s="11">
        <v>5.5599999999999997E-2</v>
      </c>
      <c r="S1459">
        <v>0.75</v>
      </c>
      <c r="T1459">
        <v>2.25</v>
      </c>
      <c r="U1459">
        <v>4.3148148148000001</v>
      </c>
      <c r="V1459">
        <v>0</v>
      </c>
      <c r="W1459" s="11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 s="11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</row>
    <row r="1460" spans="1:40" x14ac:dyDescent="0.35">
      <c r="A1460" s="10">
        <v>39653</v>
      </c>
      <c r="B1460" t="s">
        <v>59</v>
      </c>
      <c r="C1460" t="s">
        <v>55</v>
      </c>
      <c r="D1460" t="s">
        <v>54</v>
      </c>
      <c r="E1460">
        <v>0.25</v>
      </c>
      <c r="F1460">
        <v>8</v>
      </c>
      <c r="G1460" t="s">
        <v>56</v>
      </c>
      <c r="H1460">
        <v>110</v>
      </c>
      <c r="I1460">
        <v>1.2</v>
      </c>
      <c r="J1460">
        <v>0</v>
      </c>
      <c r="M1460" t="s">
        <v>57</v>
      </c>
      <c r="N1460" t="s">
        <v>54</v>
      </c>
      <c r="O1460" t="s">
        <v>54</v>
      </c>
      <c r="P1460">
        <v>96</v>
      </c>
      <c r="Q1460">
        <v>4</v>
      </c>
      <c r="R1460" s="11">
        <v>4.1700000000000001E-2</v>
      </c>
      <c r="S1460">
        <v>1.04</v>
      </c>
      <c r="T1460">
        <v>4.17</v>
      </c>
      <c r="U1460">
        <v>4.0520833332999997</v>
      </c>
      <c r="V1460">
        <v>0</v>
      </c>
      <c r="W1460" s="11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 s="11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</row>
    <row r="1461" spans="1:40" x14ac:dyDescent="0.35">
      <c r="A1461" s="10">
        <v>39653</v>
      </c>
      <c r="B1461" t="s">
        <v>9</v>
      </c>
      <c r="C1461" t="s">
        <v>55</v>
      </c>
      <c r="D1461" t="s">
        <v>54</v>
      </c>
      <c r="E1461">
        <v>0.3</v>
      </c>
      <c r="F1461">
        <v>8</v>
      </c>
      <c r="G1461" t="s">
        <v>56</v>
      </c>
      <c r="H1461">
        <v>110</v>
      </c>
      <c r="I1461">
        <v>1</v>
      </c>
      <c r="J1461">
        <v>0</v>
      </c>
      <c r="M1461" t="s">
        <v>57</v>
      </c>
      <c r="N1461" t="s">
        <v>54</v>
      </c>
      <c r="O1461" t="s">
        <v>54</v>
      </c>
      <c r="P1461">
        <v>333</v>
      </c>
      <c r="Q1461">
        <v>17</v>
      </c>
      <c r="R1461" s="11">
        <v>5.11E-2</v>
      </c>
      <c r="S1461">
        <v>0.79</v>
      </c>
      <c r="T1461">
        <v>13.5</v>
      </c>
      <c r="U1461">
        <v>2.8978978979000001</v>
      </c>
      <c r="V1461">
        <v>0</v>
      </c>
      <c r="W1461" s="1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 s="1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</row>
    <row r="1462" spans="1:40" x14ac:dyDescent="0.35">
      <c r="A1462" s="10">
        <v>39654</v>
      </c>
      <c r="B1462" t="s">
        <v>7</v>
      </c>
      <c r="C1462" t="s">
        <v>55</v>
      </c>
      <c r="D1462" t="s">
        <v>54</v>
      </c>
      <c r="E1462">
        <v>0.3</v>
      </c>
      <c r="F1462">
        <v>8</v>
      </c>
      <c r="G1462" t="s">
        <v>56</v>
      </c>
      <c r="H1462">
        <v>110</v>
      </c>
      <c r="I1462">
        <v>1</v>
      </c>
      <c r="J1462">
        <v>0</v>
      </c>
      <c r="M1462" t="s">
        <v>57</v>
      </c>
      <c r="N1462" t="s">
        <v>54</v>
      </c>
      <c r="O1462" t="s">
        <v>54</v>
      </c>
      <c r="P1462">
        <v>74</v>
      </c>
      <c r="Q1462">
        <v>5</v>
      </c>
      <c r="R1462" s="11">
        <v>6.7599999999999993E-2</v>
      </c>
      <c r="S1462">
        <v>0.86</v>
      </c>
      <c r="T1462">
        <v>4.28</v>
      </c>
      <c r="U1462">
        <v>2.9054054053999998</v>
      </c>
      <c r="V1462">
        <v>0</v>
      </c>
      <c r="W1462" s="11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 s="11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</row>
    <row r="1463" spans="1:40" x14ac:dyDescent="0.35">
      <c r="A1463" s="10">
        <v>39654</v>
      </c>
      <c r="B1463" t="s">
        <v>58</v>
      </c>
      <c r="C1463" t="s">
        <v>55</v>
      </c>
      <c r="D1463" t="s">
        <v>54</v>
      </c>
      <c r="E1463">
        <v>0.95</v>
      </c>
      <c r="F1463">
        <v>8</v>
      </c>
      <c r="G1463" t="s">
        <v>56</v>
      </c>
      <c r="H1463">
        <v>110</v>
      </c>
      <c r="I1463">
        <v>1.2</v>
      </c>
      <c r="J1463">
        <v>0</v>
      </c>
      <c r="M1463" t="s">
        <v>57</v>
      </c>
      <c r="N1463" t="s">
        <v>54</v>
      </c>
      <c r="O1463" t="s">
        <v>54</v>
      </c>
      <c r="P1463">
        <v>224</v>
      </c>
      <c r="Q1463">
        <v>11</v>
      </c>
      <c r="R1463" s="11">
        <v>4.9099999999999998E-2</v>
      </c>
      <c r="S1463">
        <v>0.91</v>
      </c>
      <c r="T1463">
        <v>10</v>
      </c>
      <c r="U1463">
        <v>2.7678571429000001</v>
      </c>
      <c r="V1463">
        <v>0</v>
      </c>
      <c r="W1463" s="11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 s="11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</row>
    <row r="1464" spans="1:40" x14ac:dyDescent="0.35">
      <c r="A1464" s="10">
        <v>39654</v>
      </c>
      <c r="B1464" t="s">
        <v>8</v>
      </c>
      <c r="C1464" t="s">
        <v>55</v>
      </c>
      <c r="D1464" t="s">
        <v>54</v>
      </c>
      <c r="E1464">
        <v>0.3</v>
      </c>
      <c r="F1464">
        <v>8</v>
      </c>
      <c r="G1464" t="s">
        <v>56</v>
      </c>
      <c r="H1464">
        <v>110</v>
      </c>
      <c r="I1464">
        <v>1.1000000000000001</v>
      </c>
      <c r="J1464">
        <v>0</v>
      </c>
      <c r="M1464" t="s">
        <v>57</v>
      </c>
      <c r="N1464" t="s">
        <v>54</v>
      </c>
      <c r="O1464" t="s">
        <v>54</v>
      </c>
      <c r="P1464">
        <v>37</v>
      </c>
      <c r="Q1464">
        <v>1</v>
      </c>
      <c r="R1464" s="11">
        <v>2.7E-2</v>
      </c>
      <c r="S1464">
        <v>0.67</v>
      </c>
      <c r="T1464">
        <v>0.67</v>
      </c>
      <c r="U1464">
        <v>3.7027027026999999</v>
      </c>
      <c r="V1464">
        <v>0</v>
      </c>
      <c r="W1464" s="11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 s="11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</row>
    <row r="1465" spans="1:40" x14ac:dyDescent="0.35">
      <c r="A1465" s="10">
        <v>39654</v>
      </c>
      <c r="B1465" t="s">
        <v>59</v>
      </c>
      <c r="C1465" t="s">
        <v>55</v>
      </c>
      <c r="D1465" t="s">
        <v>54</v>
      </c>
      <c r="E1465">
        <v>0.25</v>
      </c>
      <c r="F1465">
        <v>8</v>
      </c>
      <c r="G1465" t="s">
        <v>56</v>
      </c>
      <c r="H1465">
        <v>110</v>
      </c>
      <c r="I1465">
        <v>1.2</v>
      </c>
      <c r="J1465">
        <v>0</v>
      </c>
      <c r="M1465" t="s">
        <v>57</v>
      </c>
      <c r="N1465" t="s">
        <v>54</v>
      </c>
      <c r="O1465" t="s">
        <v>54</v>
      </c>
      <c r="P1465">
        <v>71</v>
      </c>
      <c r="Q1465">
        <v>3</v>
      </c>
      <c r="R1465" s="11">
        <v>4.2299999999999997E-2</v>
      </c>
      <c r="S1465">
        <v>1</v>
      </c>
      <c r="T1465">
        <v>3.01</v>
      </c>
      <c r="U1465">
        <v>3.6197183099000001</v>
      </c>
      <c r="V1465">
        <v>0</v>
      </c>
      <c r="W1465" s="11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 s="11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</row>
    <row r="1466" spans="1:40" x14ac:dyDescent="0.35">
      <c r="A1466" s="10">
        <v>39654</v>
      </c>
      <c r="B1466" t="s">
        <v>9</v>
      </c>
      <c r="C1466" t="s">
        <v>55</v>
      </c>
      <c r="D1466" t="s">
        <v>54</v>
      </c>
      <c r="E1466">
        <v>0.3</v>
      </c>
      <c r="F1466">
        <v>8</v>
      </c>
      <c r="G1466" t="s">
        <v>56</v>
      </c>
      <c r="H1466">
        <v>110</v>
      </c>
      <c r="I1466">
        <v>1</v>
      </c>
      <c r="J1466">
        <v>0</v>
      </c>
      <c r="M1466" t="s">
        <v>57</v>
      </c>
      <c r="N1466" t="s">
        <v>54</v>
      </c>
      <c r="O1466" t="s">
        <v>54</v>
      </c>
      <c r="P1466">
        <v>300</v>
      </c>
      <c r="Q1466">
        <v>19</v>
      </c>
      <c r="R1466" s="11">
        <v>6.3299999999999995E-2</v>
      </c>
      <c r="S1466">
        <v>0.7</v>
      </c>
      <c r="T1466">
        <v>13.35</v>
      </c>
      <c r="U1466">
        <v>2.5099999999999998</v>
      </c>
      <c r="V1466">
        <v>0</v>
      </c>
      <c r="W1466" s="11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 s="11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</row>
    <row r="1467" spans="1:40" x14ac:dyDescent="0.35">
      <c r="A1467" s="10">
        <v>39655</v>
      </c>
      <c r="B1467" t="s">
        <v>7</v>
      </c>
      <c r="C1467" t="s">
        <v>55</v>
      </c>
      <c r="D1467" t="s">
        <v>54</v>
      </c>
      <c r="E1467">
        <v>0.3</v>
      </c>
      <c r="F1467">
        <v>8</v>
      </c>
      <c r="G1467" t="s">
        <v>56</v>
      </c>
      <c r="H1467">
        <v>110</v>
      </c>
      <c r="I1467">
        <v>1</v>
      </c>
      <c r="J1467">
        <v>0</v>
      </c>
      <c r="M1467" t="s">
        <v>57</v>
      </c>
      <c r="N1467" t="s">
        <v>54</v>
      </c>
      <c r="O1467" t="s">
        <v>54</v>
      </c>
      <c r="P1467">
        <v>61</v>
      </c>
      <c r="Q1467">
        <v>0</v>
      </c>
      <c r="R1467" s="11">
        <v>0</v>
      </c>
      <c r="S1467">
        <v>0</v>
      </c>
      <c r="T1467">
        <v>0</v>
      </c>
      <c r="U1467">
        <v>2.7213114753999998</v>
      </c>
      <c r="V1467">
        <v>0</v>
      </c>
      <c r="W1467" s="11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 s="11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</row>
    <row r="1468" spans="1:40" x14ac:dyDescent="0.35">
      <c r="A1468" s="10">
        <v>39655</v>
      </c>
      <c r="B1468" t="s">
        <v>58</v>
      </c>
      <c r="C1468" t="s">
        <v>55</v>
      </c>
      <c r="D1468" t="s">
        <v>54</v>
      </c>
      <c r="E1468">
        <v>0.95</v>
      </c>
      <c r="F1468">
        <v>8</v>
      </c>
      <c r="G1468" t="s">
        <v>56</v>
      </c>
      <c r="H1468">
        <v>110</v>
      </c>
      <c r="I1468">
        <v>1.2</v>
      </c>
      <c r="J1468">
        <v>0</v>
      </c>
      <c r="M1468" t="s">
        <v>57</v>
      </c>
      <c r="N1468" t="s">
        <v>54</v>
      </c>
      <c r="O1468" t="s">
        <v>54</v>
      </c>
      <c r="P1468">
        <v>254</v>
      </c>
      <c r="Q1468">
        <v>13</v>
      </c>
      <c r="R1468" s="11">
        <v>5.1200000000000002E-2</v>
      </c>
      <c r="S1468">
        <v>0.83</v>
      </c>
      <c r="T1468">
        <v>10.82</v>
      </c>
      <c r="U1468">
        <v>3.0826771653999998</v>
      </c>
      <c r="V1468">
        <v>0</v>
      </c>
      <c r="W1468" s="11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 s="11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</row>
    <row r="1469" spans="1:40" x14ac:dyDescent="0.35">
      <c r="A1469" s="10">
        <v>39655</v>
      </c>
      <c r="B1469" t="s">
        <v>8</v>
      </c>
      <c r="C1469" t="s">
        <v>55</v>
      </c>
      <c r="D1469" t="s">
        <v>54</v>
      </c>
      <c r="E1469">
        <v>0.3</v>
      </c>
      <c r="F1469">
        <v>8</v>
      </c>
      <c r="G1469" t="s">
        <v>56</v>
      </c>
      <c r="H1469">
        <v>110</v>
      </c>
      <c r="I1469">
        <v>1.1000000000000001</v>
      </c>
      <c r="J1469">
        <v>0</v>
      </c>
      <c r="M1469" t="s">
        <v>57</v>
      </c>
      <c r="N1469" t="s">
        <v>54</v>
      </c>
      <c r="O1469" t="s">
        <v>54</v>
      </c>
      <c r="P1469">
        <v>55</v>
      </c>
      <c r="Q1469">
        <v>2</v>
      </c>
      <c r="R1469" s="11">
        <v>3.6400000000000002E-2</v>
      </c>
      <c r="S1469">
        <v>0.73</v>
      </c>
      <c r="T1469">
        <v>1.45</v>
      </c>
      <c r="U1469">
        <v>5</v>
      </c>
      <c r="V1469">
        <v>0</v>
      </c>
      <c r="W1469" s="11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 s="11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</row>
    <row r="1470" spans="1:40" x14ac:dyDescent="0.35">
      <c r="A1470" s="10">
        <v>39655</v>
      </c>
      <c r="B1470" t="s">
        <v>59</v>
      </c>
      <c r="C1470" t="s">
        <v>55</v>
      </c>
      <c r="D1470" t="s">
        <v>54</v>
      </c>
      <c r="E1470">
        <v>0.25</v>
      </c>
      <c r="F1470">
        <v>8</v>
      </c>
      <c r="G1470" t="s">
        <v>56</v>
      </c>
      <c r="H1470">
        <v>110</v>
      </c>
      <c r="I1470">
        <v>1.2</v>
      </c>
      <c r="J1470">
        <v>0</v>
      </c>
      <c r="M1470" t="s">
        <v>57</v>
      </c>
      <c r="N1470" t="s">
        <v>54</v>
      </c>
      <c r="O1470" t="s">
        <v>54</v>
      </c>
      <c r="P1470">
        <v>77</v>
      </c>
      <c r="Q1470">
        <v>1</v>
      </c>
      <c r="R1470" s="11">
        <v>1.2999999999999999E-2</v>
      </c>
      <c r="S1470">
        <v>1</v>
      </c>
      <c r="T1470">
        <v>1</v>
      </c>
      <c r="U1470">
        <v>3.7532467532</v>
      </c>
      <c r="V1470">
        <v>0</v>
      </c>
      <c r="W1470" s="11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 s="11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</row>
    <row r="1471" spans="1:40" x14ac:dyDescent="0.35">
      <c r="A1471" s="10">
        <v>39655</v>
      </c>
      <c r="B1471" t="s">
        <v>9</v>
      </c>
      <c r="C1471" t="s">
        <v>55</v>
      </c>
      <c r="D1471" t="s">
        <v>54</v>
      </c>
      <c r="E1471">
        <v>0.3</v>
      </c>
      <c r="F1471">
        <v>8</v>
      </c>
      <c r="G1471" t="s">
        <v>56</v>
      </c>
      <c r="H1471">
        <v>110</v>
      </c>
      <c r="I1471">
        <v>1</v>
      </c>
      <c r="J1471">
        <v>0</v>
      </c>
      <c r="M1471" t="s">
        <v>57</v>
      </c>
      <c r="N1471" t="s">
        <v>54</v>
      </c>
      <c r="O1471" t="s">
        <v>54</v>
      </c>
      <c r="P1471">
        <v>282</v>
      </c>
      <c r="Q1471">
        <v>17</v>
      </c>
      <c r="R1471" s="11">
        <v>6.0299999999999999E-2</v>
      </c>
      <c r="S1471">
        <v>0.8</v>
      </c>
      <c r="T1471">
        <v>13.62</v>
      </c>
      <c r="U1471">
        <v>2.5</v>
      </c>
      <c r="V1471">
        <v>1</v>
      </c>
      <c r="W1471" s="11">
        <v>5.8799999999999998E-2</v>
      </c>
      <c r="X1471">
        <v>13.62</v>
      </c>
      <c r="Y1471">
        <v>1</v>
      </c>
      <c r="Z1471">
        <v>13.62</v>
      </c>
      <c r="AA1471">
        <v>1</v>
      </c>
      <c r="AB1471">
        <v>1</v>
      </c>
      <c r="AC1471" s="11">
        <v>7.2999999999999995E-2</v>
      </c>
      <c r="AD1471">
        <v>5.8823529399999998E-2</v>
      </c>
      <c r="AE1471">
        <v>1</v>
      </c>
      <c r="AF1471">
        <v>1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</row>
    <row r="1472" spans="1:40" x14ac:dyDescent="0.35">
      <c r="A1472" s="10">
        <v>39656</v>
      </c>
      <c r="B1472" t="s">
        <v>7</v>
      </c>
      <c r="C1472" t="s">
        <v>55</v>
      </c>
      <c r="D1472" t="s">
        <v>54</v>
      </c>
      <c r="E1472">
        <v>0.3</v>
      </c>
      <c r="F1472">
        <v>8</v>
      </c>
      <c r="G1472" t="s">
        <v>56</v>
      </c>
      <c r="H1472">
        <v>110</v>
      </c>
      <c r="I1472">
        <v>1</v>
      </c>
      <c r="J1472">
        <v>0</v>
      </c>
      <c r="M1472" t="s">
        <v>57</v>
      </c>
      <c r="N1472" t="s">
        <v>54</v>
      </c>
      <c r="O1472" t="s">
        <v>54</v>
      </c>
      <c r="P1472">
        <v>142</v>
      </c>
      <c r="Q1472">
        <v>6</v>
      </c>
      <c r="R1472" s="11">
        <v>4.2299999999999997E-2</v>
      </c>
      <c r="S1472">
        <v>0.75</v>
      </c>
      <c r="T1472">
        <v>4.4800000000000004</v>
      </c>
      <c r="U1472">
        <v>2.6126760563000002</v>
      </c>
      <c r="V1472">
        <v>0</v>
      </c>
      <c r="W1472" s="11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 s="11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</row>
    <row r="1473" spans="1:40" x14ac:dyDescent="0.35">
      <c r="A1473" s="10">
        <v>39656</v>
      </c>
      <c r="B1473" t="s">
        <v>58</v>
      </c>
      <c r="C1473" t="s">
        <v>55</v>
      </c>
      <c r="D1473" t="s">
        <v>54</v>
      </c>
      <c r="E1473">
        <v>0.95</v>
      </c>
      <c r="F1473">
        <v>8</v>
      </c>
      <c r="G1473" t="s">
        <v>56</v>
      </c>
      <c r="H1473">
        <v>110</v>
      </c>
      <c r="I1473">
        <v>1.2</v>
      </c>
      <c r="J1473">
        <v>0</v>
      </c>
      <c r="M1473" t="s">
        <v>57</v>
      </c>
      <c r="N1473" t="s">
        <v>54</v>
      </c>
      <c r="O1473" t="s">
        <v>54</v>
      </c>
      <c r="P1473">
        <v>265</v>
      </c>
      <c r="Q1473">
        <v>20</v>
      </c>
      <c r="R1473" s="11">
        <v>7.5499999999999998E-2</v>
      </c>
      <c r="S1473">
        <v>0.88</v>
      </c>
      <c r="T1473">
        <v>17.55</v>
      </c>
      <c r="U1473">
        <v>2.2905660377000001</v>
      </c>
      <c r="V1473">
        <v>0</v>
      </c>
      <c r="W1473" s="11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 s="11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</row>
    <row r="1474" spans="1:40" x14ac:dyDescent="0.35">
      <c r="A1474" s="10">
        <v>39656</v>
      </c>
      <c r="B1474" t="s">
        <v>8</v>
      </c>
      <c r="C1474" t="s">
        <v>55</v>
      </c>
      <c r="D1474" t="s">
        <v>54</v>
      </c>
      <c r="E1474">
        <v>0.3</v>
      </c>
      <c r="F1474">
        <v>8</v>
      </c>
      <c r="G1474" t="s">
        <v>56</v>
      </c>
      <c r="H1474">
        <v>110</v>
      </c>
      <c r="I1474">
        <v>1.1000000000000001</v>
      </c>
      <c r="J1474">
        <v>0</v>
      </c>
      <c r="M1474" t="s">
        <v>57</v>
      </c>
      <c r="N1474" t="s">
        <v>54</v>
      </c>
      <c r="O1474" t="s">
        <v>54</v>
      </c>
      <c r="P1474">
        <v>72</v>
      </c>
      <c r="Q1474">
        <v>1</v>
      </c>
      <c r="R1474" s="11">
        <v>1.3899999999999999E-2</v>
      </c>
      <c r="S1474">
        <v>0.6</v>
      </c>
      <c r="T1474">
        <v>0.6</v>
      </c>
      <c r="U1474">
        <v>5.2777777777999999</v>
      </c>
      <c r="V1474">
        <v>0</v>
      </c>
      <c r="W1474" s="11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 s="11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</row>
    <row r="1475" spans="1:40" x14ac:dyDescent="0.35">
      <c r="A1475" s="10">
        <v>39656</v>
      </c>
      <c r="B1475" t="s">
        <v>59</v>
      </c>
      <c r="C1475" t="s">
        <v>55</v>
      </c>
      <c r="D1475" t="s">
        <v>54</v>
      </c>
      <c r="E1475">
        <v>0.25</v>
      </c>
      <c r="F1475">
        <v>8</v>
      </c>
      <c r="G1475" t="s">
        <v>56</v>
      </c>
      <c r="H1475">
        <v>110</v>
      </c>
      <c r="I1475">
        <v>1.2</v>
      </c>
      <c r="J1475">
        <v>0</v>
      </c>
      <c r="M1475" t="s">
        <v>57</v>
      </c>
      <c r="N1475" t="s">
        <v>54</v>
      </c>
      <c r="O1475" t="s">
        <v>54</v>
      </c>
      <c r="P1475">
        <v>94</v>
      </c>
      <c r="Q1475">
        <v>2</v>
      </c>
      <c r="R1475" s="11">
        <v>2.1299999999999999E-2</v>
      </c>
      <c r="S1475">
        <v>0.95</v>
      </c>
      <c r="T1475">
        <v>1.89</v>
      </c>
      <c r="U1475">
        <v>3.6808510638</v>
      </c>
      <c r="V1475">
        <v>0</v>
      </c>
      <c r="W1475" s="11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 s="11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</row>
    <row r="1476" spans="1:40" x14ac:dyDescent="0.35">
      <c r="A1476" s="10">
        <v>39656</v>
      </c>
      <c r="B1476" t="s">
        <v>9</v>
      </c>
      <c r="C1476" t="s">
        <v>55</v>
      </c>
      <c r="D1476" t="s">
        <v>54</v>
      </c>
      <c r="E1476">
        <v>0.3</v>
      </c>
      <c r="F1476">
        <v>8</v>
      </c>
      <c r="G1476" t="s">
        <v>56</v>
      </c>
      <c r="H1476">
        <v>110</v>
      </c>
      <c r="I1476">
        <v>1</v>
      </c>
      <c r="J1476">
        <v>0</v>
      </c>
      <c r="M1476" t="s">
        <v>57</v>
      </c>
      <c r="N1476" t="s">
        <v>54</v>
      </c>
      <c r="O1476" t="s">
        <v>54</v>
      </c>
      <c r="P1476">
        <v>268</v>
      </c>
      <c r="Q1476">
        <v>20</v>
      </c>
      <c r="R1476" s="11">
        <v>7.46E-2</v>
      </c>
      <c r="S1476">
        <v>0.75</v>
      </c>
      <c r="T1476">
        <v>14.97</v>
      </c>
      <c r="U1476">
        <v>2.1753731343</v>
      </c>
      <c r="V1476">
        <v>0</v>
      </c>
      <c r="W1476" s="11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 s="11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</row>
    <row r="1477" spans="1:40" x14ac:dyDescent="0.35">
      <c r="A1477" s="10">
        <v>39657</v>
      </c>
      <c r="B1477" t="s">
        <v>7</v>
      </c>
      <c r="C1477" t="s">
        <v>55</v>
      </c>
      <c r="D1477" t="s">
        <v>54</v>
      </c>
      <c r="E1477">
        <v>0.3</v>
      </c>
      <c r="F1477">
        <v>8</v>
      </c>
      <c r="G1477" t="s">
        <v>56</v>
      </c>
      <c r="H1477">
        <v>110</v>
      </c>
      <c r="I1477">
        <v>1</v>
      </c>
      <c r="J1477">
        <v>0</v>
      </c>
      <c r="M1477" t="s">
        <v>57</v>
      </c>
      <c r="N1477" t="s">
        <v>54</v>
      </c>
      <c r="O1477" t="s">
        <v>54</v>
      </c>
      <c r="P1477">
        <v>95</v>
      </c>
      <c r="Q1477">
        <v>3</v>
      </c>
      <c r="R1477" s="11">
        <v>3.1600000000000003E-2</v>
      </c>
      <c r="S1477">
        <v>0.48</v>
      </c>
      <c r="T1477">
        <v>1.44</v>
      </c>
      <c r="U1477">
        <v>3.0947368421000001</v>
      </c>
      <c r="V1477">
        <v>0</v>
      </c>
      <c r="W1477" s="11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 s="11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</row>
    <row r="1478" spans="1:40" x14ac:dyDescent="0.35">
      <c r="A1478" s="10">
        <v>39657</v>
      </c>
      <c r="B1478" t="s">
        <v>58</v>
      </c>
      <c r="C1478" t="s">
        <v>55</v>
      </c>
      <c r="D1478" t="s">
        <v>54</v>
      </c>
      <c r="E1478">
        <v>0.95</v>
      </c>
      <c r="F1478">
        <v>8</v>
      </c>
      <c r="G1478" t="s">
        <v>56</v>
      </c>
      <c r="H1478">
        <v>110</v>
      </c>
      <c r="I1478">
        <v>1.2</v>
      </c>
      <c r="J1478">
        <v>0</v>
      </c>
      <c r="M1478" t="s">
        <v>57</v>
      </c>
      <c r="N1478" t="s">
        <v>54</v>
      </c>
      <c r="O1478" t="s">
        <v>54</v>
      </c>
      <c r="P1478">
        <v>229</v>
      </c>
      <c r="Q1478">
        <v>12</v>
      </c>
      <c r="R1478" s="11">
        <v>5.2400000000000002E-2</v>
      </c>
      <c r="S1478">
        <v>1.01</v>
      </c>
      <c r="T1478">
        <v>12.16</v>
      </c>
      <c r="U1478">
        <v>2.8253275108999998</v>
      </c>
      <c r="V1478">
        <v>0</v>
      </c>
      <c r="W1478" s="11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 s="11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</row>
    <row r="1479" spans="1:40" x14ac:dyDescent="0.35">
      <c r="A1479" s="10">
        <v>39657</v>
      </c>
      <c r="B1479" t="s">
        <v>8</v>
      </c>
      <c r="C1479" t="s">
        <v>55</v>
      </c>
      <c r="D1479" t="s">
        <v>54</v>
      </c>
      <c r="E1479">
        <v>0.3</v>
      </c>
      <c r="F1479">
        <v>8</v>
      </c>
      <c r="G1479" t="s">
        <v>56</v>
      </c>
      <c r="H1479">
        <v>110</v>
      </c>
      <c r="I1479">
        <v>1.1000000000000001</v>
      </c>
      <c r="J1479">
        <v>0</v>
      </c>
      <c r="M1479" t="s">
        <v>57</v>
      </c>
      <c r="N1479" t="s">
        <v>54</v>
      </c>
      <c r="O1479" t="s">
        <v>54</v>
      </c>
      <c r="P1479">
        <v>39</v>
      </c>
      <c r="Q1479">
        <v>0</v>
      </c>
      <c r="R1479" s="11">
        <v>0</v>
      </c>
      <c r="S1479">
        <v>0</v>
      </c>
      <c r="T1479">
        <v>0</v>
      </c>
      <c r="U1479">
        <v>5</v>
      </c>
      <c r="V1479">
        <v>0</v>
      </c>
      <c r="W1479" s="11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 s="11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</row>
    <row r="1480" spans="1:40" x14ac:dyDescent="0.35">
      <c r="A1480" s="10">
        <v>39657</v>
      </c>
      <c r="B1480" t="s">
        <v>59</v>
      </c>
      <c r="C1480" t="s">
        <v>55</v>
      </c>
      <c r="D1480" t="s">
        <v>54</v>
      </c>
      <c r="E1480">
        <v>0.25</v>
      </c>
      <c r="F1480">
        <v>8</v>
      </c>
      <c r="G1480" t="s">
        <v>56</v>
      </c>
      <c r="H1480">
        <v>110</v>
      </c>
      <c r="I1480">
        <v>1.2</v>
      </c>
      <c r="J1480">
        <v>0</v>
      </c>
      <c r="M1480" t="s">
        <v>57</v>
      </c>
      <c r="N1480" t="s">
        <v>54</v>
      </c>
      <c r="O1480" t="s">
        <v>54</v>
      </c>
      <c r="P1480">
        <v>97</v>
      </c>
      <c r="Q1480">
        <v>6</v>
      </c>
      <c r="R1480" s="11">
        <v>6.1899999999999997E-2</v>
      </c>
      <c r="S1480">
        <v>1.08</v>
      </c>
      <c r="T1480">
        <v>6.45</v>
      </c>
      <c r="U1480">
        <v>3.5154639175</v>
      </c>
      <c r="V1480">
        <v>0</v>
      </c>
      <c r="W1480" s="11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 s="11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</row>
    <row r="1481" spans="1:40" x14ac:dyDescent="0.35">
      <c r="A1481" s="10">
        <v>39657</v>
      </c>
      <c r="B1481" t="s">
        <v>9</v>
      </c>
      <c r="C1481" t="s">
        <v>55</v>
      </c>
      <c r="D1481" t="s">
        <v>54</v>
      </c>
      <c r="E1481">
        <v>0.3</v>
      </c>
      <c r="F1481">
        <v>8</v>
      </c>
      <c r="G1481" t="s">
        <v>56</v>
      </c>
      <c r="H1481">
        <v>110</v>
      </c>
      <c r="I1481">
        <v>1</v>
      </c>
      <c r="J1481">
        <v>0</v>
      </c>
      <c r="M1481" t="s">
        <v>57</v>
      </c>
      <c r="N1481" t="s">
        <v>54</v>
      </c>
      <c r="O1481" t="s">
        <v>54</v>
      </c>
      <c r="P1481">
        <v>310</v>
      </c>
      <c r="Q1481">
        <v>18</v>
      </c>
      <c r="R1481" s="11">
        <v>5.8099999999999999E-2</v>
      </c>
      <c r="S1481">
        <v>0.84</v>
      </c>
      <c r="T1481">
        <v>15.09</v>
      </c>
      <c r="U1481">
        <v>2.6322580645000002</v>
      </c>
      <c r="V1481">
        <v>0</v>
      </c>
      <c r="W1481" s="1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 s="1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</row>
    <row r="1482" spans="1:40" x14ac:dyDescent="0.35">
      <c r="A1482" s="10">
        <v>39658</v>
      </c>
      <c r="B1482" t="s">
        <v>7</v>
      </c>
      <c r="C1482" t="s">
        <v>55</v>
      </c>
      <c r="D1482" t="s">
        <v>54</v>
      </c>
      <c r="E1482">
        <v>0.3</v>
      </c>
      <c r="F1482">
        <v>8</v>
      </c>
      <c r="G1482" t="s">
        <v>56</v>
      </c>
      <c r="H1482">
        <v>110</v>
      </c>
      <c r="I1482">
        <v>1</v>
      </c>
      <c r="J1482">
        <v>0</v>
      </c>
      <c r="M1482" t="s">
        <v>57</v>
      </c>
      <c r="N1482" t="s">
        <v>54</v>
      </c>
      <c r="O1482" t="s">
        <v>54</v>
      </c>
      <c r="P1482">
        <v>81</v>
      </c>
      <c r="Q1482">
        <v>7</v>
      </c>
      <c r="R1482" s="11">
        <v>8.6400000000000005E-2</v>
      </c>
      <c r="S1482">
        <v>0.84</v>
      </c>
      <c r="T1482">
        <v>5.88</v>
      </c>
      <c r="U1482">
        <v>2.9135802469000001</v>
      </c>
      <c r="V1482">
        <v>0</v>
      </c>
      <c r="W1482" s="11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 s="11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</row>
    <row r="1483" spans="1:40" x14ac:dyDescent="0.35">
      <c r="A1483" s="10">
        <v>39658</v>
      </c>
      <c r="B1483" t="s">
        <v>58</v>
      </c>
      <c r="C1483" t="s">
        <v>55</v>
      </c>
      <c r="D1483" t="s">
        <v>54</v>
      </c>
      <c r="E1483">
        <v>0.95</v>
      </c>
      <c r="F1483">
        <v>8</v>
      </c>
      <c r="G1483" t="s">
        <v>56</v>
      </c>
      <c r="H1483">
        <v>110</v>
      </c>
      <c r="I1483">
        <v>1.2</v>
      </c>
      <c r="J1483">
        <v>0</v>
      </c>
      <c r="M1483" t="s">
        <v>57</v>
      </c>
      <c r="N1483" t="s">
        <v>54</v>
      </c>
      <c r="O1483" t="s">
        <v>54</v>
      </c>
      <c r="P1483">
        <v>259</v>
      </c>
      <c r="Q1483">
        <v>8</v>
      </c>
      <c r="R1483" s="11">
        <v>3.09E-2</v>
      </c>
      <c r="S1483">
        <v>0.95</v>
      </c>
      <c r="T1483">
        <v>7.57</v>
      </c>
      <c r="U1483">
        <v>2.6640926641</v>
      </c>
      <c r="V1483">
        <v>0</v>
      </c>
      <c r="W1483" s="11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 s="11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</row>
    <row r="1484" spans="1:40" x14ac:dyDescent="0.35">
      <c r="A1484" s="10">
        <v>39658</v>
      </c>
      <c r="B1484" t="s">
        <v>8</v>
      </c>
      <c r="C1484" t="s">
        <v>55</v>
      </c>
      <c r="D1484" t="s">
        <v>54</v>
      </c>
      <c r="E1484">
        <v>0.3</v>
      </c>
      <c r="F1484">
        <v>8</v>
      </c>
      <c r="G1484" t="s">
        <v>56</v>
      </c>
      <c r="H1484">
        <v>110</v>
      </c>
      <c r="I1484">
        <v>1.1000000000000001</v>
      </c>
      <c r="J1484">
        <v>0</v>
      </c>
      <c r="M1484" t="s">
        <v>57</v>
      </c>
      <c r="N1484" t="s">
        <v>54</v>
      </c>
      <c r="O1484" t="s">
        <v>54</v>
      </c>
      <c r="P1484">
        <v>69</v>
      </c>
      <c r="Q1484">
        <v>3</v>
      </c>
      <c r="R1484" s="11">
        <v>4.3499999999999997E-2</v>
      </c>
      <c r="S1484">
        <v>0.87</v>
      </c>
      <c r="T1484">
        <v>2.61</v>
      </c>
      <c r="U1484">
        <v>4.7391304347999998</v>
      </c>
      <c r="V1484">
        <v>0</v>
      </c>
      <c r="W1484" s="11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 s="11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</row>
    <row r="1485" spans="1:40" x14ac:dyDescent="0.35">
      <c r="A1485" s="10">
        <v>39658</v>
      </c>
      <c r="B1485" t="s">
        <v>59</v>
      </c>
      <c r="C1485" t="s">
        <v>55</v>
      </c>
      <c r="D1485" t="s">
        <v>54</v>
      </c>
      <c r="E1485">
        <v>0.25</v>
      </c>
      <c r="F1485">
        <v>8</v>
      </c>
      <c r="G1485" t="s">
        <v>56</v>
      </c>
      <c r="H1485">
        <v>110</v>
      </c>
      <c r="I1485">
        <v>1.2</v>
      </c>
      <c r="J1485">
        <v>0</v>
      </c>
      <c r="M1485" t="s">
        <v>57</v>
      </c>
      <c r="N1485" t="s">
        <v>54</v>
      </c>
      <c r="O1485" t="s">
        <v>54</v>
      </c>
      <c r="P1485">
        <v>84</v>
      </c>
      <c r="Q1485">
        <v>3</v>
      </c>
      <c r="R1485" s="11">
        <v>3.5700000000000003E-2</v>
      </c>
      <c r="S1485">
        <v>0.91</v>
      </c>
      <c r="T1485">
        <v>2.74</v>
      </c>
      <c r="U1485">
        <v>3</v>
      </c>
      <c r="V1485">
        <v>0</v>
      </c>
      <c r="W1485" s="11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 s="11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</row>
    <row r="1486" spans="1:40" x14ac:dyDescent="0.35">
      <c r="A1486" s="10">
        <v>39658</v>
      </c>
      <c r="B1486" t="s">
        <v>9</v>
      </c>
      <c r="C1486" t="s">
        <v>55</v>
      </c>
      <c r="D1486" t="s">
        <v>54</v>
      </c>
      <c r="E1486">
        <v>0.3</v>
      </c>
      <c r="F1486">
        <v>8</v>
      </c>
      <c r="G1486" t="s">
        <v>56</v>
      </c>
      <c r="H1486">
        <v>110</v>
      </c>
      <c r="I1486">
        <v>1</v>
      </c>
      <c r="J1486">
        <v>0</v>
      </c>
      <c r="M1486" t="s">
        <v>57</v>
      </c>
      <c r="N1486" t="s">
        <v>54</v>
      </c>
      <c r="O1486" t="s">
        <v>54</v>
      </c>
      <c r="P1486">
        <v>353</v>
      </c>
      <c r="Q1486">
        <v>25</v>
      </c>
      <c r="R1486" s="11">
        <v>7.0800000000000002E-2</v>
      </c>
      <c r="S1486">
        <v>0.71</v>
      </c>
      <c r="T1486">
        <v>17.63</v>
      </c>
      <c r="U1486">
        <v>2.3541076486999999</v>
      </c>
      <c r="V1486">
        <v>0</v>
      </c>
      <c r="W1486" s="11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 s="11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</row>
    <row r="1487" spans="1:40" x14ac:dyDescent="0.35">
      <c r="A1487" s="10">
        <v>39659</v>
      </c>
      <c r="B1487" t="s">
        <v>7</v>
      </c>
      <c r="C1487" t="s">
        <v>55</v>
      </c>
      <c r="D1487" t="s">
        <v>54</v>
      </c>
      <c r="E1487">
        <v>0.3</v>
      </c>
      <c r="F1487">
        <v>8</v>
      </c>
      <c r="G1487" t="s">
        <v>56</v>
      </c>
      <c r="H1487">
        <v>110</v>
      </c>
      <c r="I1487">
        <v>1</v>
      </c>
      <c r="J1487">
        <v>0</v>
      </c>
      <c r="M1487" t="s">
        <v>57</v>
      </c>
      <c r="N1487" t="s">
        <v>54</v>
      </c>
      <c r="O1487" t="s">
        <v>54</v>
      </c>
      <c r="P1487">
        <v>48</v>
      </c>
      <c r="Q1487">
        <v>4</v>
      </c>
      <c r="R1487" s="11">
        <v>8.3299999999999999E-2</v>
      </c>
      <c r="S1487">
        <v>0.59</v>
      </c>
      <c r="T1487">
        <v>2.35</v>
      </c>
      <c r="U1487">
        <v>3.5833333333000001</v>
      </c>
      <c r="V1487">
        <v>0</v>
      </c>
      <c r="W1487" s="11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 s="11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</row>
    <row r="1488" spans="1:40" x14ac:dyDescent="0.35">
      <c r="A1488" s="10">
        <v>39659</v>
      </c>
      <c r="B1488" t="s">
        <v>58</v>
      </c>
      <c r="C1488" t="s">
        <v>55</v>
      </c>
      <c r="D1488" t="s">
        <v>54</v>
      </c>
      <c r="E1488">
        <v>0.95</v>
      </c>
      <c r="F1488">
        <v>8</v>
      </c>
      <c r="G1488" t="s">
        <v>56</v>
      </c>
      <c r="H1488">
        <v>110</v>
      </c>
      <c r="I1488">
        <v>1.2</v>
      </c>
      <c r="J1488">
        <v>0</v>
      </c>
      <c r="M1488" t="s">
        <v>57</v>
      </c>
      <c r="N1488" t="s">
        <v>54</v>
      </c>
      <c r="O1488" t="s">
        <v>54</v>
      </c>
      <c r="P1488">
        <v>187</v>
      </c>
      <c r="Q1488">
        <v>16</v>
      </c>
      <c r="R1488" s="11">
        <v>8.5599999999999996E-2</v>
      </c>
      <c r="S1488">
        <v>0.86</v>
      </c>
      <c r="T1488">
        <v>13.76</v>
      </c>
      <c r="U1488">
        <v>2.8021390373999999</v>
      </c>
      <c r="V1488">
        <v>0</v>
      </c>
      <c r="W1488" s="11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 s="11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</row>
    <row r="1489" spans="1:40" x14ac:dyDescent="0.35">
      <c r="A1489" s="10">
        <v>39659</v>
      </c>
      <c r="B1489" t="s">
        <v>8</v>
      </c>
      <c r="C1489" t="s">
        <v>55</v>
      </c>
      <c r="D1489" t="s">
        <v>54</v>
      </c>
      <c r="E1489">
        <v>0.3</v>
      </c>
      <c r="F1489">
        <v>8</v>
      </c>
      <c r="G1489" t="s">
        <v>56</v>
      </c>
      <c r="H1489">
        <v>110</v>
      </c>
      <c r="I1489">
        <v>1.1000000000000001</v>
      </c>
      <c r="J1489">
        <v>0</v>
      </c>
      <c r="M1489" t="s">
        <v>57</v>
      </c>
      <c r="N1489" t="s">
        <v>54</v>
      </c>
      <c r="O1489" t="s">
        <v>54</v>
      </c>
      <c r="P1489">
        <v>54</v>
      </c>
      <c r="Q1489">
        <v>0</v>
      </c>
      <c r="R1489" s="11">
        <v>0</v>
      </c>
      <c r="S1489">
        <v>0</v>
      </c>
      <c r="T1489">
        <v>0</v>
      </c>
      <c r="U1489">
        <v>4.5370370370000002</v>
      </c>
      <c r="V1489">
        <v>0</v>
      </c>
      <c r="W1489" s="11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 s="11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</row>
    <row r="1490" spans="1:40" x14ac:dyDescent="0.35">
      <c r="A1490" s="10">
        <v>39659</v>
      </c>
      <c r="B1490" t="s">
        <v>59</v>
      </c>
      <c r="C1490" t="s">
        <v>55</v>
      </c>
      <c r="D1490" t="s">
        <v>54</v>
      </c>
      <c r="E1490">
        <v>0.25</v>
      </c>
      <c r="F1490">
        <v>8</v>
      </c>
      <c r="G1490" t="s">
        <v>56</v>
      </c>
      <c r="H1490">
        <v>110</v>
      </c>
      <c r="I1490">
        <v>1.2</v>
      </c>
      <c r="J1490">
        <v>0</v>
      </c>
      <c r="M1490" t="s">
        <v>57</v>
      </c>
      <c r="N1490" t="s">
        <v>54</v>
      </c>
      <c r="O1490" t="s">
        <v>54</v>
      </c>
      <c r="P1490">
        <v>54</v>
      </c>
      <c r="Q1490">
        <v>3</v>
      </c>
      <c r="R1490" s="11">
        <v>5.5599999999999997E-2</v>
      </c>
      <c r="S1490">
        <v>0.94</v>
      </c>
      <c r="T1490">
        <v>2.83</v>
      </c>
      <c r="U1490">
        <v>3.1851851851999999</v>
      </c>
      <c r="V1490">
        <v>0</v>
      </c>
      <c r="W1490" s="11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 s="11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</row>
    <row r="1491" spans="1:40" x14ac:dyDescent="0.35">
      <c r="A1491" s="10">
        <v>39659</v>
      </c>
      <c r="B1491" t="s">
        <v>9</v>
      </c>
      <c r="C1491" t="s">
        <v>55</v>
      </c>
      <c r="D1491" t="s">
        <v>54</v>
      </c>
      <c r="E1491">
        <v>0.3</v>
      </c>
      <c r="F1491">
        <v>8</v>
      </c>
      <c r="G1491" t="s">
        <v>56</v>
      </c>
      <c r="H1491">
        <v>110</v>
      </c>
      <c r="I1491">
        <v>1</v>
      </c>
      <c r="J1491">
        <v>0</v>
      </c>
      <c r="M1491" t="s">
        <v>57</v>
      </c>
      <c r="N1491" t="s">
        <v>54</v>
      </c>
      <c r="O1491" t="s">
        <v>54</v>
      </c>
      <c r="P1491">
        <v>233</v>
      </c>
      <c r="Q1491">
        <v>10</v>
      </c>
      <c r="R1491" s="11">
        <v>4.2900000000000001E-2</v>
      </c>
      <c r="S1491">
        <v>0.71</v>
      </c>
      <c r="T1491">
        <v>7.09</v>
      </c>
      <c r="U1491">
        <v>2.7596566523999999</v>
      </c>
      <c r="V1491">
        <v>0</v>
      </c>
      <c r="W1491" s="1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 s="1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</row>
    <row r="1492" spans="1:40" x14ac:dyDescent="0.35">
      <c r="A1492" s="10">
        <v>39660</v>
      </c>
      <c r="B1492" t="s">
        <v>7</v>
      </c>
      <c r="C1492" t="s">
        <v>55</v>
      </c>
      <c r="D1492" t="s">
        <v>54</v>
      </c>
      <c r="E1492">
        <v>0.3</v>
      </c>
      <c r="F1492">
        <v>8</v>
      </c>
      <c r="G1492" t="s">
        <v>56</v>
      </c>
      <c r="H1492">
        <v>110</v>
      </c>
      <c r="I1492">
        <v>1</v>
      </c>
      <c r="J1492">
        <v>0</v>
      </c>
      <c r="M1492" t="s">
        <v>57</v>
      </c>
      <c r="N1492" t="s">
        <v>54</v>
      </c>
      <c r="O1492" t="s">
        <v>54</v>
      </c>
      <c r="P1492">
        <v>61</v>
      </c>
      <c r="Q1492">
        <v>7</v>
      </c>
      <c r="R1492" s="11">
        <v>0.1148</v>
      </c>
      <c r="S1492">
        <v>0.52</v>
      </c>
      <c r="T1492">
        <v>3.65</v>
      </c>
      <c r="U1492">
        <v>2.7377049179999999</v>
      </c>
      <c r="V1492">
        <v>0</v>
      </c>
      <c r="W1492" s="11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 s="11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</row>
    <row r="1493" spans="1:40" x14ac:dyDescent="0.35">
      <c r="A1493" s="10">
        <v>39660</v>
      </c>
      <c r="B1493" t="s">
        <v>58</v>
      </c>
      <c r="C1493" t="s">
        <v>55</v>
      </c>
      <c r="D1493" t="s">
        <v>54</v>
      </c>
      <c r="E1493">
        <v>0.95</v>
      </c>
      <c r="F1493">
        <v>8</v>
      </c>
      <c r="G1493" t="s">
        <v>56</v>
      </c>
      <c r="H1493">
        <v>110</v>
      </c>
      <c r="I1493">
        <v>1.2</v>
      </c>
      <c r="J1493">
        <v>0</v>
      </c>
      <c r="M1493" t="s">
        <v>57</v>
      </c>
      <c r="N1493" t="s">
        <v>54</v>
      </c>
      <c r="O1493" t="s">
        <v>54</v>
      </c>
      <c r="P1493">
        <v>188</v>
      </c>
      <c r="Q1493">
        <v>18</v>
      </c>
      <c r="R1493" s="11">
        <v>9.5699999999999993E-2</v>
      </c>
      <c r="S1493">
        <v>0.86</v>
      </c>
      <c r="T1493">
        <v>15.41</v>
      </c>
      <c r="U1493">
        <v>2.6914893617</v>
      </c>
      <c r="V1493">
        <v>0</v>
      </c>
      <c r="W1493" s="11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 s="11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</row>
    <row r="1494" spans="1:40" x14ac:dyDescent="0.35">
      <c r="A1494" s="10">
        <v>39660</v>
      </c>
      <c r="B1494" t="s">
        <v>8</v>
      </c>
      <c r="C1494" t="s">
        <v>55</v>
      </c>
      <c r="D1494" t="s">
        <v>54</v>
      </c>
      <c r="E1494">
        <v>0.3</v>
      </c>
      <c r="F1494">
        <v>8</v>
      </c>
      <c r="G1494" t="s">
        <v>56</v>
      </c>
      <c r="H1494">
        <v>110</v>
      </c>
      <c r="I1494">
        <v>1.1000000000000001</v>
      </c>
      <c r="J1494">
        <v>0</v>
      </c>
      <c r="M1494" t="s">
        <v>57</v>
      </c>
      <c r="N1494" t="s">
        <v>54</v>
      </c>
      <c r="O1494" t="s">
        <v>54</v>
      </c>
      <c r="P1494">
        <v>41</v>
      </c>
      <c r="Q1494">
        <v>1</v>
      </c>
      <c r="R1494" s="11">
        <v>2.4400000000000002E-2</v>
      </c>
      <c r="S1494">
        <v>0.94</v>
      </c>
      <c r="T1494">
        <v>0.94</v>
      </c>
      <c r="U1494">
        <v>4.0487804878000002</v>
      </c>
      <c r="V1494">
        <v>0</v>
      </c>
      <c r="W1494" s="11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 s="11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</row>
    <row r="1495" spans="1:40" x14ac:dyDescent="0.35">
      <c r="A1495" s="10">
        <v>39660</v>
      </c>
      <c r="B1495" t="s">
        <v>59</v>
      </c>
      <c r="C1495" t="s">
        <v>55</v>
      </c>
      <c r="D1495" t="s">
        <v>54</v>
      </c>
      <c r="E1495">
        <v>0.25</v>
      </c>
      <c r="F1495">
        <v>8</v>
      </c>
      <c r="G1495" t="s">
        <v>56</v>
      </c>
      <c r="H1495">
        <v>110</v>
      </c>
      <c r="I1495">
        <v>1.2</v>
      </c>
      <c r="J1495">
        <v>0</v>
      </c>
      <c r="M1495" t="s">
        <v>57</v>
      </c>
      <c r="N1495" t="s">
        <v>54</v>
      </c>
      <c r="O1495" t="s">
        <v>54</v>
      </c>
      <c r="P1495">
        <v>78</v>
      </c>
      <c r="Q1495">
        <v>4</v>
      </c>
      <c r="R1495" s="11">
        <v>5.1299999999999998E-2</v>
      </c>
      <c r="S1495">
        <v>1</v>
      </c>
      <c r="T1495">
        <v>3.98</v>
      </c>
      <c r="U1495">
        <v>3.3461538462</v>
      </c>
      <c r="V1495">
        <v>0</v>
      </c>
      <c r="W1495" s="11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 s="11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</row>
    <row r="1496" spans="1:40" x14ac:dyDescent="0.35">
      <c r="A1496" s="10">
        <v>39660</v>
      </c>
      <c r="B1496" t="s">
        <v>9</v>
      </c>
      <c r="C1496" t="s">
        <v>55</v>
      </c>
      <c r="D1496" t="s">
        <v>54</v>
      </c>
      <c r="E1496">
        <v>0.3</v>
      </c>
      <c r="F1496">
        <v>8</v>
      </c>
      <c r="G1496" t="s">
        <v>56</v>
      </c>
      <c r="H1496">
        <v>110</v>
      </c>
      <c r="I1496">
        <v>1</v>
      </c>
      <c r="J1496">
        <v>0</v>
      </c>
      <c r="M1496" t="s">
        <v>57</v>
      </c>
      <c r="N1496" t="s">
        <v>54</v>
      </c>
      <c r="O1496" t="s">
        <v>54</v>
      </c>
      <c r="P1496">
        <v>239</v>
      </c>
      <c r="Q1496">
        <v>12</v>
      </c>
      <c r="R1496" s="11">
        <v>5.0200000000000002E-2</v>
      </c>
      <c r="S1496">
        <v>0.8</v>
      </c>
      <c r="T1496">
        <v>9.5399999999999991</v>
      </c>
      <c r="U1496">
        <v>2.4937238493999998</v>
      </c>
      <c r="V1496">
        <v>0</v>
      </c>
      <c r="W1496" s="11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 s="11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</row>
    <row r="1497" spans="1:40" x14ac:dyDescent="0.35">
      <c r="A1497" s="10">
        <v>39661</v>
      </c>
      <c r="B1497" t="s">
        <v>7</v>
      </c>
      <c r="C1497" t="s">
        <v>55</v>
      </c>
      <c r="D1497" t="s">
        <v>54</v>
      </c>
      <c r="E1497">
        <v>0.3</v>
      </c>
      <c r="F1497">
        <v>8</v>
      </c>
      <c r="G1497" t="s">
        <v>56</v>
      </c>
      <c r="H1497">
        <v>110</v>
      </c>
      <c r="I1497">
        <v>1</v>
      </c>
      <c r="J1497">
        <v>0</v>
      </c>
      <c r="M1497" t="s">
        <v>57</v>
      </c>
      <c r="N1497" t="s">
        <v>54</v>
      </c>
      <c r="O1497" t="s">
        <v>54</v>
      </c>
      <c r="P1497">
        <v>54</v>
      </c>
      <c r="Q1497">
        <v>8</v>
      </c>
      <c r="R1497" s="11">
        <v>0.14810000000000001</v>
      </c>
      <c r="S1497">
        <v>0.86</v>
      </c>
      <c r="T1497">
        <v>6.88</v>
      </c>
      <c r="U1497">
        <v>2.7037037037</v>
      </c>
      <c r="V1497">
        <v>0</v>
      </c>
      <c r="W1497" s="11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 s="11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</row>
    <row r="1498" spans="1:40" x14ac:dyDescent="0.35">
      <c r="A1498" s="10">
        <v>39661</v>
      </c>
      <c r="B1498" t="s">
        <v>58</v>
      </c>
      <c r="C1498" t="s">
        <v>55</v>
      </c>
      <c r="D1498" t="s">
        <v>54</v>
      </c>
      <c r="E1498">
        <v>0.95</v>
      </c>
      <c r="F1498">
        <v>8</v>
      </c>
      <c r="G1498" t="s">
        <v>56</v>
      </c>
      <c r="H1498">
        <v>110</v>
      </c>
      <c r="I1498">
        <v>1.2</v>
      </c>
      <c r="J1498">
        <v>0</v>
      </c>
      <c r="M1498" t="s">
        <v>57</v>
      </c>
      <c r="N1498" t="s">
        <v>54</v>
      </c>
      <c r="O1498" t="s">
        <v>54</v>
      </c>
      <c r="P1498">
        <v>240</v>
      </c>
      <c r="Q1498">
        <v>14</v>
      </c>
      <c r="R1498" s="11">
        <v>5.8299999999999998E-2</v>
      </c>
      <c r="S1498">
        <v>0.92</v>
      </c>
      <c r="T1498">
        <v>12.92</v>
      </c>
      <c r="U1498">
        <v>2.7541666667000002</v>
      </c>
      <c r="V1498">
        <v>1</v>
      </c>
      <c r="W1498" s="11">
        <v>7.1400000000000005E-2</v>
      </c>
      <c r="X1498">
        <v>12.92</v>
      </c>
      <c r="Y1498">
        <v>1</v>
      </c>
      <c r="Z1498">
        <v>12.92</v>
      </c>
      <c r="AA1498">
        <v>1</v>
      </c>
      <c r="AB1498">
        <v>1</v>
      </c>
      <c r="AC1498" s="11">
        <v>7.6999999999999999E-2</v>
      </c>
      <c r="AD1498">
        <v>7.1428571400000002E-2</v>
      </c>
      <c r="AE1498">
        <v>1</v>
      </c>
      <c r="AF1498">
        <v>1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</row>
    <row r="1499" spans="1:40" x14ac:dyDescent="0.35">
      <c r="A1499" s="10">
        <v>39661</v>
      </c>
      <c r="B1499" t="s">
        <v>8</v>
      </c>
      <c r="C1499" t="s">
        <v>55</v>
      </c>
      <c r="D1499" t="s">
        <v>54</v>
      </c>
      <c r="E1499">
        <v>0.3</v>
      </c>
      <c r="F1499">
        <v>8</v>
      </c>
      <c r="G1499" t="s">
        <v>56</v>
      </c>
      <c r="H1499">
        <v>110</v>
      </c>
      <c r="I1499">
        <v>1.1000000000000001</v>
      </c>
      <c r="J1499">
        <v>0</v>
      </c>
      <c r="M1499" t="s">
        <v>57</v>
      </c>
      <c r="N1499" t="s">
        <v>54</v>
      </c>
      <c r="O1499" t="s">
        <v>54</v>
      </c>
      <c r="P1499">
        <v>54</v>
      </c>
      <c r="Q1499">
        <v>2</v>
      </c>
      <c r="R1499" s="11">
        <v>3.6999999999999998E-2</v>
      </c>
      <c r="S1499">
        <v>0.92</v>
      </c>
      <c r="T1499">
        <v>1.84</v>
      </c>
      <c r="U1499">
        <v>4.1296296296000001</v>
      </c>
      <c r="V1499">
        <v>0</v>
      </c>
      <c r="W1499" s="11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 s="11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</row>
    <row r="1500" spans="1:40" x14ac:dyDescent="0.35">
      <c r="A1500" s="10">
        <v>39661</v>
      </c>
      <c r="B1500" t="s">
        <v>59</v>
      </c>
      <c r="C1500" t="s">
        <v>55</v>
      </c>
      <c r="D1500" t="s">
        <v>54</v>
      </c>
      <c r="E1500">
        <v>0.25</v>
      </c>
      <c r="F1500">
        <v>8</v>
      </c>
      <c r="G1500" t="s">
        <v>56</v>
      </c>
      <c r="H1500">
        <v>110</v>
      </c>
      <c r="I1500">
        <v>1.2</v>
      </c>
      <c r="J1500">
        <v>0</v>
      </c>
      <c r="M1500" t="s">
        <v>57</v>
      </c>
      <c r="N1500" t="s">
        <v>54</v>
      </c>
      <c r="O1500" t="s">
        <v>54</v>
      </c>
      <c r="P1500">
        <v>69</v>
      </c>
      <c r="Q1500">
        <v>3</v>
      </c>
      <c r="R1500" s="11">
        <v>4.3499999999999997E-2</v>
      </c>
      <c r="S1500">
        <v>0.94</v>
      </c>
      <c r="T1500">
        <v>2.82</v>
      </c>
      <c r="U1500">
        <v>3.4782608696000001</v>
      </c>
      <c r="V1500">
        <v>0</v>
      </c>
      <c r="W1500" s="11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 s="11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</row>
    <row r="1501" spans="1:40" x14ac:dyDescent="0.35">
      <c r="A1501" s="10">
        <v>39661</v>
      </c>
      <c r="B1501" t="s">
        <v>9</v>
      </c>
      <c r="C1501" t="s">
        <v>55</v>
      </c>
      <c r="D1501" t="s">
        <v>54</v>
      </c>
      <c r="E1501">
        <v>0.3</v>
      </c>
      <c r="F1501">
        <v>8</v>
      </c>
      <c r="G1501" t="s">
        <v>56</v>
      </c>
      <c r="H1501">
        <v>110</v>
      </c>
      <c r="I1501">
        <v>1</v>
      </c>
      <c r="J1501">
        <v>0</v>
      </c>
      <c r="M1501" t="s">
        <v>57</v>
      </c>
      <c r="N1501" t="s">
        <v>54</v>
      </c>
      <c r="O1501" t="s">
        <v>54</v>
      </c>
      <c r="P1501">
        <v>303</v>
      </c>
      <c r="Q1501">
        <v>28</v>
      </c>
      <c r="R1501" s="11">
        <v>9.2399999999999996E-2</v>
      </c>
      <c r="S1501">
        <v>0.76</v>
      </c>
      <c r="T1501">
        <v>21.3</v>
      </c>
      <c r="U1501">
        <v>2.6567656766000001</v>
      </c>
      <c r="V1501">
        <v>0</v>
      </c>
      <c r="W1501" s="1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 s="1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</row>
    <row r="1502" spans="1:40" x14ac:dyDescent="0.35">
      <c r="A1502" s="10">
        <v>39662</v>
      </c>
      <c r="B1502" t="s">
        <v>7</v>
      </c>
      <c r="C1502" t="s">
        <v>55</v>
      </c>
      <c r="D1502" t="s">
        <v>54</v>
      </c>
      <c r="E1502">
        <v>0.3</v>
      </c>
      <c r="F1502">
        <v>8</v>
      </c>
      <c r="G1502" t="s">
        <v>56</v>
      </c>
      <c r="H1502">
        <v>110</v>
      </c>
      <c r="I1502">
        <v>1</v>
      </c>
      <c r="J1502">
        <v>0</v>
      </c>
      <c r="M1502" t="s">
        <v>57</v>
      </c>
      <c r="N1502" t="s">
        <v>54</v>
      </c>
      <c r="O1502" t="s">
        <v>54</v>
      </c>
      <c r="P1502">
        <v>52</v>
      </c>
      <c r="Q1502">
        <v>2</v>
      </c>
      <c r="R1502" s="11">
        <v>3.85E-2</v>
      </c>
      <c r="S1502">
        <v>0.8</v>
      </c>
      <c r="T1502">
        <v>1.59</v>
      </c>
      <c r="U1502">
        <v>3.0192307692</v>
      </c>
      <c r="V1502">
        <v>0</v>
      </c>
      <c r="W1502" s="11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 s="11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</row>
    <row r="1503" spans="1:40" x14ac:dyDescent="0.35">
      <c r="A1503" s="10">
        <v>39662</v>
      </c>
      <c r="B1503" t="s">
        <v>58</v>
      </c>
      <c r="C1503" t="s">
        <v>55</v>
      </c>
      <c r="D1503" t="s">
        <v>54</v>
      </c>
      <c r="E1503">
        <v>0.95</v>
      </c>
      <c r="F1503">
        <v>8</v>
      </c>
      <c r="G1503" t="s">
        <v>56</v>
      </c>
      <c r="H1503">
        <v>110</v>
      </c>
      <c r="I1503">
        <v>1.2</v>
      </c>
      <c r="J1503">
        <v>0</v>
      </c>
      <c r="M1503" t="s">
        <v>57</v>
      </c>
      <c r="N1503" t="s">
        <v>54</v>
      </c>
      <c r="O1503" t="s">
        <v>54</v>
      </c>
      <c r="P1503">
        <v>227</v>
      </c>
      <c r="Q1503">
        <v>18</v>
      </c>
      <c r="R1503" s="11">
        <v>7.9299999999999995E-2</v>
      </c>
      <c r="S1503">
        <v>0.92</v>
      </c>
      <c r="T1503">
        <v>16.579999999999998</v>
      </c>
      <c r="U1503">
        <v>2.5991189427000001</v>
      </c>
      <c r="V1503">
        <v>0</v>
      </c>
      <c r="W1503" s="11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 s="11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</row>
    <row r="1504" spans="1:40" x14ac:dyDescent="0.35">
      <c r="A1504" s="10">
        <v>39662</v>
      </c>
      <c r="B1504" t="s">
        <v>8</v>
      </c>
      <c r="C1504" t="s">
        <v>55</v>
      </c>
      <c r="D1504" t="s">
        <v>54</v>
      </c>
      <c r="E1504">
        <v>0.3</v>
      </c>
      <c r="F1504">
        <v>8</v>
      </c>
      <c r="G1504" t="s">
        <v>56</v>
      </c>
      <c r="H1504">
        <v>110</v>
      </c>
      <c r="I1504">
        <v>1.1000000000000001</v>
      </c>
      <c r="J1504">
        <v>0</v>
      </c>
      <c r="M1504" t="s">
        <v>57</v>
      </c>
      <c r="N1504" t="s">
        <v>54</v>
      </c>
      <c r="O1504" t="s">
        <v>54</v>
      </c>
      <c r="P1504">
        <v>43</v>
      </c>
      <c r="Q1504">
        <v>2</v>
      </c>
      <c r="R1504" s="11">
        <v>4.65E-2</v>
      </c>
      <c r="S1504">
        <v>1.08</v>
      </c>
      <c r="T1504">
        <v>2.16</v>
      </c>
      <c r="U1504">
        <v>5.3255813953000004</v>
      </c>
      <c r="V1504">
        <v>0</v>
      </c>
      <c r="W1504" s="11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 s="11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</row>
    <row r="1505" spans="1:40" x14ac:dyDescent="0.35">
      <c r="A1505" s="10">
        <v>39662</v>
      </c>
      <c r="B1505" t="s">
        <v>59</v>
      </c>
      <c r="C1505" t="s">
        <v>55</v>
      </c>
      <c r="D1505" t="s">
        <v>54</v>
      </c>
      <c r="E1505">
        <v>0.25</v>
      </c>
      <c r="F1505">
        <v>8</v>
      </c>
      <c r="G1505" t="s">
        <v>56</v>
      </c>
      <c r="H1505">
        <v>110</v>
      </c>
      <c r="I1505">
        <v>1.2</v>
      </c>
      <c r="J1505">
        <v>0</v>
      </c>
      <c r="M1505" t="s">
        <v>57</v>
      </c>
      <c r="N1505" t="s">
        <v>54</v>
      </c>
      <c r="O1505" t="s">
        <v>54</v>
      </c>
      <c r="P1505">
        <v>57</v>
      </c>
      <c r="Q1505">
        <v>2</v>
      </c>
      <c r="R1505" s="11">
        <v>3.5099999999999999E-2</v>
      </c>
      <c r="S1505">
        <v>1.05</v>
      </c>
      <c r="T1505">
        <v>2.09</v>
      </c>
      <c r="U1505">
        <v>3.4912280702</v>
      </c>
      <c r="V1505">
        <v>0</v>
      </c>
      <c r="W1505" s="11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 s="11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</row>
    <row r="1506" spans="1:40" x14ac:dyDescent="0.35">
      <c r="A1506" s="10">
        <v>39662</v>
      </c>
      <c r="B1506" t="s">
        <v>9</v>
      </c>
      <c r="C1506" t="s">
        <v>55</v>
      </c>
      <c r="D1506" t="s">
        <v>54</v>
      </c>
      <c r="E1506">
        <v>0.3</v>
      </c>
      <c r="F1506">
        <v>8</v>
      </c>
      <c r="G1506" t="s">
        <v>56</v>
      </c>
      <c r="H1506">
        <v>110</v>
      </c>
      <c r="I1506">
        <v>1</v>
      </c>
      <c r="J1506">
        <v>0</v>
      </c>
      <c r="M1506" t="s">
        <v>57</v>
      </c>
      <c r="N1506" t="s">
        <v>54</v>
      </c>
      <c r="O1506" t="s">
        <v>54</v>
      </c>
      <c r="P1506">
        <v>280</v>
      </c>
      <c r="Q1506">
        <v>16</v>
      </c>
      <c r="R1506" s="11">
        <v>5.7099999999999998E-2</v>
      </c>
      <c r="S1506">
        <v>0.76</v>
      </c>
      <c r="T1506">
        <v>12.21</v>
      </c>
      <c r="U1506">
        <v>2.2892857143000001</v>
      </c>
      <c r="V1506">
        <v>0</v>
      </c>
      <c r="W1506" s="11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 s="11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</row>
    <row r="1507" spans="1:40" x14ac:dyDescent="0.35">
      <c r="A1507" s="10">
        <v>39663</v>
      </c>
      <c r="B1507" t="s">
        <v>7</v>
      </c>
      <c r="C1507" t="s">
        <v>55</v>
      </c>
      <c r="D1507" t="s">
        <v>54</v>
      </c>
      <c r="E1507">
        <v>0.3</v>
      </c>
      <c r="F1507">
        <v>8</v>
      </c>
      <c r="G1507" t="s">
        <v>56</v>
      </c>
      <c r="H1507">
        <v>110</v>
      </c>
      <c r="I1507">
        <v>1</v>
      </c>
      <c r="J1507">
        <v>0</v>
      </c>
      <c r="M1507" t="s">
        <v>57</v>
      </c>
      <c r="N1507" t="s">
        <v>54</v>
      </c>
      <c r="O1507" t="s">
        <v>54</v>
      </c>
      <c r="P1507">
        <v>62</v>
      </c>
      <c r="Q1507">
        <v>4</v>
      </c>
      <c r="R1507" s="11">
        <v>6.4500000000000002E-2</v>
      </c>
      <c r="S1507">
        <v>0.71</v>
      </c>
      <c r="T1507">
        <v>2.85</v>
      </c>
      <c r="U1507">
        <v>2.6774193548</v>
      </c>
      <c r="V1507">
        <v>0</v>
      </c>
      <c r="W1507" s="11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 s="11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</row>
    <row r="1508" spans="1:40" x14ac:dyDescent="0.35">
      <c r="A1508" s="10">
        <v>39663</v>
      </c>
      <c r="B1508" t="s">
        <v>58</v>
      </c>
      <c r="C1508" t="s">
        <v>55</v>
      </c>
      <c r="D1508" t="s">
        <v>54</v>
      </c>
      <c r="E1508">
        <v>0.95</v>
      </c>
      <c r="F1508">
        <v>8</v>
      </c>
      <c r="G1508" t="s">
        <v>56</v>
      </c>
      <c r="H1508">
        <v>110</v>
      </c>
      <c r="I1508">
        <v>1.2</v>
      </c>
      <c r="J1508">
        <v>0</v>
      </c>
      <c r="M1508" t="s">
        <v>57</v>
      </c>
      <c r="N1508" t="s">
        <v>54</v>
      </c>
      <c r="O1508" t="s">
        <v>54</v>
      </c>
      <c r="P1508">
        <v>209</v>
      </c>
      <c r="Q1508">
        <v>10</v>
      </c>
      <c r="R1508" s="11">
        <v>4.7800000000000002E-2</v>
      </c>
      <c r="S1508">
        <v>0.92</v>
      </c>
      <c r="T1508">
        <v>9.1999999999999993</v>
      </c>
      <c r="U1508">
        <v>2.5023923445</v>
      </c>
      <c r="V1508">
        <v>0</v>
      </c>
      <c r="W1508" s="11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 s="11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</row>
    <row r="1509" spans="1:40" x14ac:dyDescent="0.35">
      <c r="A1509" s="10">
        <v>39663</v>
      </c>
      <c r="B1509" t="s">
        <v>8</v>
      </c>
      <c r="C1509" t="s">
        <v>55</v>
      </c>
      <c r="D1509" t="s">
        <v>54</v>
      </c>
      <c r="E1509">
        <v>0.3</v>
      </c>
      <c r="F1509">
        <v>8</v>
      </c>
      <c r="G1509" t="s">
        <v>56</v>
      </c>
      <c r="H1509">
        <v>110</v>
      </c>
      <c r="I1509">
        <v>1.1000000000000001</v>
      </c>
      <c r="J1509">
        <v>0</v>
      </c>
      <c r="M1509" t="s">
        <v>57</v>
      </c>
      <c r="N1509" t="s">
        <v>54</v>
      </c>
      <c r="O1509" t="s">
        <v>54</v>
      </c>
      <c r="P1509">
        <v>74</v>
      </c>
      <c r="Q1509">
        <v>0</v>
      </c>
      <c r="R1509" s="11">
        <v>0</v>
      </c>
      <c r="S1509">
        <v>0</v>
      </c>
      <c r="T1509">
        <v>0</v>
      </c>
      <c r="U1509">
        <v>4.4594594594999997</v>
      </c>
      <c r="V1509">
        <v>0</v>
      </c>
      <c r="W1509" s="11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 s="11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</row>
    <row r="1510" spans="1:40" x14ac:dyDescent="0.35">
      <c r="A1510" s="10">
        <v>39663</v>
      </c>
      <c r="B1510" t="s">
        <v>59</v>
      </c>
      <c r="C1510" t="s">
        <v>55</v>
      </c>
      <c r="D1510" t="s">
        <v>54</v>
      </c>
      <c r="E1510">
        <v>0.25</v>
      </c>
      <c r="F1510">
        <v>8</v>
      </c>
      <c r="G1510" t="s">
        <v>56</v>
      </c>
      <c r="H1510">
        <v>110</v>
      </c>
      <c r="I1510">
        <v>1.2</v>
      </c>
      <c r="J1510">
        <v>0</v>
      </c>
      <c r="M1510" t="s">
        <v>57</v>
      </c>
      <c r="N1510" t="s">
        <v>54</v>
      </c>
      <c r="O1510" t="s">
        <v>54</v>
      </c>
      <c r="P1510">
        <v>82</v>
      </c>
      <c r="Q1510">
        <v>3</v>
      </c>
      <c r="R1510" s="11">
        <v>3.6600000000000001E-2</v>
      </c>
      <c r="S1510">
        <v>0.97</v>
      </c>
      <c r="T1510">
        <v>2.91</v>
      </c>
      <c r="U1510">
        <v>3.4878048779999999</v>
      </c>
      <c r="V1510">
        <v>0</v>
      </c>
      <c r="W1510" s="11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 s="11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</row>
    <row r="1511" spans="1:40" x14ac:dyDescent="0.35">
      <c r="A1511" s="10">
        <v>39663</v>
      </c>
      <c r="B1511" t="s">
        <v>9</v>
      </c>
      <c r="C1511" t="s">
        <v>55</v>
      </c>
      <c r="D1511" t="s">
        <v>54</v>
      </c>
      <c r="E1511">
        <v>0.3</v>
      </c>
      <c r="F1511">
        <v>8</v>
      </c>
      <c r="G1511" t="s">
        <v>56</v>
      </c>
      <c r="H1511">
        <v>110</v>
      </c>
      <c r="I1511">
        <v>1</v>
      </c>
      <c r="J1511">
        <v>0</v>
      </c>
      <c r="M1511" t="s">
        <v>57</v>
      </c>
      <c r="N1511" t="s">
        <v>54</v>
      </c>
      <c r="O1511" t="s">
        <v>54</v>
      </c>
      <c r="P1511">
        <v>278</v>
      </c>
      <c r="Q1511">
        <v>21</v>
      </c>
      <c r="R1511" s="11">
        <v>7.5499999999999998E-2</v>
      </c>
      <c r="S1511">
        <v>0.7</v>
      </c>
      <c r="T1511">
        <v>14.68</v>
      </c>
      <c r="U1511">
        <v>2.428057554</v>
      </c>
      <c r="V1511">
        <v>0</v>
      </c>
      <c r="W1511" s="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 s="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</row>
    <row r="1512" spans="1:40" x14ac:dyDescent="0.35">
      <c r="A1512" s="10">
        <v>39664</v>
      </c>
      <c r="B1512" t="s">
        <v>7</v>
      </c>
      <c r="C1512" t="s">
        <v>55</v>
      </c>
      <c r="D1512" t="s">
        <v>54</v>
      </c>
      <c r="E1512">
        <v>0.3</v>
      </c>
      <c r="F1512">
        <v>8</v>
      </c>
      <c r="G1512" t="s">
        <v>56</v>
      </c>
      <c r="H1512">
        <v>110</v>
      </c>
      <c r="I1512">
        <v>1</v>
      </c>
      <c r="J1512">
        <v>0</v>
      </c>
      <c r="M1512" t="s">
        <v>57</v>
      </c>
      <c r="N1512" t="s">
        <v>54</v>
      </c>
      <c r="O1512" t="s">
        <v>54</v>
      </c>
      <c r="P1512">
        <v>70</v>
      </c>
      <c r="Q1512">
        <v>2</v>
      </c>
      <c r="R1512" s="11">
        <v>2.86E-2</v>
      </c>
      <c r="S1512">
        <v>0.68</v>
      </c>
      <c r="T1512">
        <v>1.35</v>
      </c>
      <c r="U1512">
        <v>3.9142857143000001</v>
      </c>
      <c r="V1512">
        <v>0</v>
      </c>
      <c r="W1512" s="11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 s="11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</row>
    <row r="1513" spans="1:40" x14ac:dyDescent="0.35">
      <c r="A1513" s="10">
        <v>39664</v>
      </c>
      <c r="B1513" t="s">
        <v>58</v>
      </c>
      <c r="C1513" t="s">
        <v>55</v>
      </c>
      <c r="D1513" t="s">
        <v>54</v>
      </c>
      <c r="E1513">
        <v>0.95</v>
      </c>
      <c r="F1513">
        <v>8</v>
      </c>
      <c r="G1513" t="s">
        <v>56</v>
      </c>
      <c r="H1513">
        <v>110</v>
      </c>
      <c r="I1513">
        <v>1.2</v>
      </c>
      <c r="J1513">
        <v>0</v>
      </c>
      <c r="M1513" t="s">
        <v>57</v>
      </c>
      <c r="N1513" t="s">
        <v>54</v>
      </c>
      <c r="O1513" t="s">
        <v>54</v>
      </c>
      <c r="P1513">
        <v>221</v>
      </c>
      <c r="Q1513">
        <v>16</v>
      </c>
      <c r="R1513" s="11">
        <v>7.2400000000000006E-2</v>
      </c>
      <c r="S1513">
        <v>0.94</v>
      </c>
      <c r="T1513">
        <v>15.05</v>
      </c>
      <c r="U1513">
        <v>2.5791855203999998</v>
      </c>
      <c r="V1513">
        <v>0</v>
      </c>
      <c r="W1513" s="11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 s="11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</row>
    <row r="1514" spans="1:40" x14ac:dyDescent="0.35">
      <c r="A1514" s="10">
        <v>39664</v>
      </c>
      <c r="B1514" t="s">
        <v>8</v>
      </c>
      <c r="C1514" t="s">
        <v>55</v>
      </c>
      <c r="D1514" t="s">
        <v>54</v>
      </c>
      <c r="E1514">
        <v>0.3</v>
      </c>
      <c r="F1514">
        <v>8</v>
      </c>
      <c r="G1514" t="s">
        <v>56</v>
      </c>
      <c r="H1514">
        <v>110</v>
      </c>
      <c r="I1514">
        <v>1.1000000000000001</v>
      </c>
      <c r="J1514">
        <v>0</v>
      </c>
      <c r="M1514" t="s">
        <v>57</v>
      </c>
      <c r="N1514" t="s">
        <v>54</v>
      </c>
      <c r="O1514" t="s">
        <v>54</v>
      </c>
      <c r="P1514">
        <v>68</v>
      </c>
      <c r="Q1514">
        <v>2</v>
      </c>
      <c r="R1514" s="11">
        <v>2.9399999999999999E-2</v>
      </c>
      <c r="S1514">
        <v>0.64</v>
      </c>
      <c r="T1514">
        <v>1.27</v>
      </c>
      <c r="U1514">
        <v>4.1176470588000003</v>
      </c>
      <c r="V1514">
        <v>0</v>
      </c>
      <c r="W1514" s="11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 s="11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</row>
    <row r="1515" spans="1:40" x14ac:dyDescent="0.35">
      <c r="A1515" s="10">
        <v>39664</v>
      </c>
      <c r="B1515" t="s">
        <v>59</v>
      </c>
      <c r="C1515" t="s">
        <v>55</v>
      </c>
      <c r="D1515" t="s">
        <v>54</v>
      </c>
      <c r="E1515">
        <v>0.25</v>
      </c>
      <c r="F1515">
        <v>8</v>
      </c>
      <c r="G1515" t="s">
        <v>56</v>
      </c>
      <c r="H1515">
        <v>110</v>
      </c>
      <c r="I1515">
        <v>1.2</v>
      </c>
      <c r="J1515">
        <v>0</v>
      </c>
      <c r="M1515" t="s">
        <v>57</v>
      </c>
      <c r="N1515" t="s">
        <v>54</v>
      </c>
      <c r="O1515" t="s">
        <v>54</v>
      </c>
      <c r="P1515">
        <v>81</v>
      </c>
      <c r="Q1515">
        <v>5</v>
      </c>
      <c r="R1515" s="11">
        <v>6.1699999999999998E-2</v>
      </c>
      <c r="S1515">
        <v>1.01</v>
      </c>
      <c r="T1515">
        <v>5.07</v>
      </c>
      <c r="U1515">
        <v>3.5679012345999999</v>
      </c>
      <c r="V1515">
        <v>1</v>
      </c>
      <c r="W1515" s="11">
        <v>0.2</v>
      </c>
      <c r="X1515">
        <v>5.07</v>
      </c>
      <c r="Y1515">
        <v>1</v>
      </c>
      <c r="Z1515">
        <v>5.07</v>
      </c>
      <c r="AA1515">
        <v>1</v>
      </c>
      <c r="AB1515">
        <v>1</v>
      </c>
      <c r="AC1515" s="11">
        <v>0.19700000000000001</v>
      </c>
      <c r="AD1515">
        <v>0.2</v>
      </c>
      <c r="AE1515">
        <v>1</v>
      </c>
      <c r="AF1515">
        <v>1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</row>
    <row r="1516" spans="1:40" x14ac:dyDescent="0.35">
      <c r="A1516" s="10">
        <v>39664</v>
      </c>
      <c r="B1516" t="s">
        <v>9</v>
      </c>
      <c r="C1516" t="s">
        <v>55</v>
      </c>
      <c r="D1516" t="s">
        <v>54</v>
      </c>
      <c r="E1516">
        <v>0.3</v>
      </c>
      <c r="F1516">
        <v>8</v>
      </c>
      <c r="G1516" t="s">
        <v>56</v>
      </c>
      <c r="H1516">
        <v>110</v>
      </c>
      <c r="I1516">
        <v>1</v>
      </c>
      <c r="J1516">
        <v>0</v>
      </c>
      <c r="M1516" t="s">
        <v>57</v>
      </c>
      <c r="N1516" t="s">
        <v>54</v>
      </c>
      <c r="O1516" t="s">
        <v>54</v>
      </c>
      <c r="P1516">
        <v>308</v>
      </c>
      <c r="Q1516">
        <v>19</v>
      </c>
      <c r="R1516" s="11">
        <v>6.1699999999999998E-2</v>
      </c>
      <c r="S1516">
        <v>0.73</v>
      </c>
      <c r="T1516">
        <v>13.9</v>
      </c>
      <c r="U1516">
        <v>2.6201298701</v>
      </c>
      <c r="V1516">
        <v>0</v>
      </c>
      <c r="W1516" s="11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 s="11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</row>
    <row r="1517" spans="1:40" x14ac:dyDescent="0.35">
      <c r="A1517" s="10">
        <v>39665</v>
      </c>
      <c r="B1517" t="s">
        <v>7</v>
      </c>
      <c r="C1517" t="s">
        <v>55</v>
      </c>
      <c r="D1517" t="s">
        <v>54</v>
      </c>
      <c r="E1517">
        <v>0.3</v>
      </c>
      <c r="F1517">
        <v>8</v>
      </c>
      <c r="G1517" t="s">
        <v>56</v>
      </c>
      <c r="H1517">
        <v>110</v>
      </c>
      <c r="I1517">
        <v>1</v>
      </c>
      <c r="J1517">
        <v>0</v>
      </c>
      <c r="M1517" t="s">
        <v>57</v>
      </c>
      <c r="N1517" t="s">
        <v>54</v>
      </c>
      <c r="O1517" t="s">
        <v>54</v>
      </c>
      <c r="P1517">
        <v>57</v>
      </c>
      <c r="Q1517">
        <v>5</v>
      </c>
      <c r="R1517" s="11">
        <v>8.77E-2</v>
      </c>
      <c r="S1517">
        <v>0.76</v>
      </c>
      <c r="T1517">
        <v>3.82</v>
      </c>
      <c r="U1517">
        <v>3.0175438595999999</v>
      </c>
      <c r="V1517">
        <v>0</v>
      </c>
      <c r="W1517" s="11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 s="11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</row>
    <row r="1518" spans="1:40" x14ac:dyDescent="0.35">
      <c r="A1518" s="10">
        <v>39665</v>
      </c>
      <c r="B1518" t="s">
        <v>58</v>
      </c>
      <c r="C1518" t="s">
        <v>55</v>
      </c>
      <c r="D1518" t="s">
        <v>54</v>
      </c>
      <c r="E1518">
        <v>0.95</v>
      </c>
      <c r="F1518">
        <v>8</v>
      </c>
      <c r="G1518" t="s">
        <v>56</v>
      </c>
      <c r="H1518">
        <v>110</v>
      </c>
      <c r="I1518">
        <v>1.2</v>
      </c>
      <c r="J1518">
        <v>0</v>
      </c>
      <c r="M1518" t="s">
        <v>57</v>
      </c>
      <c r="N1518" t="s">
        <v>54</v>
      </c>
      <c r="O1518" t="s">
        <v>54</v>
      </c>
      <c r="P1518">
        <v>180</v>
      </c>
      <c r="Q1518">
        <v>12</v>
      </c>
      <c r="R1518" s="11">
        <v>6.6699999999999995E-2</v>
      </c>
      <c r="S1518">
        <v>0.94</v>
      </c>
      <c r="T1518">
        <v>11.33</v>
      </c>
      <c r="U1518">
        <v>3.5666666667000002</v>
      </c>
      <c r="V1518">
        <v>0</v>
      </c>
      <c r="W1518" s="11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 s="11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</row>
    <row r="1519" spans="1:40" x14ac:dyDescent="0.35">
      <c r="A1519" s="10">
        <v>39665</v>
      </c>
      <c r="B1519" t="s">
        <v>8</v>
      </c>
      <c r="C1519" t="s">
        <v>55</v>
      </c>
      <c r="D1519" t="s">
        <v>54</v>
      </c>
      <c r="E1519">
        <v>0.3</v>
      </c>
      <c r="F1519">
        <v>8</v>
      </c>
      <c r="G1519" t="s">
        <v>56</v>
      </c>
      <c r="H1519">
        <v>110</v>
      </c>
      <c r="I1519">
        <v>1.1000000000000001</v>
      </c>
      <c r="J1519">
        <v>0</v>
      </c>
      <c r="M1519" t="s">
        <v>57</v>
      </c>
      <c r="N1519" t="s">
        <v>54</v>
      </c>
      <c r="O1519" t="s">
        <v>54</v>
      </c>
      <c r="P1519">
        <v>45</v>
      </c>
      <c r="Q1519">
        <v>2</v>
      </c>
      <c r="R1519" s="11">
        <v>4.4400000000000002E-2</v>
      </c>
      <c r="S1519">
        <v>0.92</v>
      </c>
      <c r="T1519">
        <v>1.84</v>
      </c>
      <c r="U1519">
        <v>4.5555555555999998</v>
      </c>
      <c r="V1519">
        <v>0</v>
      </c>
      <c r="W1519" s="11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 s="11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</row>
    <row r="1520" spans="1:40" x14ac:dyDescent="0.35">
      <c r="A1520" s="10">
        <v>39665</v>
      </c>
      <c r="B1520" t="s">
        <v>59</v>
      </c>
      <c r="C1520" t="s">
        <v>55</v>
      </c>
      <c r="D1520" t="s">
        <v>54</v>
      </c>
      <c r="E1520">
        <v>0.25</v>
      </c>
      <c r="F1520">
        <v>8</v>
      </c>
      <c r="G1520" t="s">
        <v>56</v>
      </c>
      <c r="H1520">
        <v>110</v>
      </c>
      <c r="I1520">
        <v>1.2</v>
      </c>
      <c r="J1520">
        <v>0</v>
      </c>
      <c r="M1520" t="s">
        <v>57</v>
      </c>
      <c r="N1520" t="s">
        <v>54</v>
      </c>
      <c r="O1520" t="s">
        <v>54</v>
      </c>
      <c r="P1520">
        <v>77</v>
      </c>
      <c r="Q1520">
        <v>3</v>
      </c>
      <c r="R1520" s="11">
        <v>3.9E-2</v>
      </c>
      <c r="S1520">
        <v>1</v>
      </c>
      <c r="T1520">
        <v>3</v>
      </c>
      <c r="U1520">
        <v>3.5324675325000001</v>
      </c>
      <c r="V1520">
        <v>0</v>
      </c>
      <c r="W1520" s="11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 s="11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</row>
    <row r="1521" spans="1:40" x14ac:dyDescent="0.35">
      <c r="A1521" s="10">
        <v>39665</v>
      </c>
      <c r="B1521" t="s">
        <v>9</v>
      </c>
      <c r="C1521" t="s">
        <v>55</v>
      </c>
      <c r="D1521" t="s">
        <v>54</v>
      </c>
      <c r="E1521">
        <v>0.3</v>
      </c>
      <c r="F1521">
        <v>8</v>
      </c>
      <c r="G1521" t="s">
        <v>56</v>
      </c>
      <c r="H1521">
        <v>110</v>
      </c>
      <c r="I1521">
        <v>1</v>
      </c>
      <c r="J1521">
        <v>0</v>
      </c>
      <c r="M1521" t="s">
        <v>57</v>
      </c>
      <c r="N1521" t="s">
        <v>54</v>
      </c>
      <c r="O1521" t="s">
        <v>54</v>
      </c>
      <c r="P1521">
        <v>268</v>
      </c>
      <c r="Q1521">
        <v>19</v>
      </c>
      <c r="R1521" s="11">
        <v>7.0900000000000005E-2</v>
      </c>
      <c r="S1521">
        <v>0.79</v>
      </c>
      <c r="T1521">
        <v>14.97</v>
      </c>
      <c r="U1521">
        <v>2.7985074626999999</v>
      </c>
      <c r="V1521">
        <v>0</v>
      </c>
      <c r="W1521" s="1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 s="1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</row>
    <row r="1522" spans="1:40" x14ac:dyDescent="0.35">
      <c r="A1522" s="10">
        <v>39666</v>
      </c>
      <c r="B1522" t="s">
        <v>7</v>
      </c>
      <c r="C1522" t="s">
        <v>55</v>
      </c>
      <c r="D1522" t="s">
        <v>54</v>
      </c>
      <c r="E1522">
        <v>0.3</v>
      </c>
      <c r="F1522">
        <v>8</v>
      </c>
      <c r="G1522" t="s">
        <v>56</v>
      </c>
      <c r="H1522">
        <v>110</v>
      </c>
      <c r="I1522">
        <v>1</v>
      </c>
      <c r="J1522">
        <v>0</v>
      </c>
      <c r="M1522" t="s">
        <v>57</v>
      </c>
      <c r="N1522" t="s">
        <v>54</v>
      </c>
      <c r="O1522" t="s">
        <v>54</v>
      </c>
      <c r="P1522">
        <v>51</v>
      </c>
      <c r="Q1522">
        <v>7</v>
      </c>
      <c r="R1522" s="11">
        <v>0.13730000000000001</v>
      </c>
      <c r="S1522">
        <v>0.81</v>
      </c>
      <c r="T1522">
        <v>5.68</v>
      </c>
      <c r="U1522">
        <v>2.8431372548999998</v>
      </c>
      <c r="V1522">
        <v>0</v>
      </c>
      <c r="W1522" s="11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 s="11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</row>
    <row r="1523" spans="1:40" x14ac:dyDescent="0.35">
      <c r="A1523" s="10">
        <v>39666</v>
      </c>
      <c r="B1523" t="s">
        <v>58</v>
      </c>
      <c r="C1523" t="s">
        <v>55</v>
      </c>
      <c r="D1523" t="s">
        <v>54</v>
      </c>
      <c r="E1523">
        <v>0.95</v>
      </c>
      <c r="F1523">
        <v>8</v>
      </c>
      <c r="G1523" t="s">
        <v>56</v>
      </c>
      <c r="H1523">
        <v>110</v>
      </c>
      <c r="I1523">
        <v>1.2</v>
      </c>
      <c r="J1523">
        <v>0</v>
      </c>
      <c r="M1523" t="s">
        <v>57</v>
      </c>
      <c r="N1523" t="s">
        <v>54</v>
      </c>
      <c r="O1523" t="s">
        <v>54</v>
      </c>
      <c r="P1523">
        <v>207</v>
      </c>
      <c r="Q1523">
        <v>4</v>
      </c>
      <c r="R1523" s="11">
        <v>1.9300000000000001E-2</v>
      </c>
      <c r="S1523">
        <v>0.88</v>
      </c>
      <c r="T1523">
        <v>3.51</v>
      </c>
      <c r="U1523">
        <v>2.8212560386000001</v>
      </c>
      <c r="V1523">
        <v>0</v>
      </c>
      <c r="W1523" s="11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 s="11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</row>
    <row r="1524" spans="1:40" x14ac:dyDescent="0.35">
      <c r="A1524" s="10">
        <v>39666</v>
      </c>
      <c r="B1524" t="s">
        <v>8</v>
      </c>
      <c r="C1524" t="s">
        <v>55</v>
      </c>
      <c r="D1524" t="s">
        <v>54</v>
      </c>
      <c r="E1524">
        <v>0.3</v>
      </c>
      <c r="F1524">
        <v>8</v>
      </c>
      <c r="G1524" t="s">
        <v>56</v>
      </c>
      <c r="H1524">
        <v>110</v>
      </c>
      <c r="I1524">
        <v>1.1000000000000001</v>
      </c>
      <c r="J1524">
        <v>0</v>
      </c>
      <c r="M1524" t="s">
        <v>57</v>
      </c>
      <c r="N1524" t="s">
        <v>54</v>
      </c>
      <c r="O1524" t="s">
        <v>54</v>
      </c>
      <c r="P1524">
        <v>62</v>
      </c>
      <c r="Q1524">
        <v>2</v>
      </c>
      <c r="R1524" s="11">
        <v>3.2300000000000002E-2</v>
      </c>
      <c r="S1524">
        <v>0.8</v>
      </c>
      <c r="T1524">
        <v>1.6</v>
      </c>
      <c r="U1524">
        <v>5.0806451612999997</v>
      </c>
      <c r="V1524">
        <v>0</v>
      </c>
      <c r="W1524" s="11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 s="11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</row>
    <row r="1525" spans="1:40" x14ac:dyDescent="0.35">
      <c r="A1525" s="10">
        <v>39666</v>
      </c>
      <c r="B1525" t="s">
        <v>59</v>
      </c>
      <c r="C1525" t="s">
        <v>55</v>
      </c>
      <c r="D1525" t="s">
        <v>54</v>
      </c>
      <c r="E1525">
        <v>0.25</v>
      </c>
      <c r="F1525">
        <v>8</v>
      </c>
      <c r="G1525" t="s">
        <v>56</v>
      </c>
      <c r="H1525">
        <v>110</v>
      </c>
      <c r="I1525">
        <v>1.2</v>
      </c>
      <c r="J1525">
        <v>0</v>
      </c>
      <c r="M1525" t="s">
        <v>57</v>
      </c>
      <c r="N1525" t="s">
        <v>54</v>
      </c>
      <c r="O1525" t="s">
        <v>54</v>
      </c>
      <c r="P1525">
        <v>71</v>
      </c>
      <c r="Q1525">
        <v>5</v>
      </c>
      <c r="R1525" s="11">
        <v>7.0400000000000004E-2</v>
      </c>
      <c r="S1525">
        <v>0.92</v>
      </c>
      <c r="T1525">
        <v>4.5999999999999996</v>
      </c>
      <c r="U1525">
        <v>3.2535211267999999</v>
      </c>
      <c r="V1525">
        <v>0</v>
      </c>
      <c r="W1525" s="11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 s="11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</row>
    <row r="1526" spans="1:40" x14ac:dyDescent="0.35">
      <c r="A1526" s="10">
        <v>39666</v>
      </c>
      <c r="B1526" t="s">
        <v>9</v>
      </c>
      <c r="C1526" t="s">
        <v>55</v>
      </c>
      <c r="D1526" t="s">
        <v>54</v>
      </c>
      <c r="E1526">
        <v>0.3</v>
      </c>
      <c r="F1526">
        <v>8</v>
      </c>
      <c r="G1526" t="s">
        <v>56</v>
      </c>
      <c r="H1526">
        <v>110</v>
      </c>
      <c r="I1526">
        <v>1</v>
      </c>
      <c r="J1526">
        <v>0</v>
      </c>
      <c r="M1526" t="s">
        <v>57</v>
      </c>
      <c r="N1526" t="s">
        <v>54</v>
      </c>
      <c r="O1526" t="s">
        <v>54</v>
      </c>
      <c r="P1526">
        <v>266</v>
      </c>
      <c r="Q1526">
        <v>12</v>
      </c>
      <c r="R1526" s="11">
        <v>4.5100000000000001E-2</v>
      </c>
      <c r="S1526">
        <v>0.78</v>
      </c>
      <c r="T1526">
        <v>9.33</v>
      </c>
      <c r="U1526">
        <v>2.8082706766999999</v>
      </c>
      <c r="V1526">
        <v>1</v>
      </c>
      <c r="W1526" s="11">
        <v>8.3299999999999999E-2</v>
      </c>
      <c r="X1526">
        <v>9.33</v>
      </c>
      <c r="Y1526">
        <v>1</v>
      </c>
      <c r="Z1526">
        <v>9.33</v>
      </c>
      <c r="AA1526">
        <v>1</v>
      </c>
      <c r="AB1526">
        <v>1</v>
      </c>
      <c r="AC1526" s="11">
        <v>0.107</v>
      </c>
      <c r="AD1526">
        <v>8.3333333300000006E-2</v>
      </c>
      <c r="AE1526">
        <v>1</v>
      </c>
      <c r="AF1526">
        <v>1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</row>
    <row r="1527" spans="1:40" x14ac:dyDescent="0.35">
      <c r="A1527" s="10">
        <v>39667</v>
      </c>
      <c r="B1527" t="s">
        <v>7</v>
      </c>
      <c r="C1527" t="s">
        <v>55</v>
      </c>
      <c r="D1527" t="s">
        <v>54</v>
      </c>
      <c r="E1527">
        <v>0.3</v>
      </c>
      <c r="F1527">
        <v>8</v>
      </c>
      <c r="G1527" t="s">
        <v>56</v>
      </c>
      <c r="H1527">
        <v>110</v>
      </c>
      <c r="I1527">
        <v>1</v>
      </c>
      <c r="J1527">
        <v>0</v>
      </c>
      <c r="M1527" t="s">
        <v>57</v>
      </c>
      <c r="N1527" t="s">
        <v>54</v>
      </c>
      <c r="O1527" t="s">
        <v>54</v>
      </c>
      <c r="P1527">
        <v>62</v>
      </c>
      <c r="Q1527">
        <v>2</v>
      </c>
      <c r="R1527" s="11">
        <v>3.2300000000000002E-2</v>
      </c>
      <c r="S1527">
        <v>0.86</v>
      </c>
      <c r="T1527">
        <v>1.72</v>
      </c>
      <c r="U1527">
        <v>2.6774193548</v>
      </c>
      <c r="V1527">
        <v>0</v>
      </c>
      <c r="W1527" s="11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 s="11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</row>
    <row r="1528" spans="1:40" x14ac:dyDescent="0.35">
      <c r="A1528" s="10">
        <v>39667</v>
      </c>
      <c r="B1528" t="s">
        <v>58</v>
      </c>
      <c r="C1528" t="s">
        <v>55</v>
      </c>
      <c r="D1528" t="s">
        <v>54</v>
      </c>
      <c r="E1528">
        <v>0.95</v>
      </c>
      <c r="F1528">
        <v>8</v>
      </c>
      <c r="G1528" t="s">
        <v>56</v>
      </c>
      <c r="H1528">
        <v>110</v>
      </c>
      <c r="I1528">
        <v>1.2</v>
      </c>
      <c r="J1528">
        <v>0</v>
      </c>
      <c r="M1528" t="s">
        <v>57</v>
      </c>
      <c r="N1528" t="s">
        <v>54</v>
      </c>
      <c r="O1528" t="s">
        <v>54</v>
      </c>
      <c r="P1528">
        <v>200</v>
      </c>
      <c r="Q1528">
        <v>9</v>
      </c>
      <c r="R1528" s="11">
        <v>4.4999999999999998E-2</v>
      </c>
      <c r="S1528">
        <v>1.01</v>
      </c>
      <c r="T1528">
        <v>9.11</v>
      </c>
      <c r="U1528">
        <v>2.5750000000000002</v>
      </c>
      <c r="V1528">
        <v>0</v>
      </c>
      <c r="W1528" s="11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 s="11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</row>
    <row r="1529" spans="1:40" x14ac:dyDescent="0.35">
      <c r="A1529" s="10">
        <v>39667</v>
      </c>
      <c r="B1529" t="s">
        <v>8</v>
      </c>
      <c r="C1529" t="s">
        <v>55</v>
      </c>
      <c r="D1529" t="s">
        <v>54</v>
      </c>
      <c r="E1529">
        <v>0.3</v>
      </c>
      <c r="F1529">
        <v>8</v>
      </c>
      <c r="G1529" t="s">
        <v>56</v>
      </c>
      <c r="H1529">
        <v>110</v>
      </c>
      <c r="I1529">
        <v>1.1000000000000001</v>
      </c>
      <c r="J1529">
        <v>0</v>
      </c>
      <c r="M1529" t="s">
        <v>57</v>
      </c>
      <c r="N1529" t="s">
        <v>54</v>
      </c>
      <c r="O1529" t="s">
        <v>54</v>
      </c>
      <c r="P1529">
        <v>54</v>
      </c>
      <c r="Q1529">
        <v>4</v>
      </c>
      <c r="R1529" s="11">
        <v>7.4099999999999999E-2</v>
      </c>
      <c r="S1529">
        <v>0.88</v>
      </c>
      <c r="T1529">
        <v>3.5</v>
      </c>
      <c r="U1529">
        <v>4.0185185184999996</v>
      </c>
      <c r="V1529">
        <v>0</v>
      </c>
      <c r="W1529" s="11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 s="11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</row>
    <row r="1530" spans="1:40" x14ac:dyDescent="0.35">
      <c r="A1530" s="10">
        <v>39667</v>
      </c>
      <c r="B1530" t="s">
        <v>59</v>
      </c>
      <c r="C1530" t="s">
        <v>55</v>
      </c>
      <c r="D1530" t="s">
        <v>54</v>
      </c>
      <c r="E1530">
        <v>0.25</v>
      </c>
      <c r="F1530">
        <v>8</v>
      </c>
      <c r="G1530" t="s">
        <v>56</v>
      </c>
      <c r="H1530">
        <v>110</v>
      </c>
      <c r="I1530">
        <v>1.2</v>
      </c>
      <c r="J1530">
        <v>0</v>
      </c>
      <c r="M1530" t="s">
        <v>57</v>
      </c>
      <c r="N1530" t="s">
        <v>54</v>
      </c>
      <c r="O1530" t="s">
        <v>54</v>
      </c>
      <c r="P1530">
        <v>95</v>
      </c>
      <c r="Q1530">
        <v>5</v>
      </c>
      <c r="R1530" s="11">
        <v>5.2600000000000001E-2</v>
      </c>
      <c r="S1530">
        <v>1.08</v>
      </c>
      <c r="T1530">
        <v>5.4</v>
      </c>
      <c r="U1530">
        <v>3.2631578947</v>
      </c>
      <c r="V1530">
        <v>0</v>
      </c>
      <c r="W1530" s="11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 s="11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</row>
    <row r="1531" spans="1:40" x14ac:dyDescent="0.35">
      <c r="A1531" s="10">
        <v>39667</v>
      </c>
      <c r="B1531" t="s">
        <v>9</v>
      </c>
      <c r="C1531" t="s">
        <v>55</v>
      </c>
      <c r="D1531" t="s">
        <v>54</v>
      </c>
      <c r="E1531">
        <v>0.3</v>
      </c>
      <c r="F1531">
        <v>8</v>
      </c>
      <c r="G1531" t="s">
        <v>56</v>
      </c>
      <c r="H1531">
        <v>110</v>
      </c>
      <c r="I1531">
        <v>1</v>
      </c>
      <c r="J1531">
        <v>0</v>
      </c>
      <c r="M1531" t="s">
        <v>57</v>
      </c>
      <c r="N1531" t="s">
        <v>54</v>
      </c>
      <c r="O1531" t="s">
        <v>54</v>
      </c>
      <c r="P1531">
        <v>282</v>
      </c>
      <c r="Q1531">
        <v>20</v>
      </c>
      <c r="R1531" s="11">
        <v>7.0900000000000005E-2</v>
      </c>
      <c r="S1531">
        <v>0.79</v>
      </c>
      <c r="T1531">
        <v>15.74</v>
      </c>
      <c r="U1531">
        <v>2.4964539007000002</v>
      </c>
      <c r="V1531">
        <v>1</v>
      </c>
      <c r="W1531" s="11">
        <v>0.05</v>
      </c>
      <c r="X1531">
        <v>15.74</v>
      </c>
      <c r="Y1531">
        <v>1</v>
      </c>
      <c r="Z1531">
        <v>15.74</v>
      </c>
      <c r="AA1531">
        <v>1</v>
      </c>
      <c r="AB1531">
        <v>1</v>
      </c>
      <c r="AC1531" s="11">
        <v>6.4000000000000001E-2</v>
      </c>
      <c r="AD1531">
        <v>0.05</v>
      </c>
      <c r="AE1531">
        <v>1</v>
      </c>
      <c r="AF1531">
        <v>1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</row>
    <row r="1532" spans="1:40" x14ac:dyDescent="0.35">
      <c r="A1532" s="10">
        <v>39668</v>
      </c>
      <c r="B1532" t="s">
        <v>7</v>
      </c>
      <c r="C1532" t="s">
        <v>55</v>
      </c>
      <c r="D1532" t="s">
        <v>54</v>
      </c>
      <c r="E1532">
        <v>0.3</v>
      </c>
      <c r="F1532">
        <v>8</v>
      </c>
      <c r="G1532" t="s">
        <v>56</v>
      </c>
      <c r="H1532">
        <v>110</v>
      </c>
      <c r="I1532">
        <v>1</v>
      </c>
      <c r="J1532">
        <v>0</v>
      </c>
      <c r="M1532" t="s">
        <v>57</v>
      </c>
      <c r="N1532" t="s">
        <v>54</v>
      </c>
      <c r="O1532" t="s">
        <v>54</v>
      </c>
      <c r="P1532">
        <v>54</v>
      </c>
      <c r="Q1532">
        <v>2</v>
      </c>
      <c r="R1532" s="11">
        <v>3.6999999999999998E-2</v>
      </c>
      <c r="S1532">
        <v>0.54</v>
      </c>
      <c r="T1532">
        <v>1.08</v>
      </c>
      <c r="U1532">
        <v>2.7962962963</v>
      </c>
      <c r="V1532">
        <v>0</v>
      </c>
      <c r="W1532" s="11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 s="11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</row>
    <row r="1533" spans="1:40" x14ac:dyDescent="0.35">
      <c r="A1533" s="10">
        <v>39668</v>
      </c>
      <c r="B1533" t="s">
        <v>58</v>
      </c>
      <c r="C1533" t="s">
        <v>55</v>
      </c>
      <c r="D1533" t="s">
        <v>54</v>
      </c>
      <c r="E1533">
        <v>0.95</v>
      </c>
      <c r="F1533">
        <v>8</v>
      </c>
      <c r="G1533" t="s">
        <v>56</v>
      </c>
      <c r="H1533">
        <v>110</v>
      </c>
      <c r="I1533">
        <v>1.2</v>
      </c>
      <c r="J1533">
        <v>0</v>
      </c>
      <c r="M1533" t="s">
        <v>57</v>
      </c>
      <c r="N1533" t="s">
        <v>54</v>
      </c>
      <c r="O1533" t="s">
        <v>54</v>
      </c>
      <c r="P1533">
        <v>222</v>
      </c>
      <c r="Q1533">
        <v>14</v>
      </c>
      <c r="R1533" s="11">
        <v>6.3100000000000003E-2</v>
      </c>
      <c r="S1533">
        <v>0.96</v>
      </c>
      <c r="T1533">
        <v>13.41</v>
      </c>
      <c r="U1533">
        <v>2.5540540540999999</v>
      </c>
      <c r="V1533">
        <v>1</v>
      </c>
      <c r="W1533" s="11">
        <v>7.1400000000000005E-2</v>
      </c>
      <c r="X1533">
        <v>13.41</v>
      </c>
      <c r="Y1533">
        <v>1</v>
      </c>
      <c r="Z1533">
        <v>13.41</v>
      </c>
      <c r="AA1533">
        <v>1</v>
      </c>
      <c r="AB1533">
        <v>1</v>
      </c>
      <c r="AC1533" s="11">
        <v>7.4999999999999997E-2</v>
      </c>
      <c r="AD1533">
        <v>7.1428571400000002E-2</v>
      </c>
      <c r="AE1533">
        <v>1</v>
      </c>
      <c r="AF1533">
        <v>1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</row>
    <row r="1534" spans="1:40" x14ac:dyDescent="0.35">
      <c r="A1534" s="10">
        <v>39668</v>
      </c>
      <c r="B1534" t="s">
        <v>8</v>
      </c>
      <c r="C1534" t="s">
        <v>55</v>
      </c>
      <c r="D1534" t="s">
        <v>54</v>
      </c>
      <c r="E1534">
        <v>0.3</v>
      </c>
      <c r="F1534">
        <v>8</v>
      </c>
      <c r="G1534" t="s">
        <v>56</v>
      </c>
      <c r="H1534">
        <v>110</v>
      </c>
      <c r="I1534">
        <v>1.1000000000000001</v>
      </c>
      <c r="J1534">
        <v>0</v>
      </c>
      <c r="M1534" t="s">
        <v>57</v>
      </c>
      <c r="N1534" t="s">
        <v>54</v>
      </c>
      <c r="O1534" t="s">
        <v>54</v>
      </c>
      <c r="P1534">
        <v>55</v>
      </c>
      <c r="Q1534">
        <v>1</v>
      </c>
      <c r="R1534" s="11">
        <v>1.8200000000000001E-2</v>
      </c>
      <c r="S1534">
        <v>1.02</v>
      </c>
      <c r="T1534">
        <v>1.02</v>
      </c>
      <c r="U1534">
        <v>4.4727272727000003</v>
      </c>
      <c r="V1534">
        <v>0</v>
      </c>
      <c r="W1534" s="11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 s="11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</row>
    <row r="1535" spans="1:40" x14ac:dyDescent="0.35">
      <c r="A1535" s="10">
        <v>39668</v>
      </c>
      <c r="B1535" t="s">
        <v>59</v>
      </c>
      <c r="C1535" t="s">
        <v>55</v>
      </c>
      <c r="D1535" t="s">
        <v>54</v>
      </c>
      <c r="E1535">
        <v>0.25</v>
      </c>
      <c r="F1535">
        <v>8</v>
      </c>
      <c r="G1535" t="s">
        <v>56</v>
      </c>
      <c r="H1535">
        <v>110</v>
      </c>
      <c r="I1535">
        <v>1.2</v>
      </c>
      <c r="J1535">
        <v>0</v>
      </c>
      <c r="M1535" t="s">
        <v>57</v>
      </c>
      <c r="N1535" t="s">
        <v>54</v>
      </c>
      <c r="O1535" t="s">
        <v>54</v>
      </c>
      <c r="P1535">
        <v>91</v>
      </c>
      <c r="Q1535">
        <v>3</v>
      </c>
      <c r="R1535" s="11">
        <v>3.3000000000000002E-2</v>
      </c>
      <c r="S1535">
        <v>1</v>
      </c>
      <c r="T1535">
        <v>3</v>
      </c>
      <c r="U1535">
        <v>2.9890109890000001</v>
      </c>
      <c r="V1535">
        <v>0</v>
      </c>
      <c r="W1535" s="11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 s="11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</row>
    <row r="1536" spans="1:40" x14ac:dyDescent="0.35">
      <c r="A1536" s="10">
        <v>39668</v>
      </c>
      <c r="B1536" t="s">
        <v>9</v>
      </c>
      <c r="C1536" t="s">
        <v>55</v>
      </c>
      <c r="D1536" t="s">
        <v>54</v>
      </c>
      <c r="E1536">
        <v>0.3</v>
      </c>
      <c r="F1536">
        <v>8</v>
      </c>
      <c r="G1536" t="s">
        <v>56</v>
      </c>
      <c r="H1536">
        <v>110</v>
      </c>
      <c r="I1536">
        <v>1</v>
      </c>
      <c r="J1536">
        <v>0</v>
      </c>
      <c r="M1536" t="s">
        <v>57</v>
      </c>
      <c r="N1536" t="s">
        <v>54</v>
      </c>
      <c r="O1536" t="s">
        <v>54</v>
      </c>
      <c r="P1536">
        <v>281</v>
      </c>
      <c r="Q1536">
        <v>27</v>
      </c>
      <c r="R1536" s="11">
        <v>9.6100000000000005E-2</v>
      </c>
      <c r="S1536">
        <v>0.75</v>
      </c>
      <c r="T1536">
        <v>20.23</v>
      </c>
      <c r="U1536">
        <v>2.4946619217000001</v>
      </c>
      <c r="V1536">
        <v>1</v>
      </c>
      <c r="W1536" s="11">
        <v>3.6999999999999998E-2</v>
      </c>
      <c r="X1536">
        <v>20.23</v>
      </c>
      <c r="Y1536">
        <v>1</v>
      </c>
      <c r="Z1536">
        <v>20.23</v>
      </c>
      <c r="AA1536">
        <v>1</v>
      </c>
      <c r="AB1536">
        <v>1</v>
      </c>
      <c r="AC1536" s="11">
        <v>4.9000000000000002E-2</v>
      </c>
      <c r="AD1536">
        <v>3.7037037000000002E-2</v>
      </c>
      <c r="AE1536">
        <v>1</v>
      </c>
      <c r="AF1536">
        <v>1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</row>
    <row r="1537" spans="1:40" x14ac:dyDescent="0.35">
      <c r="A1537" s="10">
        <v>39669</v>
      </c>
      <c r="B1537" t="s">
        <v>7</v>
      </c>
      <c r="C1537" t="s">
        <v>55</v>
      </c>
      <c r="D1537" t="s">
        <v>54</v>
      </c>
      <c r="E1537">
        <v>0.3</v>
      </c>
      <c r="F1537">
        <v>8</v>
      </c>
      <c r="G1537" t="s">
        <v>56</v>
      </c>
      <c r="H1537">
        <v>110</v>
      </c>
      <c r="I1537">
        <v>1</v>
      </c>
      <c r="J1537">
        <v>0</v>
      </c>
      <c r="M1537" t="s">
        <v>57</v>
      </c>
      <c r="N1537" t="s">
        <v>54</v>
      </c>
      <c r="O1537" t="s">
        <v>54</v>
      </c>
      <c r="P1537">
        <v>40</v>
      </c>
      <c r="Q1537">
        <v>2</v>
      </c>
      <c r="R1537" s="11">
        <v>0.05</v>
      </c>
      <c r="S1537">
        <v>0.85</v>
      </c>
      <c r="T1537">
        <v>1.69</v>
      </c>
      <c r="U1537">
        <v>2.5249999999999999</v>
      </c>
      <c r="V1537">
        <v>0</v>
      </c>
      <c r="W1537" s="11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 s="11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</row>
    <row r="1538" spans="1:40" x14ac:dyDescent="0.35">
      <c r="A1538" s="10">
        <v>39669</v>
      </c>
      <c r="B1538" t="s">
        <v>58</v>
      </c>
      <c r="C1538" t="s">
        <v>55</v>
      </c>
      <c r="D1538" t="s">
        <v>54</v>
      </c>
      <c r="E1538">
        <v>0.95</v>
      </c>
      <c r="F1538">
        <v>8</v>
      </c>
      <c r="G1538" t="s">
        <v>56</v>
      </c>
      <c r="H1538">
        <v>110</v>
      </c>
      <c r="I1538">
        <v>1.2</v>
      </c>
      <c r="J1538">
        <v>0</v>
      </c>
      <c r="M1538" t="s">
        <v>57</v>
      </c>
      <c r="N1538" t="s">
        <v>54</v>
      </c>
      <c r="O1538" t="s">
        <v>54</v>
      </c>
      <c r="P1538">
        <v>200</v>
      </c>
      <c r="Q1538">
        <v>14</v>
      </c>
      <c r="R1538" s="11">
        <v>7.0000000000000007E-2</v>
      </c>
      <c r="S1538">
        <v>0.91</v>
      </c>
      <c r="T1538">
        <v>12.79</v>
      </c>
      <c r="U1538">
        <v>2.395</v>
      </c>
      <c r="V1538">
        <v>0</v>
      </c>
      <c r="W1538" s="11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 s="11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</row>
    <row r="1539" spans="1:40" x14ac:dyDescent="0.35">
      <c r="A1539" s="10">
        <v>39669</v>
      </c>
      <c r="B1539" t="s">
        <v>8</v>
      </c>
      <c r="C1539" t="s">
        <v>55</v>
      </c>
      <c r="D1539" t="s">
        <v>54</v>
      </c>
      <c r="E1539">
        <v>0.3</v>
      </c>
      <c r="F1539">
        <v>8</v>
      </c>
      <c r="G1539" t="s">
        <v>56</v>
      </c>
      <c r="H1539">
        <v>110</v>
      </c>
      <c r="I1539">
        <v>1.1000000000000001</v>
      </c>
      <c r="J1539">
        <v>0</v>
      </c>
      <c r="M1539" t="s">
        <v>57</v>
      </c>
      <c r="N1539" t="s">
        <v>54</v>
      </c>
      <c r="O1539" t="s">
        <v>54</v>
      </c>
      <c r="P1539">
        <v>50</v>
      </c>
      <c r="Q1539">
        <v>2</v>
      </c>
      <c r="R1539" s="11">
        <v>0.04</v>
      </c>
      <c r="S1539">
        <v>0.8</v>
      </c>
      <c r="T1539">
        <v>1.6</v>
      </c>
      <c r="U1539">
        <v>4.0599999999999996</v>
      </c>
      <c r="V1539">
        <v>0</v>
      </c>
      <c r="W1539" s="11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 s="11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</row>
    <row r="1540" spans="1:40" x14ac:dyDescent="0.35">
      <c r="A1540" s="10">
        <v>39669</v>
      </c>
      <c r="B1540" t="s">
        <v>59</v>
      </c>
      <c r="C1540" t="s">
        <v>55</v>
      </c>
      <c r="D1540" t="s">
        <v>54</v>
      </c>
      <c r="E1540">
        <v>0.25</v>
      </c>
      <c r="F1540">
        <v>8</v>
      </c>
      <c r="G1540" t="s">
        <v>56</v>
      </c>
      <c r="H1540">
        <v>110</v>
      </c>
      <c r="I1540">
        <v>1.2</v>
      </c>
      <c r="J1540">
        <v>0</v>
      </c>
      <c r="M1540" t="s">
        <v>57</v>
      </c>
      <c r="N1540" t="s">
        <v>54</v>
      </c>
      <c r="O1540" t="s">
        <v>54</v>
      </c>
      <c r="P1540">
        <v>85</v>
      </c>
      <c r="Q1540">
        <v>4</v>
      </c>
      <c r="R1540" s="11">
        <v>4.7100000000000003E-2</v>
      </c>
      <c r="S1540">
        <v>0.81</v>
      </c>
      <c r="T1540">
        <v>3.23</v>
      </c>
      <c r="U1540">
        <v>3.5764705881999999</v>
      </c>
      <c r="V1540">
        <v>0</v>
      </c>
      <c r="W1540" s="11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 s="11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</row>
    <row r="1541" spans="1:40" x14ac:dyDescent="0.35">
      <c r="A1541" s="10">
        <v>39669</v>
      </c>
      <c r="B1541" t="s">
        <v>9</v>
      </c>
      <c r="C1541" t="s">
        <v>55</v>
      </c>
      <c r="D1541" t="s">
        <v>54</v>
      </c>
      <c r="E1541">
        <v>0.3</v>
      </c>
      <c r="F1541">
        <v>8</v>
      </c>
      <c r="G1541" t="s">
        <v>56</v>
      </c>
      <c r="H1541">
        <v>110</v>
      </c>
      <c r="I1541">
        <v>1</v>
      </c>
      <c r="J1541">
        <v>0</v>
      </c>
      <c r="M1541" t="s">
        <v>57</v>
      </c>
      <c r="N1541" t="s">
        <v>54</v>
      </c>
      <c r="O1541" t="s">
        <v>54</v>
      </c>
      <c r="P1541">
        <v>251</v>
      </c>
      <c r="Q1541">
        <v>13</v>
      </c>
      <c r="R1541" s="11">
        <v>5.1799999999999999E-2</v>
      </c>
      <c r="S1541">
        <v>0.79</v>
      </c>
      <c r="T1541">
        <v>10.31</v>
      </c>
      <c r="U1541">
        <v>2.3147410359</v>
      </c>
      <c r="V1541">
        <v>0</v>
      </c>
      <c r="W1541" s="1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 s="1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</row>
    <row r="1542" spans="1:40" x14ac:dyDescent="0.35">
      <c r="A1542" s="10">
        <v>39670</v>
      </c>
      <c r="B1542" t="s">
        <v>7</v>
      </c>
      <c r="C1542" t="s">
        <v>55</v>
      </c>
      <c r="D1542" t="s">
        <v>54</v>
      </c>
      <c r="E1542">
        <v>0.3</v>
      </c>
      <c r="F1542">
        <v>8</v>
      </c>
      <c r="G1542" t="s">
        <v>56</v>
      </c>
      <c r="H1542">
        <v>110</v>
      </c>
      <c r="I1542">
        <v>1</v>
      </c>
      <c r="J1542">
        <v>0</v>
      </c>
      <c r="M1542" t="s">
        <v>57</v>
      </c>
      <c r="N1542" t="s">
        <v>54</v>
      </c>
      <c r="O1542" t="s">
        <v>54</v>
      </c>
      <c r="P1542">
        <v>83</v>
      </c>
      <c r="Q1542">
        <v>4</v>
      </c>
      <c r="R1542" s="11">
        <v>4.82E-2</v>
      </c>
      <c r="S1542">
        <v>0.83</v>
      </c>
      <c r="T1542">
        <v>3.3</v>
      </c>
      <c r="U1542">
        <v>3.2168674698999999</v>
      </c>
      <c r="V1542">
        <v>0</v>
      </c>
      <c r="W1542" s="11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 s="11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</row>
    <row r="1543" spans="1:40" x14ac:dyDescent="0.35">
      <c r="A1543" s="10">
        <v>39670</v>
      </c>
      <c r="B1543" t="s">
        <v>58</v>
      </c>
      <c r="C1543" t="s">
        <v>55</v>
      </c>
      <c r="D1543" t="s">
        <v>54</v>
      </c>
      <c r="E1543">
        <v>0.95</v>
      </c>
      <c r="F1543">
        <v>8</v>
      </c>
      <c r="G1543" t="s">
        <v>56</v>
      </c>
      <c r="H1543">
        <v>110</v>
      </c>
      <c r="I1543">
        <v>1.2</v>
      </c>
      <c r="J1543">
        <v>0</v>
      </c>
      <c r="M1543" t="s">
        <v>57</v>
      </c>
      <c r="N1543" t="s">
        <v>54</v>
      </c>
      <c r="O1543" t="s">
        <v>54</v>
      </c>
      <c r="P1543">
        <v>236</v>
      </c>
      <c r="Q1543">
        <v>12</v>
      </c>
      <c r="R1543" s="11">
        <v>5.0799999999999998E-2</v>
      </c>
      <c r="S1543">
        <v>0.92</v>
      </c>
      <c r="T1543">
        <v>11.05</v>
      </c>
      <c r="U1543">
        <v>2.6567796609999998</v>
      </c>
      <c r="V1543">
        <v>0</v>
      </c>
      <c r="W1543" s="11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 s="11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</row>
    <row r="1544" spans="1:40" x14ac:dyDescent="0.35">
      <c r="A1544" s="10">
        <v>39670</v>
      </c>
      <c r="B1544" t="s">
        <v>8</v>
      </c>
      <c r="C1544" t="s">
        <v>55</v>
      </c>
      <c r="D1544" t="s">
        <v>54</v>
      </c>
      <c r="E1544">
        <v>0.3</v>
      </c>
      <c r="F1544">
        <v>8</v>
      </c>
      <c r="G1544" t="s">
        <v>56</v>
      </c>
      <c r="H1544">
        <v>110</v>
      </c>
      <c r="I1544">
        <v>1.1000000000000001</v>
      </c>
      <c r="J1544">
        <v>0</v>
      </c>
      <c r="M1544" t="s">
        <v>57</v>
      </c>
      <c r="N1544" t="s">
        <v>54</v>
      </c>
      <c r="O1544" t="s">
        <v>54</v>
      </c>
      <c r="P1544">
        <v>83</v>
      </c>
      <c r="Q1544">
        <v>4</v>
      </c>
      <c r="R1544" s="11">
        <v>4.82E-2</v>
      </c>
      <c r="S1544">
        <v>1.01</v>
      </c>
      <c r="T1544">
        <v>4.04</v>
      </c>
      <c r="U1544">
        <v>5.4698795180999999</v>
      </c>
      <c r="V1544">
        <v>0</v>
      </c>
      <c r="W1544" s="11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 s="11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</row>
    <row r="1545" spans="1:40" x14ac:dyDescent="0.35">
      <c r="A1545" s="10">
        <v>39670</v>
      </c>
      <c r="B1545" t="s">
        <v>59</v>
      </c>
      <c r="C1545" t="s">
        <v>55</v>
      </c>
      <c r="D1545" t="s">
        <v>54</v>
      </c>
      <c r="E1545">
        <v>0.25</v>
      </c>
      <c r="F1545">
        <v>8</v>
      </c>
      <c r="G1545" t="s">
        <v>56</v>
      </c>
      <c r="H1545">
        <v>110</v>
      </c>
      <c r="I1545">
        <v>1.2</v>
      </c>
      <c r="J1545">
        <v>0</v>
      </c>
      <c r="M1545" t="s">
        <v>57</v>
      </c>
      <c r="N1545" t="s">
        <v>54</v>
      </c>
      <c r="O1545" t="s">
        <v>54</v>
      </c>
      <c r="P1545">
        <v>89</v>
      </c>
      <c r="Q1545">
        <v>2</v>
      </c>
      <c r="R1545" s="11">
        <v>2.2499999999999999E-2</v>
      </c>
      <c r="S1545">
        <v>1.03</v>
      </c>
      <c r="T1545">
        <v>2.0499999999999998</v>
      </c>
      <c r="U1545">
        <v>3.5280898876000002</v>
      </c>
      <c r="V1545">
        <v>0</v>
      </c>
      <c r="W1545" s="11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 s="11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</row>
    <row r="1546" spans="1:40" x14ac:dyDescent="0.35">
      <c r="A1546" s="10">
        <v>39670</v>
      </c>
      <c r="B1546" t="s">
        <v>9</v>
      </c>
      <c r="C1546" t="s">
        <v>55</v>
      </c>
      <c r="D1546" t="s">
        <v>54</v>
      </c>
      <c r="E1546">
        <v>0.3</v>
      </c>
      <c r="F1546">
        <v>8</v>
      </c>
      <c r="G1546" t="s">
        <v>56</v>
      </c>
      <c r="H1546">
        <v>110</v>
      </c>
      <c r="I1546">
        <v>1</v>
      </c>
      <c r="J1546">
        <v>0</v>
      </c>
      <c r="M1546" t="s">
        <v>57</v>
      </c>
      <c r="N1546" t="s">
        <v>54</v>
      </c>
      <c r="O1546" t="s">
        <v>54</v>
      </c>
      <c r="P1546">
        <v>275</v>
      </c>
      <c r="Q1546">
        <v>16</v>
      </c>
      <c r="R1546" s="11">
        <v>5.8200000000000002E-2</v>
      </c>
      <c r="S1546">
        <v>0.77</v>
      </c>
      <c r="T1546">
        <v>12.34</v>
      </c>
      <c r="U1546">
        <v>2.4290909091000001</v>
      </c>
      <c r="V1546">
        <v>0</v>
      </c>
      <c r="W1546" s="11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 s="11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</row>
    <row r="1547" spans="1:40" x14ac:dyDescent="0.35">
      <c r="A1547" s="10">
        <v>39671</v>
      </c>
      <c r="B1547" t="s">
        <v>7</v>
      </c>
      <c r="C1547" t="s">
        <v>55</v>
      </c>
      <c r="D1547" t="s">
        <v>54</v>
      </c>
      <c r="E1547">
        <v>0.3</v>
      </c>
      <c r="F1547">
        <v>8</v>
      </c>
      <c r="G1547" t="s">
        <v>56</v>
      </c>
      <c r="H1547">
        <v>110</v>
      </c>
      <c r="I1547">
        <v>1</v>
      </c>
      <c r="J1547">
        <v>0</v>
      </c>
      <c r="M1547" t="s">
        <v>57</v>
      </c>
      <c r="N1547" t="s">
        <v>54</v>
      </c>
      <c r="O1547" t="s">
        <v>54</v>
      </c>
      <c r="P1547">
        <v>76</v>
      </c>
      <c r="Q1547">
        <v>5</v>
      </c>
      <c r="R1547" s="11">
        <v>6.5799999999999997E-2</v>
      </c>
      <c r="S1547">
        <v>0.89</v>
      </c>
      <c r="T1547">
        <v>4.4400000000000004</v>
      </c>
      <c r="U1547">
        <v>3.3947368420999999</v>
      </c>
      <c r="V1547">
        <v>0</v>
      </c>
      <c r="W1547" s="11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 s="11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</row>
    <row r="1548" spans="1:40" x14ac:dyDescent="0.35">
      <c r="A1548" s="10">
        <v>39671</v>
      </c>
      <c r="B1548" t="s">
        <v>58</v>
      </c>
      <c r="C1548" t="s">
        <v>55</v>
      </c>
      <c r="D1548" t="s">
        <v>54</v>
      </c>
      <c r="E1548">
        <v>0.95</v>
      </c>
      <c r="F1548">
        <v>8</v>
      </c>
      <c r="G1548" t="s">
        <v>56</v>
      </c>
      <c r="H1548">
        <v>110</v>
      </c>
      <c r="I1548">
        <v>1.2</v>
      </c>
      <c r="J1548">
        <v>0</v>
      </c>
      <c r="M1548" t="s">
        <v>57</v>
      </c>
      <c r="N1548" t="s">
        <v>54</v>
      </c>
      <c r="O1548" t="s">
        <v>54</v>
      </c>
      <c r="P1548">
        <v>228</v>
      </c>
      <c r="Q1548">
        <v>16</v>
      </c>
      <c r="R1548" s="11">
        <v>7.0199999999999999E-2</v>
      </c>
      <c r="S1548">
        <v>0.89</v>
      </c>
      <c r="T1548">
        <v>14.18</v>
      </c>
      <c r="U1548">
        <v>2.7587719298</v>
      </c>
      <c r="V1548">
        <v>1</v>
      </c>
      <c r="W1548" s="11">
        <v>6.25E-2</v>
      </c>
      <c r="X1548">
        <v>14.18</v>
      </c>
      <c r="Y1548">
        <v>1</v>
      </c>
      <c r="Z1548">
        <v>14.18</v>
      </c>
      <c r="AA1548">
        <v>1</v>
      </c>
      <c r="AB1548">
        <v>1</v>
      </c>
      <c r="AC1548" s="11">
        <v>7.0999999999999994E-2</v>
      </c>
      <c r="AD1548">
        <v>6.25E-2</v>
      </c>
      <c r="AE1548">
        <v>1</v>
      </c>
      <c r="AF1548">
        <v>1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</row>
    <row r="1549" spans="1:40" x14ac:dyDescent="0.35">
      <c r="A1549" s="10">
        <v>39671</v>
      </c>
      <c r="B1549" t="s">
        <v>8</v>
      </c>
      <c r="C1549" t="s">
        <v>55</v>
      </c>
      <c r="D1549" t="s">
        <v>54</v>
      </c>
      <c r="E1549">
        <v>0.3</v>
      </c>
      <c r="F1549">
        <v>8</v>
      </c>
      <c r="G1549" t="s">
        <v>56</v>
      </c>
      <c r="H1549">
        <v>110</v>
      </c>
      <c r="I1549">
        <v>1.1000000000000001</v>
      </c>
      <c r="J1549">
        <v>0</v>
      </c>
      <c r="M1549" t="s">
        <v>57</v>
      </c>
      <c r="N1549" t="s">
        <v>54</v>
      </c>
      <c r="O1549" t="s">
        <v>54</v>
      </c>
      <c r="P1549">
        <v>72</v>
      </c>
      <c r="Q1549">
        <v>1</v>
      </c>
      <c r="R1549" s="11">
        <v>1.3899999999999999E-2</v>
      </c>
      <c r="S1549">
        <v>0.88</v>
      </c>
      <c r="T1549">
        <v>0.88</v>
      </c>
      <c r="U1549">
        <v>5.0833333332999997</v>
      </c>
      <c r="V1549">
        <v>0</v>
      </c>
      <c r="W1549" s="11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 s="11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</row>
    <row r="1550" spans="1:40" x14ac:dyDescent="0.35">
      <c r="A1550" s="10">
        <v>39671</v>
      </c>
      <c r="B1550" t="s">
        <v>59</v>
      </c>
      <c r="C1550" t="s">
        <v>55</v>
      </c>
      <c r="D1550" t="s">
        <v>54</v>
      </c>
      <c r="E1550">
        <v>0.25</v>
      </c>
      <c r="F1550">
        <v>8</v>
      </c>
      <c r="G1550" t="s">
        <v>56</v>
      </c>
      <c r="H1550">
        <v>110</v>
      </c>
      <c r="I1550">
        <v>1.2</v>
      </c>
      <c r="J1550">
        <v>0</v>
      </c>
      <c r="M1550" t="s">
        <v>57</v>
      </c>
      <c r="N1550" t="s">
        <v>54</v>
      </c>
      <c r="O1550" t="s">
        <v>54</v>
      </c>
      <c r="P1550">
        <v>87</v>
      </c>
      <c r="Q1550">
        <v>2</v>
      </c>
      <c r="R1550" s="11">
        <v>2.3E-2</v>
      </c>
      <c r="S1550">
        <v>0.84</v>
      </c>
      <c r="T1550">
        <v>1.67</v>
      </c>
      <c r="U1550">
        <v>4.2413793103000001</v>
      </c>
      <c r="V1550">
        <v>0</v>
      </c>
      <c r="W1550" s="11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 s="11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</row>
    <row r="1551" spans="1:40" x14ac:dyDescent="0.35">
      <c r="A1551" s="10">
        <v>39671</v>
      </c>
      <c r="B1551" t="s">
        <v>9</v>
      </c>
      <c r="C1551" t="s">
        <v>55</v>
      </c>
      <c r="D1551" t="s">
        <v>54</v>
      </c>
      <c r="E1551">
        <v>0.3</v>
      </c>
      <c r="F1551">
        <v>8</v>
      </c>
      <c r="G1551" t="s">
        <v>56</v>
      </c>
      <c r="H1551">
        <v>110</v>
      </c>
      <c r="I1551">
        <v>1</v>
      </c>
      <c r="J1551">
        <v>0</v>
      </c>
      <c r="M1551" t="s">
        <v>57</v>
      </c>
      <c r="N1551" t="s">
        <v>54</v>
      </c>
      <c r="O1551" t="s">
        <v>54</v>
      </c>
      <c r="P1551">
        <v>283</v>
      </c>
      <c r="Q1551">
        <v>19</v>
      </c>
      <c r="R1551" s="11">
        <v>6.7100000000000007E-2</v>
      </c>
      <c r="S1551">
        <v>0.8</v>
      </c>
      <c r="T1551">
        <v>15.28</v>
      </c>
      <c r="U1551">
        <v>2.5123674912</v>
      </c>
      <c r="V1551">
        <v>0</v>
      </c>
      <c r="W1551" s="1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 s="1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</row>
    <row r="1552" spans="1:40" x14ac:dyDescent="0.35">
      <c r="A1552" s="10">
        <v>39672</v>
      </c>
      <c r="B1552" t="s">
        <v>7</v>
      </c>
      <c r="C1552" t="s">
        <v>55</v>
      </c>
      <c r="D1552" t="s">
        <v>54</v>
      </c>
      <c r="E1552">
        <v>0.3</v>
      </c>
      <c r="F1552">
        <v>8</v>
      </c>
      <c r="G1552" t="s">
        <v>56</v>
      </c>
      <c r="H1552">
        <v>110</v>
      </c>
      <c r="I1552">
        <v>1</v>
      </c>
      <c r="J1552">
        <v>0</v>
      </c>
      <c r="M1552" t="s">
        <v>57</v>
      </c>
      <c r="N1552" t="s">
        <v>54</v>
      </c>
      <c r="O1552" t="s">
        <v>54</v>
      </c>
      <c r="P1552">
        <v>47</v>
      </c>
      <c r="Q1552">
        <v>1</v>
      </c>
      <c r="R1552" s="11">
        <v>2.1299999999999999E-2</v>
      </c>
      <c r="S1552">
        <v>0.86</v>
      </c>
      <c r="T1552">
        <v>0.86</v>
      </c>
      <c r="U1552">
        <v>3.3829787233999999</v>
      </c>
      <c r="V1552">
        <v>0</v>
      </c>
      <c r="W1552" s="11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 s="11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</row>
    <row r="1553" spans="1:40" x14ac:dyDescent="0.35">
      <c r="A1553" s="10">
        <v>39672</v>
      </c>
      <c r="B1553" t="s">
        <v>58</v>
      </c>
      <c r="C1553" t="s">
        <v>55</v>
      </c>
      <c r="D1553" t="s">
        <v>54</v>
      </c>
      <c r="E1553">
        <v>0.95</v>
      </c>
      <c r="F1553">
        <v>8</v>
      </c>
      <c r="G1553" t="s">
        <v>56</v>
      </c>
      <c r="H1553">
        <v>110</v>
      </c>
      <c r="I1553">
        <v>1.2</v>
      </c>
      <c r="J1553">
        <v>0</v>
      </c>
      <c r="M1553" t="s">
        <v>57</v>
      </c>
      <c r="N1553" t="s">
        <v>54</v>
      </c>
      <c r="O1553" t="s">
        <v>54</v>
      </c>
      <c r="P1553">
        <v>158</v>
      </c>
      <c r="Q1553">
        <v>13</v>
      </c>
      <c r="R1553" s="11">
        <v>8.2299999999999998E-2</v>
      </c>
      <c r="S1553">
        <v>0.87</v>
      </c>
      <c r="T1553">
        <v>11.35</v>
      </c>
      <c r="U1553">
        <v>2.7025316456000001</v>
      </c>
      <c r="V1553">
        <v>0</v>
      </c>
      <c r="W1553" s="11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 s="11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</row>
    <row r="1554" spans="1:40" x14ac:dyDescent="0.35">
      <c r="A1554" s="10">
        <v>39672</v>
      </c>
      <c r="B1554" t="s">
        <v>8</v>
      </c>
      <c r="C1554" t="s">
        <v>55</v>
      </c>
      <c r="D1554" t="s">
        <v>54</v>
      </c>
      <c r="E1554">
        <v>0.3</v>
      </c>
      <c r="F1554">
        <v>8</v>
      </c>
      <c r="G1554" t="s">
        <v>56</v>
      </c>
      <c r="H1554">
        <v>110</v>
      </c>
      <c r="I1554">
        <v>1.1000000000000001</v>
      </c>
      <c r="J1554">
        <v>0</v>
      </c>
      <c r="M1554" t="s">
        <v>57</v>
      </c>
      <c r="N1554" t="s">
        <v>54</v>
      </c>
      <c r="O1554" t="s">
        <v>54</v>
      </c>
      <c r="P1554">
        <v>58</v>
      </c>
      <c r="Q1554">
        <v>1</v>
      </c>
      <c r="R1554" s="11">
        <v>1.72E-2</v>
      </c>
      <c r="S1554">
        <v>0.61</v>
      </c>
      <c r="T1554">
        <v>0.61</v>
      </c>
      <c r="U1554">
        <v>4.9137931033999998</v>
      </c>
      <c r="V1554">
        <v>0</v>
      </c>
      <c r="W1554" s="11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 s="11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</row>
    <row r="1555" spans="1:40" x14ac:dyDescent="0.35">
      <c r="A1555" s="10">
        <v>39672</v>
      </c>
      <c r="B1555" t="s">
        <v>59</v>
      </c>
      <c r="C1555" t="s">
        <v>55</v>
      </c>
      <c r="D1555" t="s">
        <v>54</v>
      </c>
      <c r="E1555">
        <v>0.25</v>
      </c>
      <c r="F1555">
        <v>8</v>
      </c>
      <c r="G1555" t="s">
        <v>56</v>
      </c>
      <c r="H1555">
        <v>110</v>
      </c>
      <c r="I1555">
        <v>1.2</v>
      </c>
      <c r="J1555">
        <v>0</v>
      </c>
      <c r="M1555" t="s">
        <v>57</v>
      </c>
      <c r="N1555" t="s">
        <v>54</v>
      </c>
      <c r="O1555" t="s">
        <v>54</v>
      </c>
      <c r="P1555">
        <v>78</v>
      </c>
      <c r="Q1555">
        <v>3</v>
      </c>
      <c r="R1555" s="11">
        <v>3.85E-2</v>
      </c>
      <c r="S1555">
        <v>1</v>
      </c>
      <c r="T1555">
        <v>2.99</v>
      </c>
      <c r="U1555">
        <v>3.8076923077</v>
      </c>
      <c r="V1555">
        <v>0</v>
      </c>
      <c r="W1555" s="11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 s="11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</row>
    <row r="1556" spans="1:40" x14ac:dyDescent="0.35">
      <c r="A1556" s="10">
        <v>39672</v>
      </c>
      <c r="B1556" t="s">
        <v>9</v>
      </c>
      <c r="C1556" t="s">
        <v>55</v>
      </c>
      <c r="D1556" t="s">
        <v>54</v>
      </c>
      <c r="E1556">
        <v>0.3</v>
      </c>
      <c r="F1556">
        <v>8</v>
      </c>
      <c r="G1556" t="s">
        <v>56</v>
      </c>
      <c r="H1556">
        <v>110</v>
      </c>
      <c r="I1556">
        <v>1</v>
      </c>
      <c r="J1556">
        <v>0</v>
      </c>
      <c r="M1556" t="s">
        <v>57</v>
      </c>
      <c r="N1556" t="s">
        <v>54</v>
      </c>
      <c r="O1556" t="s">
        <v>54</v>
      </c>
      <c r="P1556">
        <v>230</v>
      </c>
      <c r="Q1556">
        <v>14</v>
      </c>
      <c r="R1556" s="11">
        <v>6.0900000000000003E-2</v>
      </c>
      <c r="S1556">
        <v>0.83</v>
      </c>
      <c r="T1556">
        <v>11.57</v>
      </c>
      <c r="U1556">
        <v>2.5478260869999998</v>
      </c>
      <c r="V1556">
        <v>0</v>
      </c>
      <c r="W1556" s="11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 s="11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</row>
    <row r="1557" spans="1:40" x14ac:dyDescent="0.35">
      <c r="A1557" s="10">
        <v>39673</v>
      </c>
      <c r="B1557" t="s">
        <v>7</v>
      </c>
      <c r="C1557" t="s">
        <v>55</v>
      </c>
      <c r="D1557" t="s">
        <v>54</v>
      </c>
      <c r="E1557">
        <v>0.3</v>
      </c>
      <c r="F1557">
        <v>8</v>
      </c>
      <c r="G1557" t="s">
        <v>56</v>
      </c>
      <c r="H1557">
        <v>110</v>
      </c>
      <c r="I1557">
        <v>1</v>
      </c>
      <c r="J1557">
        <v>0</v>
      </c>
      <c r="M1557" t="s">
        <v>57</v>
      </c>
      <c r="N1557" t="s">
        <v>54</v>
      </c>
      <c r="O1557" t="s">
        <v>54</v>
      </c>
      <c r="P1557">
        <v>66</v>
      </c>
      <c r="Q1557">
        <v>1</v>
      </c>
      <c r="R1557" s="11">
        <v>1.52E-2</v>
      </c>
      <c r="S1557">
        <v>0.9</v>
      </c>
      <c r="T1557">
        <v>0.9</v>
      </c>
      <c r="U1557">
        <v>3.6212121212000001</v>
      </c>
      <c r="V1557">
        <v>0</v>
      </c>
      <c r="W1557" s="11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 s="11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</row>
    <row r="1558" spans="1:40" x14ac:dyDescent="0.35">
      <c r="A1558" s="10">
        <v>39673</v>
      </c>
      <c r="B1558" t="s">
        <v>58</v>
      </c>
      <c r="C1558" t="s">
        <v>55</v>
      </c>
      <c r="D1558" t="s">
        <v>54</v>
      </c>
      <c r="E1558">
        <v>0.95</v>
      </c>
      <c r="F1558">
        <v>8</v>
      </c>
      <c r="G1558" t="s">
        <v>56</v>
      </c>
      <c r="H1558">
        <v>110</v>
      </c>
      <c r="I1558">
        <v>1.2</v>
      </c>
      <c r="J1558">
        <v>0</v>
      </c>
      <c r="M1558" t="s">
        <v>57</v>
      </c>
      <c r="N1558" t="s">
        <v>54</v>
      </c>
      <c r="O1558" t="s">
        <v>54</v>
      </c>
      <c r="P1558">
        <v>221</v>
      </c>
      <c r="Q1558">
        <v>8</v>
      </c>
      <c r="R1558" s="11">
        <v>3.6200000000000003E-2</v>
      </c>
      <c r="S1558">
        <v>0.88</v>
      </c>
      <c r="T1558">
        <v>7.07</v>
      </c>
      <c r="U1558">
        <v>2.8823529412000002</v>
      </c>
      <c r="V1558">
        <v>0</v>
      </c>
      <c r="W1558" s="11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 s="11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</row>
    <row r="1559" spans="1:40" x14ac:dyDescent="0.35">
      <c r="A1559" s="10">
        <v>39673</v>
      </c>
      <c r="B1559" t="s">
        <v>8</v>
      </c>
      <c r="C1559" t="s">
        <v>55</v>
      </c>
      <c r="D1559" t="s">
        <v>54</v>
      </c>
      <c r="E1559">
        <v>0.3</v>
      </c>
      <c r="F1559">
        <v>8</v>
      </c>
      <c r="G1559" t="s">
        <v>56</v>
      </c>
      <c r="H1559">
        <v>110</v>
      </c>
      <c r="I1559">
        <v>1.1000000000000001</v>
      </c>
      <c r="J1559">
        <v>0</v>
      </c>
      <c r="M1559" t="s">
        <v>57</v>
      </c>
      <c r="N1559" t="s">
        <v>54</v>
      </c>
      <c r="O1559" t="s">
        <v>54</v>
      </c>
      <c r="P1559">
        <v>117</v>
      </c>
      <c r="Q1559">
        <v>3</v>
      </c>
      <c r="R1559" s="11">
        <v>2.5600000000000001E-2</v>
      </c>
      <c r="S1559">
        <v>1.02</v>
      </c>
      <c r="T1559">
        <v>3.07</v>
      </c>
      <c r="U1559">
        <v>4.7350427350000004</v>
      </c>
      <c r="V1559">
        <v>0</v>
      </c>
      <c r="W1559" s="11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 s="11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</row>
    <row r="1560" spans="1:40" x14ac:dyDescent="0.35">
      <c r="A1560" s="10">
        <v>39673</v>
      </c>
      <c r="B1560" t="s">
        <v>59</v>
      </c>
      <c r="C1560" t="s">
        <v>55</v>
      </c>
      <c r="D1560" t="s">
        <v>54</v>
      </c>
      <c r="E1560">
        <v>0.25</v>
      </c>
      <c r="F1560">
        <v>8</v>
      </c>
      <c r="G1560" t="s">
        <v>56</v>
      </c>
      <c r="H1560">
        <v>110</v>
      </c>
      <c r="I1560">
        <v>1.2</v>
      </c>
      <c r="J1560">
        <v>0</v>
      </c>
      <c r="M1560" t="s">
        <v>57</v>
      </c>
      <c r="N1560" t="s">
        <v>54</v>
      </c>
      <c r="O1560" t="s">
        <v>54</v>
      </c>
      <c r="P1560">
        <v>100</v>
      </c>
      <c r="Q1560">
        <v>6</v>
      </c>
      <c r="R1560" s="11">
        <v>0.06</v>
      </c>
      <c r="S1560">
        <v>1.01</v>
      </c>
      <c r="T1560">
        <v>6.07</v>
      </c>
      <c r="U1560">
        <v>3.45</v>
      </c>
      <c r="V1560">
        <v>0</v>
      </c>
      <c r="W1560" s="11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 s="11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</row>
    <row r="1561" spans="1:40" x14ac:dyDescent="0.35">
      <c r="A1561" s="10">
        <v>39673</v>
      </c>
      <c r="B1561" t="s">
        <v>9</v>
      </c>
      <c r="C1561" t="s">
        <v>55</v>
      </c>
      <c r="D1561" t="s">
        <v>54</v>
      </c>
      <c r="E1561">
        <v>0.3</v>
      </c>
      <c r="F1561">
        <v>8</v>
      </c>
      <c r="G1561" t="s">
        <v>56</v>
      </c>
      <c r="H1561">
        <v>110</v>
      </c>
      <c r="I1561">
        <v>1</v>
      </c>
      <c r="J1561">
        <v>0</v>
      </c>
      <c r="M1561" t="s">
        <v>57</v>
      </c>
      <c r="N1561" t="s">
        <v>54</v>
      </c>
      <c r="O1561" t="s">
        <v>54</v>
      </c>
      <c r="P1561">
        <v>309</v>
      </c>
      <c r="Q1561">
        <v>17</v>
      </c>
      <c r="R1561" s="11">
        <v>5.5E-2</v>
      </c>
      <c r="S1561">
        <v>0.82</v>
      </c>
      <c r="T1561">
        <v>13.9</v>
      </c>
      <c r="U1561">
        <v>2.4110032362</v>
      </c>
      <c r="V1561">
        <v>0</v>
      </c>
      <c r="W1561" s="1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 s="1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</row>
    <row r="1562" spans="1:40" x14ac:dyDescent="0.35">
      <c r="A1562" s="10">
        <v>39674</v>
      </c>
      <c r="B1562" t="s">
        <v>7</v>
      </c>
      <c r="C1562" t="s">
        <v>55</v>
      </c>
      <c r="D1562" t="s">
        <v>54</v>
      </c>
      <c r="E1562">
        <v>0.3</v>
      </c>
      <c r="F1562">
        <v>8</v>
      </c>
      <c r="G1562" t="s">
        <v>56</v>
      </c>
      <c r="H1562">
        <v>110</v>
      </c>
      <c r="I1562">
        <v>1</v>
      </c>
      <c r="J1562">
        <v>0</v>
      </c>
      <c r="M1562" t="s">
        <v>57</v>
      </c>
      <c r="N1562" t="s">
        <v>54</v>
      </c>
      <c r="O1562" t="s">
        <v>54</v>
      </c>
      <c r="P1562">
        <v>90</v>
      </c>
      <c r="Q1562">
        <v>1</v>
      </c>
      <c r="R1562" s="11">
        <v>1.11E-2</v>
      </c>
      <c r="S1562">
        <v>0.57999999999999996</v>
      </c>
      <c r="T1562">
        <v>0.57999999999999996</v>
      </c>
      <c r="U1562">
        <v>3.1</v>
      </c>
      <c r="V1562">
        <v>0</v>
      </c>
      <c r="W1562" s="11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 s="11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</row>
    <row r="1563" spans="1:40" x14ac:dyDescent="0.35">
      <c r="A1563" s="10">
        <v>39674</v>
      </c>
      <c r="B1563" t="s">
        <v>58</v>
      </c>
      <c r="C1563" t="s">
        <v>55</v>
      </c>
      <c r="D1563" t="s">
        <v>54</v>
      </c>
      <c r="E1563">
        <v>0.95</v>
      </c>
      <c r="F1563">
        <v>8</v>
      </c>
      <c r="G1563" t="s">
        <v>56</v>
      </c>
      <c r="H1563">
        <v>110</v>
      </c>
      <c r="I1563">
        <v>1.2</v>
      </c>
      <c r="J1563">
        <v>0</v>
      </c>
      <c r="M1563" t="s">
        <v>57</v>
      </c>
      <c r="N1563" t="s">
        <v>54</v>
      </c>
      <c r="O1563" t="s">
        <v>54</v>
      </c>
      <c r="P1563">
        <v>323</v>
      </c>
      <c r="Q1563">
        <v>22</v>
      </c>
      <c r="R1563" s="11">
        <v>6.8099999999999994E-2</v>
      </c>
      <c r="S1563">
        <v>0.94</v>
      </c>
      <c r="T1563">
        <v>20.66</v>
      </c>
      <c r="U1563">
        <v>2.7213622290999999</v>
      </c>
      <c r="V1563">
        <v>1</v>
      </c>
      <c r="W1563" s="11">
        <v>4.5499999999999999E-2</v>
      </c>
      <c r="X1563">
        <v>20.66</v>
      </c>
      <c r="Y1563">
        <v>1</v>
      </c>
      <c r="Z1563">
        <v>20.66</v>
      </c>
      <c r="AA1563">
        <v>1</v>
      </c>
      <c r="AB1563">
        <v>1</v>
      </c>
      <c r="AC1563" s="11">
        <v>4.8000000000000001E-2</v>
      </c>
      <c r="AD1563">
        <v>4.5454545499999999E-2</v>
      </c>
      <c r="AE1563">
        <v>1</v>
      </c>
      <c r="AF1563">
        <v>1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</row>
    <row r="1564" spans="1:40" x14ac:dyDescent="0.35">
      <c r="A1564" s="10">
        <v>39674</v>
      </c>
      <c r="B1564" t="s">
        <v>8</v>
      </c>
      <c r="C1564" t="s">
        <v>55</v>
      </c>
      <c r="D1564" t="s">
        <v>54</v>
      </c>
      <c r="E1564">
        <v>0.3</v>
      </c>
      <c r="F1564">
        <v>8</v>
      </c>
      <c r="G1564" t="s">
        <v>56</v>
      </c>
      <c r="H1564">
        <v>110</v>
      </c>
      <c r="I1564">
        <v>1.1000000000000001</v>
      </c>
      <c r="J1564">
        <v>0</v>
      </c>
      <c r="M1564" t="s">
        <v>57</v>
      </c>
      <c r="N1564" t="s">
        <v>54</v>
      </c>
      <c r="O1564" t="s">
        <v>54</v>
      </c>
      <c r="P1564">
        <v>88</v>
      </c>
      <c r="Q1564">
        <v>3</v>
      </c>
      <c r="R1564" s="11">
        <v>3.4099999999999998E-2</v>
      </c>
      <c r="S1564">
        <v>0.97</v>
      </c>
      <c r="T1564">
        <v>2.9</v>
      </c>
      <c r="U1564">
        <v>4.0227272727000001</v>
      </c>
      <c r="V1564">
        <v>0</v>
      </c>
      <c r="W1564" s="11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 s="11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</row>
    <row r="1565" spans="1:40" x14ac:dyDescent="0.35">
      <c r="A1565" s="10">
        <v>39674</v>
      </c>
      <c r="B1565" t="s">
        <v>59</v>
      </c>
      <c r="C1565" t="s">
        <v>55</v>
      </c>
      <c r="D1565" t="s">
        <v>54</v>
      </c>
      <c r="E1565">
        <v>0.25</v>
      </c>
      <c r="F1565">
        <v>8</v>
      </c>
      <c r="G1565" t="s">
        <v>56</v>
      </c>
      <c r="H1565">
        <v>110</v>
      </c>
      <c r="I1565">
        <v>1.2</v>
      </c>
      <c r="J1565">
        <v>0</v>
      </c>
      <c r="M1565" t="s">
        <v>57</v>
      </c>
      <c r="N1565" t="s">
        <v>54</v>
      </c>
      <c r="O1565" t="s">
        <v>54</v>
      </c>
      <c r="P1565">
        <v>97</v>
      </c>
      <c r="Q1565">
        <v>4</v>
      </c>
      <c r="R1565" s="11">
        <v>4.1200000000000001E-2</v>
      </c>
      <c r="S1565">
        <v>0.93</v>
      </c>
      <c r="T1565">
        <v>3.7</v>
      </c>
      <c r="U1565">
        <v>3.5154639175</v>
      </c>
      <c r="V1565">
        <v>0</v>
      </c>
      <c r="W1565" s="11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 s="11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</row>
    <row r="1566" spans="1:40" x14ac:dyDescent="0.35">
      <c r="A1566" s="10">
        <v>39674</v>
      </c>
      <c r="B1566" t="s">
        <v>9</v>
      </c>
      <c r="C1566" t="s">
        <v>55</v>
      </c>
      <c r="D1566" t="s">
        <v>54</v>
      </c>
      <c r="E1566">
        <v>0.3</v>
      </c>
      <c r="F1566">
        <v>8</v>
      </c>
      <c r="G1566" t="s">
        <v>56</v>
      </c>
      <c r="H1566">
        <v>110</v>
      </c>
      <c r="I1566">
        <v>1</v>
      </c>
      <c r="J1566">
        <v>0</v>
      </c>
      <c r="M1566" t="s">
        <v>57</v>
      </c>
      <c r="N1566" t="s">
        <v>54</v>
      </c>
      <c r="O1566" t="s">
        <v>54</v>
      </c>
      <c r="P1566">
        <v>305</v>
      </c>
      <c r="Q1566">
        <v>14</v>
      </c>
      <c r="R1566" s="11">
        <v>4.5900000000000003E-2</v>
      </c>
      <c r="S1566">
        <v>0.75</v>
      </c>
      <c r="T1566">
        <v>10.53</v>
      </c>
      <c r="U1566">
        <v>2.3704918033000002</v>
      </c>
      <c r="V1566">
        <v>0</v>
      </c>
      <c r="W1566" s="11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 s="11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</row>
    <row r="1567" spans="1:40" x14ac:dyDescent="0.35">
      <c r="A1567" s="10">
        <v>39675</v>
      </c>
      <c r="B1567" t="s">
        <v>7</v>
      </c>
      <c r="C1567" t="s">
        <v>55</v>
      </c>
      <c r="D1567" t="s">
        <v>54</v>
      </c>
      <c r="E1567">
        <v>0.3</v>
      </c>
      <c r="F1567">
        <v>8</v>
      </c>
      <c r="G1567" t="s">
        <v>56</v>
      </c>
      <c r="H1567">
        <v>110</v>
      </c>
      <c r="I1567">
        <v>1</v>
      </c>
      <c r="J1567">
        <v>0</v>
      </c>
      <c r="M1567" t="s">
        <v>57</v>
      </c>
      <c r="N1567" t="s">
        <v>54</v>
      </c>
      <c r="O1567" t="s">
        <v>54</v>
      </c>
      <c r="P1567">
        <v>57</v>
      </c>
      <c r="Q1567">
        <v>3</v>
      </c>
      <c r="R1567" s="11">
        <v>5.2600000000000001E-2</v>
      </c>
      <c r="S1567">
        <v>0.9</v>
      </c>
      <c r="T1567">
        <v>2.69</v>
      </c>
      <c r="U1567">
        <v>3.6842105262999998</v>
      </c>
      <c r="V1567">
        <v>0</v>
      </c>
      <c r="W1567" s="11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 s="11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</row>
    <row r="1568" spans="1:40" x14ac:dyDescent="0.35">
      <c r="A1568" s="10">
        <v>39675</v>
      </c>
      <c r="B1568" t="s">
        <v>58</v>
      </c>
      <c r="C1568" t="s">
        <v>55</v>
      </c>
      <c r="D1568" t="s">
        <v>54</v>
      </c>
      <c r="E1568">
        <v>0.95</v>
      </c>
      <c r="F1568">
        <v>8</v>
      </c>
      <c r="G1568" t="s">
        <v>56</v>
      </c>
      <c r="H1568">
        <v>110</v>
      </c>
      <c r="I1568">
        <v>1.2</v>
      </c>
      <c r="J1568">
        <v>0</v>
      </c>
      <c r="M1568" t="s">
        <v>57</v>
      </c>
      <c r="N1568" t="s">
        <v>54</v>
      </c>
      <c r="O1568" t="s">
        <v>54</v>
      </c>
      <c r="P1568">
        <v>226</v>
      </c>
      <c r="Q1568">
        <v>9</v>
      </c>
      <c r="R1568" s="11">
        <v>3.9800000000000002E-2</v>
      </c>
      <c r="S1568">
        <v>0.91</v>
      </c>
      <c r="T1568">
        <v>8.17</v>
      </c>
      <c r="U1568">
        <v>2.7787610619000001</v>
      </c>
      <c r="V1568">
        <v>0</v>
      </c>
      <c r="W1568" s="11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 s="11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</row>
    <row r="1569" spans="1:40" x14ac:dyDescent="0.35">
      <c r="A1569" s="10">
        <v>39675</v>
      </c>
      <c r="B1569" t="s">
        <v>8</v>
      </c>
      <c r="C1569" t="s">
        <v>55</v>
      </c>
      <c r="D1569" t="s">
        <v>54</v>
      </c>
      <c r="E1569">
        <v>0.3</v>
      </c>
      <c r="F1569">
        <v>8</v>
      </c>
      <c r="G1569" t="s">
        <v>56</v>
      </c>
      <c r="H1569">
        <v>110</v>
      </c>
      <c r="I1569">
        <v>1.1000000000000001</v>
      </c>
      <c r="J1569">
        <v>0</v>
      </c>
      <c r="M1569" t="s">
        <v>57</v>
      </c>
      <c r="N1569" t="s">
        <v>54</v>
      </c>
      <c r="O1569" t="s">
        <v>54</v>
      </c>
      <c r="P1569">
        <v>59</v>
      </c>
      <c r="Q1569">
        <v>2</v>
      </c>
      <c r="R1569" s="11">
        <v>3.39E-2</v>
      </c>
      <c r="S1569">
        <v>0.98</v>
      </c>
      <c r="T1569">
        <v>1.95</v>
      </c>
      <c r="U1569">
        <v>4.3050847458000003</v>
      </c>
      <c r="V1569">
        <v>0</v>
      </c>
      <c r="W1569" s="11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 s="11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</row>
    <row r="1570" spans="1:40" x14ac:dyDescent="0.35">
      <c r="A1570" s="10">
        <v>39675</v>
      </c>
      <c r="B1570" t="s">
        <v>59</v>
      </c>
      <c r="C1570" t="s">
        <v>55</v>
      </c>
      <c r="D1570" t="s">
        <v>54</v>
      </c>
      <c r="E1570">
        <v>0.25</v>
      </c>
      <c r="F1570">
        <v>8</v>
      </c>
      <c r="G1570" t="s">
        <v>56</v>
      </c>
      <c r="H1570">
        <v>110</v>
      </c>
      <c r="I1570">
        <v>1.2</v>
      </c>
      <c r="J1570">
        <v>0</v>
      </c>
      <c r="M1570" t="s">
        <v>57</v>
      </c>
      <c r="N1570" t="s">
        <v>54</v>
      </c>
      <c r="O1570" t="s">
        <v>54</v>
      </c>
      <c r="P1570">
        <v>92</v>
      </c>
      <c r="Q1570">
        <v>2</v>
      </c>
      <c r="R1570" s="11">
        <v>2.1700000000000001E-2</v>
      </c>
      <c r="S1570">
        <v>0.85</v>
      </c>
      <c r="T1570">
        <v>1.7</v>
      </c>
      <c r="U1570">
        <v>2.8913043477999998</v>
      </c>
      <c r="V1570">
        <v>0</v>
      </c>
      <c r="W1570" s="11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 s="11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</row>
    <row r="1571" spans="1:40" x14ac:dyDescent="0.35">
      <c r="A1571" s="10">
        <v>39675</v>
      </c>
      <c r="B1571" t="s">
        <v>9</v>
      </c>
      <c r="C1571" t="s">
        <v>55</v>
      </c>
      <c r="D1571" t="s">
        <v>54</v>
      </c>
      <c r="E1571">
        <v>0.3</v>
      </c>
      <c r="F1571">
        <v>8</v>
      </c>
      <c r="G1571" t="s">
        <v>56</v>
      </c>
      <c r="H1571">
        <v>110</v>
      </c>
      <c r="I1571">
        <v>1</v>
      </c>
      <c r="J1571">
        <v>0</v>
      </c>
      <c r="M1571" t="s">
        <v>57</v>
      </c>
      <c r="N1571" t="s">
        <v>54</v>
      </c>
      <c r="O1571" t="s">
        <v>54</v>
      </c>
      <c r="P1571">
        <v>330</v>
      </c>
      <c r="Q1571">
        <v>24</v>
      </c>
      <c r="R1571" s="11">
        <v>7.2700000000000001E-2</v>
      </c>
      <c r="S1571">
        <v>0.81</v>
      </c>
      <c r="T1571">
        <v>19.36</v>
      </c>
      <c r="U1571">
        <v>2.6303030302999999</v>
      </c>
      <c r="V1571">
        <v>0</v>
      </c>
      <c r="W1571" s="1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 s="1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</row>
    <row r="1572" spans="1:40" x14ac:dyDescent="0.35">
      <c r="A1572" s="10">
        <v>39676</v>
      </c>
      <c r="B1572" t="s">
        <v>7</v>
      </c>
      <c r="C1572" t="s">
        <v>55</v>
      </c>
      <c r="D1572" t="s">
        <v>54</v>
      </c>
      <c r="E1572">
        <v>0.3</v>
      </c>
      <c r="F1572">
        <v>8</v>
      </c>
      <c r="G1572" t="s">
        <v>56</v>
      </c>
      <c r="H1572">
        <v>110</v>
      </c>
      <c r="I1572">
        <v>1</v>
      </c>
      <c r="J1572">
        <v>0</v>
      </c>
      <c r="M1572" t="s">
        <v>57</v>
      </c>
      <c r="N1572" t="s">
        <v>54</v>
      </c>
      <c r="O1572" t="s">
        <v>54</v>
      </c>
      <c r="P1572">
        <v>74</v>
      </c>
      <c r="Q1572">
        <v>4</v>
      </c>
      <c r="R1572" s="11">
        <v>5.4100000000000002E-2</v>
      </c>
      <c r="S1572">
        <v>0.74</v>
      </c>
      <c r="T1572">
        <v>2.97</v>
      </c>
      <c r="U1572">
        <v>2.7297297296999998</v>
      </c>
      <c r="V1572">
        <v>1</v>
      </c>
      <c r="W1572" s="11">
        <v>0.25</v>
      </c>
      <c r="X1572">
        <v>2.97</v>
      </c>
      <c r="Y1572">
        <v>1</v>
      </c>
      <c r="Z1572">
        <v>2.97</v>
      </c>
      <c r="AA1572">
        <v>1</v>
      </c>
      <c r="AB1572">
        <v>1</v>
      </c>
      <c r="AC1572" s="11">
        <v>0.33700000000000002</v>
      </c>
      <c r="AD1572">
        <v>0.25</v>
      </c>
      <c r="AE1572">
        <v>1</v>
      </c>
      <c r="AF1572">
        <v>1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</row>
    <row r="1573" spans="1:40" x14ac:dyDescent="0.35">
      <c r="A1573" s="10">
        <v>39676</v>
      </c>
      <c r="B1573" t="s">
        <v>58</v>
      </c>
      <c r="C1573" t="s">
        <v>55</v>
      </c>
      <c r="D1573" t="s">
        <v>54</v>
      </c>
      <c r="E1573">
        <v>0.95</v>
      </c>
      <c r="F1573">
        <v>8</v>
      </c>
      <c r="G1573" t="s">
        <v>56</v>
      </c>
      <c r="H1573">
        <v>110</v>
      </c>
      <c r="I1573">
        <v>1.2</v>
      </c>
      <c r="J1573">
        <v>0</v>
      </c>
      <c r="M1573" t="s">
        <v>57</v>
      </c>
      <c r="N1573" t="s">
        <v>54</v>
      </c>
      <c r="O1573" t="s">
        <v>54</v>
      </c>
      <c r="P1573">
        <v>209</v>
      </c>
      <c r="Q1573">
        <v>7</v>
      </c>
      <c r="R1573" s="11">
        <v>3.3500000000000002E-2</v>
      </c>
      <c r="S1573">
        <v>0.83</v>
      </c>
      <c r="T1573">
        <v>5.79</v>
      </c>
      <c r="U1573">
        <v>2.3636363636</v>
      </c>
      <c r="V1573">
        <v>0</v>
      </c>
      <c r="W1573" s="11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 s="11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</row>
    <row r="1574" spans="1:40" x14ac:dyDescent="0.35">
      <c r="A1574" s="10">
        <v>39676</v>
      </c>
      <c r="B1574" t="s">
        <v>8</v>
      </c>
      <c r="C1574" t="s">
        <v>55</v>
      </c>
      <c r="D1574" t="s">
        <v>54</v>
      </c>
      <c r="E1574">
        <v>0.3</v>
      </c>
      <c r="F1574">
        <v>8</v>
      </c>
      <c r="G1574" t="s">
        <v>56</v>
      </c>
      <c r="H1574">
        <v>110</v>
      </c>
      <c r="I1574">
        <v>1.1000000000000001</v>
      </c>
      <c r="J1574">
        <v>0</v>
      </c>
      <c r="M1574" t="s">
        <v>57</v>
      </c>
      <c r="N1574" t="s">
        <v>54</v>
      </c>
      <c r="O1574" t="s">
        <v>54</v>
      </c>
      <c r="P1574">
        <v>74</v>
      </c>
      <c r="Q1574">
        <v>4</v>
      </c>
      <c r="R1574" s="11">
        <v>5.4100000000000002E-2</v>
      </c>
      <c r="S1574">
        <v>0.95</v>
      </c>
      <c r="T1574">
        <v>3.81</v>
      </c>
      <c r="U1574">
        <v>5.2297297296999998</v>
      </c>
      <c r="V1574">
        <v>0</v>
      </c>
      <c r="W1574" s="11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 s="11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</row>
    <row r="1575" spans="1:40" x14ac:dyDescent="0.35">
      <c r="A1575" s="10">
        <v>39676</v>
      </c>
      <c r="B1575" t="s">
        <v>59</v>
      </c>
      <c r="C1575" t="s">
        <v>55</v>
      </c>
      <c r="D1575" t="s">
        <v>54</v>
      </c>
      <c r="E1575">
        <v>0.25</v>
      </c>
      <c r="F1575">
        <v>8</v>
      </c>
      <c r="G1575" t="s">
        <v>56</v>
      </c>
      <c r="H1575">
        <v>110</v>
      </c>
      <c r="I1575">
        <v>1.2</v>
      </c>
      <c r="J1575">
        <v>0</v>
      </c>
      <c r="M1575" t="s">
        <v>57</v>
      </c>
      <c r="N1575" t="s">
        <v>54</v>
      </c>
      <c r="O1575" t="s">
        <v>54</v>
      </c>
      <c r="P1575">
        <v>79</v>
      </c>
      <c r="Q1575">
        <v>2</v>
      </c>
      <c r="R1575" s="11">
        <v>2.53E-2</v>
      </c>
      <c r="S1575">
        <v>1.07</v>
      </c>
      <c r="T1575">
        <v>2.14</v>
      </c>
      <c r="U1575">
        <v>2.8607594936999998</v>
      </c>
      <c r="V1575">
        <v>0</v>
      </c>
      <c r="W1575" s="11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 s="11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</row>
    <row r="1576" spans="1:40" x14ac:dyDescent="0.35">
      <c r="A1576" s="10">
        <v>39676</v>
      </c>
      <c r="B1576" t="s">
        <v>9</v>
      </c>
      <c r="C1576" t="s">
        <v>55</v>
      </c>
      <c r="D1576" t="s">
        <v>54</v>
      </c>
      <c r="E1576">
        <v>0.3</v>
      </c>
      <c r="F1576">
        <v>8</v>
      </c>
      <c r="G1576" t="s">
        <v>56</v>
      </c>
      <c r="H1576">
        <v>110</v>
      </c>
      <c r="I1576">
        <v>1</v>
      </c>
      <c r="J1576">
        <v>0</v>
      </c>
      <c r="M1576" t="s">
        <v>57</v>
      </c>
      <c r="N1576" t="s">
        <v>54</v>
      </c>
      <c r="O1576" t="s">
        <v>54</v>
      </c>
      <c r="P1576">
        <v>302</v>
      </c>
      <c r="Q1576">
        <v>21</v>
      </c>
      <c r="R1576" s="11">
        <v>6.9500000000000006E-2</v>
      </c>
      <c r="S1576">
        <v>0.77</v>
      </c>
      <c r="T1576">
        <v>16.239999999999998</v>
      </c>
      <c r="U1576">
        <v>2.0695364237999998</v>
      </c>
      <c r="V1576">
        <v>0</v>
      </c>
      <c r="W1576" s="11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 s="11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</row>
    <row r="1577" spans="1:40" x14ac:dyDescent="0.35">
      <c r="A1577" s="10">
        <v>39677</v>
      </c>
      <c r="B1577" t="s">
        <v>7</v>
      </c>
      <c r="C1577" t="s">
        <v>55</v>
      </c>
      <c r="D1577" t="s">
        <v>54</v>
      </c>
      <c r="E1577">
        <v>0.3</v>
      </c>
      <c r="F1577">
        <v>8</v>
      </c>
      <c r="G1577" t="s">
        <v>56</v>
      </c>
      <c r="H1577">
        <v>110</v>
      </c>
      <c r="I1577">
        <v>1</v>
      </c>
      <c r="J1577">
        <v>0</v>
      </c>
      <c r="M1577" t="s">
        <v>57</v>
      </c>
      <c r="N1577" t="s">
        <v>54</v>
      </c>
      <c r="O1577" t="s">
        <v>54</v>
      </c>
      <c r="P1577">
        <v>72</v>
      </c>
      <c r="Q1577">
        <v>4</v>
      </c>
      <c r="R1577" s="11">
        <v>5.5599999999999997E-2</v>
      </c>
      <c r="S1577">
        <v>0.77</v>
      </c>
      <c r="T1577">
        <v>3.08</v>
      </c>
      <c r="U1577">
        <v>2.5833333333000001</v>
      </c>
      <c r="V1577">
        <v>0</v>
      </c>
      <c r="W1577" s="11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 s="11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</row>
    <row r="1578" spans="1:40" x14ac:dyDescent="0.35">
      <c r="A1578" s="10">
        <v>39677</v>
      </c>
      <c r="B1578" t="s">
        <v>58</v>
      </c>
      <c r="C1578" t="s">
        <v>55</v>
      </c>
      <c r="D1578" t="s">
        <v>54</v>
      </c>
      <c r="E1578">
        <v>0.95</v>
      </c>
      <c r="F1578">
        <v>8</v>
      </c>
      <c r="G1578" t="s">
        <v>56</v>
      </c>
      <c r="H1578">
        <v>110</v>
      </c>
      <c r="I1578">
        <v>1.2</v>
      </c>
      <c r="J1578">
        <v>0</v>
      </c>
      <c r="M1578" t="s">
        <v>57</v>
      </c>
      <c r="N1578" t="s">
        <v>54</v>
      </c>
      <c r="O1578" t="s">
        <v>54</v>
      </c>
      <c r="P1578">
        <v>239</v>
      </c>
      <c r="Q1578">
        <v>13</v>
      </c>
      <c r="R1578" s="11">
        <v>5.4399999999999997E-2</v>
      </c>
      <c r="S1578">
        <v>0.91</v>
      </c>
      <c r="T1578">
        <v>11.86</v>
      </c>
      <c r="U1578">
        <v>2.1966527196999999</v>
      </c>
      <c r="V1578">
        <v>1</v>
      </c>
      <c r="W1578" s="11">
        <v>7.6899999999999996E-2</v>
      </c>
      <c r="X1578">
        <v>11.86</v>
      </c>
      <c r="Y1578">
        <v>1</v>
      </c>
      <c r="Z1578">
        <v>11.86</v>
      </c>
      <c r="AA1578">
        <v>1</v>
      </c>
      <c r="AB1578">
        <v>1</v>
      </c>
      <c r="AC1578" s="11">
        <v>8.4000000000000005E-2</v>
      </c>
      <c r="AD1578">
        <v>7.6923076899999998E-2</v>
      </c>
      <c r="AE1578">
        <v>1</v>
      </c>
      <c r="AF1578">
        <v>1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</row>
    <row r="1579" spans="1:40" x14ac:dyDescent="0.35">
      <c r="A1579" s="10">
        <v>39677</v>
      </c>
      <c r="B1579" t="s">
        <v>8</v>
      </c>
      <c r="C1579" t="s">
        <v>55</v>
      </c>
      <c r="D1579" t="s">
        <v>54</v>
      </c>
      <c r="E1579">
        <v>0.3</v>
      </c>
      <c r="F1579">
        <v>8</v>
      </c>
      <c r="G1579" t="s">
        <v>56</v>
      </c>
      <c r="H1579">
        <v>110</v>
      </c>
      <c r="I1579">
        <v>1.1000000000000001</v>
      </c>
      <c r="J1579">
        <v>0</v>
      </c>
      <c r="M1579" t="s">
        <v>57</v>
      </c>
      <c r="N1579" t="s">
        <v>54</v>
      </c>
      <c r="O1579" t="s">
        <v>54</v>
      </c>
      <c r="P1579">
        <v>62</v>
      </c>
      <c r="Q1579">
        <v>0</v>
      </c>
      <c r="R1579" s="11">
        <v>0</v>
      </c>
      <c r="S1579">
        <v>0</v>
      </c>
      <c r="T1579">
        <v>0</v>
      </c>
      <c r="U1579">
        <v>3.9354838710000002</v>
      </c>
      <c r="V1579">
        <v>0</v>
      </c>
      <c r="W1579" s="11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 s="11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</row>
    <row r="1580" spans="1:40" x14ac:dyDescent="0.35">
      <c r="A1580" s="10">
        <v>39677</v>
      </c>
      <c r="B1580" t="s">
        <v>59</v>
      </c>
      <c r="C1580" t="s">
        <v>55</v>
      </c>
      <c r="D1580" t="s">
        <v>54</v>
      </c>
      <c r="E1580">
        <v>0.25</v>
      </c>
      <c r="F1580">
        <v>8</v>
      </c>
      <c r="G1580" t="s">
        <v>56</v>
      </c>
      <c r="H1580">
        <v>110</v>
      </c>
      <c r="I1580">
        <v>1.2</v>
      </c>
      <c r="J1580">
        <v>0</v>
      </c>
      <c r="M1580" t="s">
        <v>57</v>
      </c>
      <c r="N1580" t="s">
        <v>54</v>
      </c>
      <c r="O1580" t="s">
        <v>54</v>
      </c>
      <c r="P1580">
        <v>66</v>
      </c>
      <c r="Q1580">
        <v>4</v>
      </c>
      <c r="R1580" s="11">
        <v>6.0600000000000001E-2</v>
      </c>
      <c r="S1580">
        <v>0.87</v>
      </c>
      <c r="T1580">
        <v>3.47</v>
      </c>
      <c r="U1580">
        <v>3.0909090908999999</v>
      </c>
      <c r="V1580">
        <v>0</v>
      </c>
      <c r="W1580" s="11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 s="11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</row>
    <row r="1581" spans="1:40" x14ac:dyDescent="0.35">
      <c r="A1581" s="10">
        <v>39677</v>
      </c>
      <c r="B1581" t="s">
        <v>9</v>
      </c>
      <c r="C1581" t="s">
        <v>55</v>
      </c>
      <c r="D1581" t="s">
        <v>54</v>
      </c>
      <c r="E1581">
        <v>0.3</v>
      </c>
      <c r="F1581">
        <v>8</v>
      </c>
      <c r="G1581" t="s">
        <v>56</v>
      </c>
      <c r="H1581">
        <v>110</v>
      </c>
      <c r="I1581">
        <v>1</v>
      </c>
      <c r="J1581">
        <v>0</v>
      </c>
      <c r="M1581" t="s">
        <v>57</v>
      </c>
      <c r="N1581" t="s">
        <v>54</v>
      </c>
      <c r="O1581" t="s">
        <v>54</v>
      </c>
      <c r="P1581">
        <v>300</v>
      </c>
      <c r="Q1581">
        <v>27</v>
      </c>
      <c r="R1581" s="11">
        <v>0.09</v>
      </c>
      <c r="S1581">
        <v>0.72</v>
      </c>
      <c r="T1581">
        <v>19.420000000000002</v>
      </c>
      <c r="U1581">
        <v>2.0933333332999999</v>
      </c>
      <c r="V1581">
        <v>1</v>
      </c>
      <c r="W1581" s="11">
        <v>3.6999999999999998E-2</v>
      </c>
      <c r="X1581">
        <v>19.420000000000002</v>
      </c>
      <c r="Y1581">
        <v>1</v>
      </c>
      <c r="Z1581">
        <v>19.420000000000002</v>
      </c>
      <c r="AA1581">
        <v>1</v>
      </c>
      <c r="AB1581">
        <v>1</v>
      </c>
      <c r="AC1581" s="11">
        <v>5.0999999999999997E-2</v>
      </c>
      <c r="AD1581">
        <v>3.7037037000000002E-2</v>
      </c>
      <c r="AE1581">
        <v>1</v>
      </c>
      <c r="AF1581">
        <v>1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</row>
    <row r="1582" spans="1:40" x14ac:dyDescent="0.35">
      <c r="A1582" s="10">
        <v>39678</v>
      </c>
      <c r="B1582" t="s">
        <v>7</v>
      </c>
      <c r="C1582" t="s">
        <v>55</v>
      </c>
      <c r="D1582" t="s">
        <v>54</v>
      </c>
      <c r="E1582">
        <v>0.3</v>
      </c>
      <c r="F1582">
        <v>8</v>
      </c>
      <c r="G1582" t="s">
        <v>56</v>
      </c>
      <c r="H1582">
        <v>110</v>
      </c>
      <c r="I1582">
        <v>1</v>
      </c>
      <c r="J1582">
        <v>0</v>
      </c>
      <c r="M1582" t="s">
        <v>57</v>
      </c>
      <c r="N1582" t="s">
        <v>54</v>
      </c>
      <c r="O1582" t="s">
        <v>54</v>
      </c>
      <c r="P1582">
        <v>69</v>
      </c>
      <c r="Q1582">
        <v>6</v>
      </c>
      <c r="R1582" s="11">
        <v>8.6999999999999994E-2</v>
      </c>
      <c r="S1582">
        <v>0.7</v>
      </c>
      <c r="T1582">
        <v>4.21</v>
      </c>
      <c r="U1582">
        <v>3.2753623188000001</v>
      </c>
      <c r="V1582">
        <v>0</v>
      </c>
      <c r="W1582" s="11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 s="11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</row>
    <row r="1583" spans="1:40" x14ac:dyDescent="0.35">
      <c r="A1583" s="10">
        <v>39678</v>
      </c>
      <c r="B1583" t="s">
        <v>58</v>
      </c>
      <c r="C1583" t="s">
        <v>55</v>
      </c>
      <c r="D1583" t="s">
        <v>54</v>
      </c>
      <c r="E1583">
        <v>0.95</v>
      </c>
      <c r="F1583">
        <v>8</v>
      </c>
      <c r="G1583" t="s">
        <v>56</v>
      </c>
      <c r="H1583">
        <v>110</v>
      </c>
      <c r="I1583">
        <v>1.2</v>
      </c>
      <c r="J1583">
        <v>0</v>
      </c>
      <c r="M1583" t="s">
        <v>57</v>
      </c>
      <c r="N1583" t="s">
        <v>54</v>
      </c>
      <c r="O1583" t="s">
        <v>54</v>
      </c>
      <c r="P1583">
        <v>216</v>
      </c>
      <c r="Q1583">
        <v>8</v>
      </c>
      <c r="R1583" s="11">
        <v>3.6999999999999998E-2</v>
      </c>
      <c r="S1583">
        <v>0.95</v>
      </c>
      <c r="T1583">
        <v>7.57</v>
      </c>
      <c r="U1583">
        <v>2.6342592592999998</v>
      </c>
      <c r="V1583">
        <v>0</v>
      </c>
      <c r="W1583" s="11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 s="11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</row>
    <row r="1584" spans="1:40" x14ac:dyDescent="0.35">
      <c r="A1584" s="10">
        <v>39678</v>
      </c>
      <c r="B1584" t="s">
        <v>8</v>
      </c>
      <c r="C1584" t="s">
        <v>55</v>
      </c>
      <c r="D1584" t="s">
        <v>54</v>
      </c>
      <c r="E1584">
        <v>0.3</v>
      </c>
      <c r="F1584">
        <v>8</v>
      </c>
      <c r="G1584" t="s">
        <v>56</v>
      </c>
      <c r="H1584">
        <v>110</v>
      </c>
      <c r="I1584">
        <v>1.1000000000000001</v>
      </c>
      <c r="J1584">
        <v>0</v>
      </c>
      <c r="M1584" t="s">
        <v>57</v>
      </c>
      <c r="N1584" t="s">
        <v>54</v>
      </c>
      <c r="O1584" t="s">
        <v>54</v>
      </c>
      <c r="P1584">
        <v>70</v>
      </c>
      <c r="Q1584">
        <v>3</v>
      </c>
      <c r="R1584" s="11">
        <v>4.2900000000000001E-2</v>
      </c>
      <c r="S1584">
        <v>0.88</v>
      </c>
      <c r="T1584">
        <v>2.65</v>
      </c>
      <c r="U1584">
        <v>4.5</v>
      </c>
      <c r="V1584">
        <v>0</v>
      </c>
      <c r="W1584" s="11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 s="11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</row>
    <row r="1585" spans="1:40" x14ac:dyDescent="0.35">
      <c r="A1585" s="10">
        <v>39678</v>
      </c>
      <c r="B1585" t="s">
        <v>59</v>
      </c>
      <c r="C1585" t="s">
        <v>55</v>
      </c>
      <c r="D1585" t="s">
        <v>54</v>
      </c>
      <c r="E1585">
        <v>0.25</v>
      </c>
      <c r="F1585">
        <v>8</v>
      </c>
      <c r="G1585" t="s">
        <v>56</v>
      </c>
      <c r="H1585">
        <v>110</v>
      </c>
      <c r="I1585">
        <v>1.2</v>
      </c>
      <c r="J1585">
        <v>0</v>
      </c>
      <c r="M1585" t="s">
        <v>57</v>
      </c>
      <c r="N1585" t="s">
        <v>54</v>
      </c>
      <c r="O1585" t="s">
        <v>54</v>
      </c>
      <c r="P1585">
        <v>100</v>
      </c>
      <c r="Q1585">
        <v>3</v>
      </c>
      <c r="R1585" s="11">
        <v>0.03</v>
      </c>
      <c r="S1585">
        <v>0.83</v>
      </c>
      <c r="T1585">
        <v>2.5</v>
      </c>
      <c r="U1585">
        <v>3.09</v>
      </c>
      <c r="V1585">
        <v>0</v>
      </c>
      <c r="W1585" s="11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 s="11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</row>
    <row r="1586" spans="1:40" x14ac:dyDescent="0.35">
      <c r="A1586" s="10">
        <v>39678</v>
      </c>
      <c r="B1586" t="s">
        <v>9</v>
      </c>
      <c r="C1586" t="s">
        <v>55</v>
      </c>
      <c r="D1586" t="s">
        <v>54</v>
      </c>
      <c r="E1586">
        <v>0.3</v>
      </c>
      <c r="F1586">
        <v>8</v>
      </c>
      <c r="G1586" t="s">
        <v>56</v>
      </c>
      <c r="H1586">
        <v>110</v>
      </c>
      <c r="I1586">
        <v>1</v>
      </c>
      <c r="J1586">
        <v>0</v>
      </c>
      <c r="M1586" t="s">
        <v>57</v>
      </c>
      <c r="N1586" t="s">
        <v>54</v>
      </c>
      <c r="O1586" t="s">
        <v>54</v>
      </c>
      <c r="P1586">
        <v>350</v>
      </c>
      <c r="Q1586">
        <v>30</v>
      </c>
      <c r="R1586" s="11">
        <v>8.5699999999999998E-2</v>
      </c>
      <c r="S1586">
        <v>0.7</v>
      </c>
      <c r="T1586">
        <v>21.13</v>
      </c>
      <c r="U1586">
        <v>2.0628571429</v>
      </c>
      <c r="V1586">
        <v>0</v>
      </c>
      <c r="W1586" s="11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 s="11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</row>
    <row r="1587" spans="1:40" x14ac:dyDescent="0.35">
      <c r="A1587" s="10">
        <v>39679</v>
      </c>
      <c r="B1587" t="s">
        <v>7</v>
      </c>
      <c r="C1587" t="s">
        <v>55</v>
      </c>
      <c r="D1587" t="s">
        <v>54</v>
      </c>
      <c r="E1587">
        <v>0.3</v>
      </c>
      <c r="F1587">
        <v>8</v>
      </c>
      <c r="G1587" t="s">
        <v>56</v>
      </c>
      <c r="H1587">
        <v>110</v>
      </c>
      <c r="I1587">
        <v>1</v>
      </c>
      <c r="J1587">
        <v>0</v>
      </c>
      <c r="M1587" t="s">
        <v>57</v>
      </c>
      <c r="N1587" t="s">
        <v>54</v>
      </c>
      <c r="O1587" t="s">
        <v>54</v>
      </c>
      <c r="P1587">
        <v>74</v>
      </c>
      <c r="Q1587">
        <v>2</v>
      </c>
      <c r="R1587" s="11">
        <v>2.7E-2</v>
      </c>
      <c r="S1587">
        <v>0.83</v>
      </c>
      <c r="T1587">
        <v>1.66</v>
      </c>
      <c r="U1587">
        <v>2.9054054053999998</v>
      </c>
      <c r="V1587">
        <v>0</v>
      </c>
      <c r="W1587" s="11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 s="11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</row>
    <row r="1588" spans="1:40" x14ac:dyDescent="0.35">
      <c r="A1588" s="10">
        <v>39679</v>
      </c>
      <c r="B1588" t="s">
        <v>58</v>
      </c>
      <c r="C1588" t="s">
        <v>55</v>
      </c>
      <c r="D1588" t="s">
        <v>54</v>
      </c>
      <c r="E1588">
        <v>0.95</v>
      </c>
      <c r="F1588">
        <v>8</v>
      </c>
      <c r="G1588" t="s">
        <v>56</v>
      </c>
      <c r="H1588">
        <v>110</v>
      </c>
      <c r="I1588">
        <v>1.2</v>
      </c>
      <c r="J1588">
        <v>0</v>
      </c>
      <c r="M1588" t="s">
        <v>57</v>
      </c>
      <c r="N1588" t="s">
        <v>54</v>
      </c>
      <c r="O1588" t="s">
        <v>54</v>
      </c>
      <c r="P1588">
        <v>230</v>
      </c>
      <c r="Q1588">
        <v>7</v>
      </c>
      <c r="R1588" s="11">
        <v>3.04E-2</v>
      </c>
      <c r="S1588">
        <v>0.94</v>
      </c>
      <c r="T1588">
        <v>6.56</v>
      </c>
      <c r="U1588">
        <v>2.5565217390999999</v>
      </c>
      <c r="V1588">
        <v>0</v>
      </c>
      <c r="W1588" s="11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 s="11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</row>
    <row r="1589" spans="1:40" x14ac:dyDescent="0.35">
      <c r="A1589" s="10">
        <v>39679</v>
      </c>
      <c r="B1589" t="s">
        <v>8</v>
      </c>
      <c r="C1589" t="s">
        <v>55</v>
      </c>
      <c r="D1589" t="s">
        <v>54</v>
      </c>
      <c r="E1589">
        <v>0.3</v>
      </c>
      <c r="F1589">
        <v>8</v>
      </c>
      <c r="G1589" t="s">
        <v>56</v>
      </c>
      <c r="H1589">
        <v>110</v>
      </c>
      <c r="I1589">
        <v>1.1000000000000001</v>
      </c>
      <c r="J1589">
        <v>0</v>
      </c>
      <c r="M1589" t="s">
        <v>57</v>
      </c>
      <c r="N1589" t="s">
        <v>54</v>
      </c>
      <c r="O1589" t="s">
        <v>54</v>
      </c>
      <c r="P1589">
        <v>60</v>
      </c>
      <c r="Q1589">
        <v>3</v>
      </c>
      <c r="R1589" s="11">
        <v>0.05</v>
      </c>
      <c r="S1589">
        <v>0.99</v>
      </c>
      <c r="T1589">
        <v>2.96</v>
      </c>
      <c r="U1589">
        <v>4.0333333332999999</v>
      </c>
      <c r="V1589">
        <v>0</v>
      </c>
      <c r="W1589" s="11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 s="11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</row>
    <row r="1590" spans="1:40" x14ac:dyDescent="0.35">
      <c r="A1590" s="10">
        <v>39679</v>
      </c>
      <c r="B1590" t="s">
        <v>59</v>
      </c>
      <c r="C1590" t="s">
        <v>55</v>
      </c>
      <c r="D1590" t="s">
        <v>54</v>
      </c>
      <c r="E1590">
        <v>0.25</v>
      </c>
      <c r="F1590">
        <v>8</v>
      </c>
      <c r="G1590" t="s">
        <v>56</v>
      </c>
      <c r="H1590">
        <v>110</v>
      </c>
      <c r="I1590">
        <v>1.2</v>
      </c>
      <c r="J1590">
        <v>0</v>
      </c>
      <c r="M1590" t="s">
        <v>57</v>
      </c>
      <c r="N1590" t="s">
        <v>54</v>
      </c>
      <c r="O1590" t="s">
        <v>54</v>
      </c>
      <c r="P1590">
        <v>84</v>
      </c>
      <c r="Q1590">
        <v>1</v>
      </c>
      <c r="R1590" s="11">
        <v>1.1900000000000001E-2</v>
      </c>
      <c r="S1590">
        <v>0.79</v>
      </c>
      <c r="T1590">
        <v>0.79</v>
      </c>
      <c r="U1590">
        <v>3.4880952381000001</v>
      </c>
      <c r="V1590">
        <v>0</v>
      </c>
      <c r="W1590" s="11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 s="11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</row>
    <row r="1591" spans="1:40" x14ac:dyDescent="0.35">
      <c r="A1591" s="10">
        <v>39679</v>
      </c>
      <c r="B1591" t="s">
        <v>9</v>
      </c>
      <c r="C1591" t="s">
        <v>55</v>
      </c>
      <c r="D1591" t="s">
        <v>54</v>
      </c>
      <c r="E1591">
        <v>0.3</v>
      </c>
      <c r="F1591">
        <v>8</v>
      </c>
      <c r="G1591" t="s">
        <v>56</v>
      </c>
      <c r="H1591">
        <v>110</v>
      </c>
      <c r="I1591">
        <v>1</v>
      </c>
      <c r="J1591">
        <v>0</v>
      </c>
      <c r="M1591" t="s">
        <v>57</v>
      </c>
      <c r="N1591" t="s">
        <v>54</v>
      </c>
      <c r="O1591" t="s">
        <v>54</v>
      </c>
      <c r="P1591">
        <v>296</v>
      </c>
      <c r="Q1591">
        <v>18</v>
      </c>
      <c r="R1591" s="11">
        <v>6.08E-2</v>
      </c>
      <c r="S1591">
        <v>0.85</v>
      </c>
      <c r="T1591">
        <v>15.24</v>
      </c>
      <c r="U1591">
        <v>2.3175675675999998</v>
      </c>
      <c r="V1591">
        <v>0</v>
      </c>
      <c r="W1591" s="1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 s="1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</row>
    <row r="1592" spans="1:40" x14ac:dyDescent="0.35">
      <c r="A1592" s="10">
        <v>39680</v>
      </c>
      <c r="B1592" t="s">
        <v>7</v>
      </c>
      <c r="C1592" t="s">
        <v>55</v>
      </c>
      <c r="D1592" t="s">
        <v>54</v>
      </c>
      <c r="E1592">
        <v>0.3</v>
      </c>
      <c r="F1592">
        <v>8</v>
      </c>
      <c r="G1592" t="s">
        <v>56</v>
      </c>
      <c r="H1592">
        <v>110</v>
      </c>
      <c r="I1592">
        <v>1</v>
      </c>
      <c r="J1592">
        <v>0</v>
      </c>
      <c r="M1592" t="s">
        <v>57</v>
      </c>
      <c r="N1592" t="s">
        <v>54</v>
      </c>
      <c r="O1592" t="s">
        <v>54</v>
      </c>
      <c r="P1592">
        <v>50</v>
      </c>
      <c r="Q1592">
        <v>3</v>
      </c>
      <c r="R1592" s="11">
        <v>0.06</v>
      </c>
      <c r="S1592">
        <v>0.83</v>
      </c>
      <c r="T1592">
        <v>2.5</v>
      </c>
      <c r="U1592">
        <v>3</v>
      </c>
      <c r="V1592">
        <v>0</v>
      </c>
      <c r="W1592" s="11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 s="11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</row>
    <row r="1593" spans="1:40" x14ac:dyDescent="0.35">
      <c r="A1593" s="10">
        <v>39680</v>
      </c>
      <c r="B1593" t="s">
        <v>58</v>
      </c>
      <c r="C1593" t="s">
        <v>55</v>
      </c>
      <c r="D1593" t="s">
        <v>54</v>
      </c>
      <c r="E1593">
        <v>0.95</v>
      </c>
      <c r="F1593">
        <v>8</v>
      </c>
      <c r="G1593" t="s">
        <v>56</v>
      </c>
      <c r="H1593">
        <v>110</v>
      </c>
      <c r="I1593">
        <v>1.2</v>
      </c>
      <c r="J1593">
        <v>0</v>
      </c>
      <c r="M1593" t="s">
        <v>57</v>
      </c>
      <c r="N1593" t="s">
        <v>54</v>
      </c>
      <c r="O1593" t="s">
        <v>54</v>
      </c>
      <c r="P1593">
        <v>186</v>
      </c>
      <c r="Q1593">
        <v>12</v>
      </c>
      <c r="R1593" s="11">
        <v>6.4500000000000002E-2</v>
      </c>
      <c r="S1593">
        <v>0.87</v>
      </c>
      <c r="T1593">
        <v>10.42</v>
      </c>
      <c r="U1593">
        <v>2.6666666666999999</v>
      </c>
      <c r="V1593">
        <v>0</v>
      </c>
      <c r="W1593" s="11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 s="11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</row>
    <row r="1594" spans="1:40" x14ac:dyDescent="0.35">
      <c r="A1594" s="10">
        <v>39680</v>
      </c>
      <c r="B1594" t="s">
        <v>8</v>
      </c>
      <c r="C1594" t="s">
        <v>55</v>
      </c>
      <c r="D1594" t="s">
        <v>54</v>
      </c>
      <c r="E1594">
        <v>0.3</v>
      </c>
      <c r="F1594">
        <v>8</v>
      </c>
      <c r="G1594" t="s">
        <v>56</v>
      </c>
      <c r="H1594">
        <v>110</v>
      </c>
      <c r="I1594">
        <v>1.1000000000000001</v>
      </c>
      <c r="J1594">
        <v>0</v>
      </c>
      <c r="M1594" t="s">
        <v>57</v>
      </c>
      <c r="N1594" t="s">
        <v>54</v>
      </c>
      <c r="O1594" t="s">
        <v>54</v>
      </c>
      <c r="P1594">
        <v>67</v>
      </c>
      <c r="Q1594">
        <v>2</v>
      </c>
      <c r="R1594" s="11">
        <v>2.9899999999999999E-2</v>
      </c>
      <c r="S1594">
        <v>1.0900000000000001</v>
      </c>
      <c r="T1594">
        <v>2.17</v>
      </c>
      <c r="U1594">
        <v>4.4328358209000003</v>
      </c>
      <c r="V1594">
        <v>0</v>
      </c>
      <c r="W1594" s="11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 s="11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</row>
    <row r="1595" spans="1:40" x14ac:dyDescent="0.35">
      <c r="A1595" s="10">
        <v>39680</v>
      </c>
      <c r="B1595" t="s">
        <v>59</v>
      </c>
      <c r="C1595" t="s">
        <v>55</v>
      </c>
      <c r="D1595" t="s">
        <v>54</v>
      </c>
      <c r="E1595">
        <v>0.25</v>
      </c>
      <c r="F1595">
        <v>8</v>
      </c>
      <c r="G1595" t="s">
        <v>56</v>
      </c>
      <c r="H1595">
        <v>110</v>
      </c>
      <c r="I1595">
        <v>1.2</v>
      </c>
      <c r="J1595">
        <v>0</v>
      </c>
      <c r="M1595" t="s">
        <v>57</v>
      </c>
      <c r="N1595" t="s">
        <v>54</v>
      </c>
      <c r="O1595" t="s">
        <v>54</v>
      </c>
      <c r="P1595">
        <v>85</v>
      </c>
      <c r="Q1595">
        <v>5</v>
      </c>
      <c r="R1595" s="11">
        <v>5.8799999999999998E-2</v>
      </c>
      <c r="S1595">
        <v>0.93</v>
      </c>
      <c r="T1595">
        <v>4.66</v>
      </c>
      <c r="U1595">
        <v>3.3294117647000001</v>
      </c>
      <c r="V1595">
        <v>0</v>
      </c>
      <c r="W1595" s="11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 s="11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</row>
    <row r="1596" spans="1:40" x14ac:dyDescent="0.35">
      <c r="A1596" s="10">
        <v>39680</v>
      </c>
      <c r="B1596" t="s">
        <v>9</v>
      </c>
      <c r="C1596" t="s">
        <v>55</v>
      </c>
      <c r="D1596" t="s">
        <v>54</v>
      </c>
      <c r="E1596">
        <v>0.3</v>
      </c>
      <c r="F1596">
        <v>8</v>
      </c>
      <c r="G1596" t="s">
        <v>56</v>
      </c>
      <c r="H1596">
        <v>110</v>
      </c>
      <c r="I1596">
        <v>1</v>
      </c>
      <c r="J1596">
        <v>0</v>
      </c>
      <c r="M1596" t="s">
        <v>57</v>
      </c>
      <c r="N1596" t="s">
        <v>54</v>
      </c>
      <c r="O1596" t="s">
        <v>54</v>
      </c>
      <c r="P1596">
        <v>283</v>
      </c>
      <c r="Q1596">
        <v>12</v>
      </c>
      <c r="R1596" s="11">
        <v>4.24E-2</v>
      </c>
      <c r="S1596">
        <v>0.78</v>
      </c>
      <c r="T1596">
        <v>9.34</v>
      </c>
      <c r="U1596">
        <v>2.3180212014000001</v>
      </c>
      <c r="V1596">
        <v>0</v>
      </c>
      <c r="W1596" s="11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 s="11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</row>
    <row r="1597" spans="1:40" x14ac:dyDescent="0.35">
      <c r="A1597" s="10">
        <v>39681</v>
      </c>
      <c r="B1597" t="s">
        <v>7</v>
      </c>
      <c r="C1597" t="s">
        <v>55</v>
      </c>
      <c r="D1597" t="s">
        <v>54</v>
      </c>
      <c r="E1597">
        <v>0.3</v>
      </c>
      <c r="F1597">
        <v>8</v>
      </c>
      <c r="G1597" t="s">
        <v>56</v>
      </c>
      <c r="H1597">
        <v>110</v>
      </c>
      <c r="I1597">
        <v>1</v>
      </c>
      <c r="J1597">
        <v>0</v>
      </c>
      <c r="M1597" t="s">
        <v>57</v>
      </c>
      <c r="N1597" t="s">
        <v>54</v>
      </c>
      <c r="O1597" t="s">
        <v>54</v>
      </c>
      <c r="P1597">
        <v>64</v>
      </c>
      <c r="Q1597">
        <v>4</v>
      </c>
      <c r="R1597" s="11">
        <v>6.25E-2</v>
      </c>
      <c r="S1597">
        <v>0.78</v>
      </c>
      <c r="T1597">
        <v>3.12</v>
      </c>
      <c r="U1597">
        <v>2.6875</v>
      </c>
      <c r="V1597">
        <v>0</v>
      </c>
      <c r="W1597" s="11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 s="11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</row>
    <row r="1598" spans="1:40" x14ac:dyDescent="0.35">
      <c r="A1598" s="10">
        <v>39681</v>
      </c>
      <c r="B1598" t="s">
        <v>58</v>
      </c>
      <c r="C1598" t="s">
        <v>55</v>
      </c>
      <c r="D1598" t="s">
        <v>54</v>
      </c>
      <c r="E1598">
        <v>0.95</v>
      </c>
      <c r="F1598">
        <v>8</v>
      </c>
      <c r="G1598" t="s">
        <v>56</v>
      </c>
      <c r="H1598">
        <v>110</v>
      </c>
      <c r="I1598">
        <v>1.2</v>
      </c>
      <c r="J1598">
        <v>0</v>
      </c>
      <c r="M1598" t="s">
        <v>57</v>
      </c>
      <c r="N1598" t="s">
        <v>54</v>
      </c>
      <c r="O1598" t="s">
        <v>54</v>
      </c>
      <c r="P1598">
        <v>175</v>
      </c>
      <c r="Q1598">
        <v>9</v>
      </c>
      <c r="R1598" s="11">
        <v>5.1400000000000001E-2</v>
      </c>
      <c r="S1598">
        <v>0.83</v>
      </c>
      <c r="T1598">
        <v>7.5</v>
      </c>
      <c r="U1598">
        <v>2.64</v>
      </c>
      <c r="V1598">
        <v>0</v>
      </c>
      <c r="W1598" s="11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 s="11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</row>
    <row r="1599" spans="1:40" x14ac:dyDescent="0.35">
      <c r="A1599" s="10">
        <v>39681</v>
      </c>
      <c r="B1599" t="s">
        <v>8</v>
      </c>
      <c r="C1599" t="s">
        <v>55</v>
      </c>
      <c r="D1599" t="s">
        <v>54</v>
      </c>
      <c r="E1599">
        <v>0.3</v>
      </c>
      <c r="F1599">
        <v>8</v>
      </c>
      <c r="G1599" t="s">
        <v>56</v>
      </c>
      <c r="H1599">
        <v>110</v>
      </c>
      <c r="I1599">
        <v>1.1000000000000001</v>
      </c>
      <c r="J1599">
        <v>0</v>
      </c>
      <c r="M1599" t="s">
        <v>57</v>
      </c>
      <c r="N1599" t="s">
        <v>54</v>
      </c>
      <c r="O1599" t="s">
        <v>54</v>
      </c>
      <c r="P1599">
        <v>68</v>
      </c>
      <c r="Q1599">
        <v>1</v>
      </c>
      <c r="R1599" s="11">
        <v>1.47E-2</v>
      </c>
      <c r="S1599">
        <v>0.93</v>
      </c>
      <c r="T1599">
        <v>0.93</v>
      </c>
      <c r="U1599">
        <v>3.9117647059</v>
      </c>
      <c r="V1599">
        <v>0</v>
      </c>
      <c r="W1599" s="11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 s="11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</row>
    <row r="1600" spans="1:40" x14ac:dyDescent="0.35">
      <c r="A1600" s="10">
        <v>39681</v>
      </c>
      <c r="B1600" t="s">
        <v>59</v>
      </c>
      <c r="C1600" t="s">
        <v>55</v>
      </c>
      <c r="D1600" t="s">
        <v>54</v>
      </c>
      <c r="E1600">
        <v>0.25</v>
      </c>
      <c r="F1600">
        <v>8</v>
      </c>
      <c r="G1600" t="s">
        <v>56</v>
      </c>
      <c r="H1600">
        <v>110</v>
      </c>
      <c r="I1600">
        <v>1.2</v>
      </c>
      <c r="J1600">
        <v>0</v>
      </c>
      <c r="M1600" t="s">
        <v>57</v>
      </c>
      <c r="N1600" t="s">
        <v>54</v>
      </c>
      <c r="O1600" t="s">
        <v>54</v>
      </c>
      <c r="P1600">
        <v>86</v>
      </c>
      <c r="Q1600">
        <v>3</v>
      </c>
      <c r="R1600" s="11">
        <v>3.49E-2</v>
      </c>
      <c r="S1600">
        <v>1.1200000000000001</v>
      </c>
      <c r="T1600">
        <v>3.37</v>
      </c>
      <c r="U1600">
        <v>2.9302325581000002</v>
      </c>
      <c r="V1600">
        <v>0</v>
      </c>
      <c r="W1600" s="11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 s="11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</row>
    <row r="1601" spans="1:40" x14ac:dyDescent="0.35">
      <c r="A1601" s="10">
        <v>39681</v>
      </c>
      <c r="B1601" t="s">
        <v>9</v>
      </c>
      <c r="C1601" t="s">
        <v>55</v>
      </c>
      <c r="D1601" t="s">
        <v>54</v>
      </c>
      <c r="E1601">
        <v>0.3</v>
      </c>
      <c r="F1601">
        <v>8</v>
      </c>
      <c r="G1601" t="s">
        <v>56</v>
      </c>
      <c r="H1601">
        <v>110</v>
      </c>
      <c r="I1601">
        <v>1</v>
      </c>
      <c r="J1601">
        <v>0</v>
      </c>
      <c r="M1601" t="s">
        <v>57</v>
      </c>
      <c r="N1601" t="s">
        <v>54</v>
      </c>
      <c r="O1601" t="s">
        <v>54</v>
      </c>
      <c r="P1601">
        <v>294</v>
      </c>
      <c r="Q1601">
        <v>25</v>
      </c>
      <c r="R1601" s="11">
        <v>8.5000000000000006E-2</v>
      </c>
      <c r="S1601">
        <v>0.79</v>
      </c>
      <c r="T1601">
        <v>19.809999999999999</v>
      </c>
      <c r="U1601">
        <v>2.2210884354</v>
      </c>
      <c r="V1601">
        <v>0</v>
      </c>
      <c r="W1601" s="1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 s="1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</row>
    <row r="1602" spans="1:40" x14ac:dyDescent="0.35">
      <c r="A1602" s="10">
        <v>39682</v>
      </c>
      <c r="B1602" t="s">
        <v>7</v>
      </c>
      <c r="C1602" t="s">
        <v>55</v>
      </c>
      <c r="D1602" t="s">
        <v>54</v>
      </c>
      <c r="E1602">
        <v>0.3</v>
      </c>
      <c r="F1602">
        <v>8</v>
      </c>
      <c r="G1602" t="s">
        <v>56</v>
      </c>
      <c r="H1602">
        <v>110</v>
      </c>
      <c r="I1602">
        <v>1</v>
      </c>
      <c r="J1602">
        <v>0</v>
      </c>
      <c r="M1602" t="s">
        <v>57</v>
      </c>
      <c r="N1602" t="s">
        <v>54</v>
      </c>
      <c r="O1602" t="s">
        <v>54</v>
      </c>
      <c r="P1602">
        <v>46</v>
      </c>
      <c r="Q1602">
        <v>6</v>
      </c>
      <c r="R1602" s="11">
        <v>0.13039999999999999</v>
      </c>
      <c r="S1602">
        <v>0.76</v>
      </c>
      <c r="T1602">
        <v>4.53</v>
      </c>
      <c r="U1602">
        <v>2.7608695652000002</v>
      </c>
      <c r="V1602">
        <v>0</v>
      </c>
      <c r="W1602" s="11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 s="11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</row>
    <row r="1603" spans="1:40" x14ac:dyDescent="0.35">
      <c r="A1603" s="10">
        <v>39682</v>
      </c>
      <c r="B1603" t="s">
        <v>58</v>
      </c>
      <c r="C1603" t="s">
        <v>55</v>
      </c>
      <c r="D1603" t="s">
        <v>54</v>
      </c>
      <c r="E1603">
        <v>0.95</v>
      </c>
      <c r="F1603">
        <v>8</v>
      </c>
      <c r="G1603" t="s">
        <v>56</v>
      </c>
      <c r="H1603">
        <v>110</v>
      </c>
      <c r="I1603">
        <v>1.2</v>
      </c>
      <c r="J1603">
        <v>0</v>
      </c>
      <c r="M1603" t="s">
        <v>57</v>
      </c>
      <c r="N1603" t="s">
        <v>54</v>
      </c>
      <c r="O1603" t="s">
        <v>54</v>
      </c>
      <c r="P1603">
        <v>188</v>
      </c>
      <c r="Q1603">
        <v>15</v>
      </c>
      <c r="R1603" s="11">
        <v>7.9799999999999996E-2</v>
      </c>
      <c r="S1603">
        <v>0.81</v>
      </c>
      <c r="T1603">
        <v>12.14</v>
      </c>
      <c r="U1603">
        <v>2.75</v>
      </c>
      <c r="V1603">
        <v>0</v>
      </c>
      <c r="W1603" s="11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 s="11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</row>
    <row r="1604" spans="1:40" x14ac:dyDescent="0.35">
      <c r="A1604" s="10">
        <v>39682</v>
      </c>
      <c r="B1604" t="s">
        <v>8</v>
      </c>
      <c r="C1604" t="s">
        <v>55</v>
      </c>
      <c r="D1604" t="s">
        <v>54</v>
      </c>
      <c r="E1604">
        <v>0.3</v>
      </c>
      <c r="F1604">
        <v>8</v>
      </c>
      <c r="G1604" t="s">
        <v>56</v>
      </c>
      <c r="H1604">
        <v>110</v>
      </c>
      <c r="I1604">
        <v>1.1000000000000001</v>
      </c>
      <c r="J1604">
        <v>0</v>
      </c>
      <c r="M1604" t="s">
        <v>57</v>
      </c>
      <c r="N1604" t="s">
        <v>54</v>
      </c>
      <c r="O1604" t="s">
        <v>54</v>
      </c>
      <c r="P1604">
        <v>47</v>
      </c>
      <c r="Q1604">
        <v>2</v>
      </c>
      <c r="R1604" s="11">
        <v>4.2599999999999999E-2</v>
      </c>
      <c r="S1604">
        <v>0.81</v>
      </c>
      <c r="T1604">
        <v>1.62</v>
      </c>
      <c r="U1604">
        <v>4.4893617021000001</v>
      </c>
      <c r="V1604">
        <v>0</v>
      </c>
      <c r="W1604" s="11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 s="11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</row>
    <row r="1605" spans="1:40" x14ac:dyDescent="0.35">
      <c r="A1605" s="10">
        <v>39682</v>
      </c>
      <c r="B1605" t="s">
        <v>59</v>
      </c>
      <c r="C1605" t="s">
        <v>55</v>
      </c>
      <c r="D1605" t="s">
        <v>54</v>
      </c>
      <c r="E1605">
        <v>0.25</v>
      </c>
      <c r="F1605">
        <v>8</v>
      </c>
      <c r="G1605" t="s">
        <v>56</v>
      </c>
      <c r="H1605">
        <v>110</v>
      </c>
      <c r="I1605">
        <v>1.2</v>
      </c>
      <c r="J1605">
        <v>0</v>
      </c>
      <c r="M1605" t="s">
        <v>57</v>
      </c>
      <c r="N1605" t="s">
        <v>54</v>
      </c>
      <c r="O1605" t="s">
        <v>54</v>
      </c>
      <c r="P1605">
        <v>62</v>
      </c>
      <c r="Q1605">
        <v>1</v>
      </c>
      <c r="R1605" s="11">
        <v>1.61E-2</v>
      </c>
      <c r="S1605">
        <v>1.0900000000000001</v>
      </c>
      <c r="T1605">
        <v>1.0900000000000001</v>
      </c>
      <c r="U1605">
        <v>3.2096774194000002</v>
      </c>
      <c r="V1605">
        <v>0</v>
      </c>
      <c r="W1605" s="11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 s="11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</row>
    <row r="1606" spans="1:40" x14ac:dyDescent="0.35">
      <c r="A1606" s="10">
        <v>39682</v>
      </c>
      <c r="B1606" t="s">
        <v>9</v>
      </c>
      <c r="C1606" t="s">
        <v>55</v>
      </c>
      <c r="D1606" t="s">
        <v>54</v>
      </c>
      <c r="E1606">
        <v>0.3</v>
      </c>
      <c r="F1606">
        <v>8</v>
      </c>
      <c r="G1606" t="s">
        <v>56</v>
      </c>
      <c r="H1606">
        <v>110</v>
      </c>
      <c r="I1606">
        <v>1</v>
      </c>
      <c r="J1606">
        <v>0</v>
      </c>
      <c r="M1606" t="s">
        <v>57</v>
      </c>
      <c r="N1606" t="s">
        <v>54</v>
      </c>
      <c r="O1606" t="s">
        <v>54</v>
      </c>
      <c r="P1606">
        <v>228</v>
      </c>
      <c r="Q1606">
        <v>9</v>
      </c>
      <c r="R1606" s="11">
        <v>3.95E-2</v>
      </c>
      <c r="S1606">
        <v>0.83</v>
      </c>
      <c r="T1606">
        <v>7.47</v>
      </c>
      <c r="U1606">
        <v>2.5043859649</v>
      </c>
      <c r="V1606">
        <v>0</v>
      </c>
      <c r="W1606" s="11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 s="11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</row>
    <row r="1607" spans="1:40" x14ac:dyDescent="0.35">
      <c r="A1607" s="10">
        <v>39683</v>
      </c>
      <c r="B1607" t="s">
        <v>7</v>
      </c>
      <c r="C1607" t="s">
        <v>55</v>
      </c>
      <c r="D1607" t="s">
        <v>54</v>
      </c>
      <c r="E1607">
        <v>0.3</v>
      </c>
      <c r="F1607">
        <v>8</v>
      </c>
      <c r="G1607" t="s">
        <v>56</v>
      </c>
      <c r="H1607">
        <v>110</v>
      </c>
      <c r="I1607">
        <v>1</v>
      </c>
      <c r="J1607">
        <v>0</v>
      </c>
      <c r="M1607" t="s">
        <v>57</v>
      </c>
      <c r="N1607" t="s">
        <v>54</v>
      </c>
      <c r="O1607" t="s">
        <v>54</v>
      </c>
      <c r="P1607">
        <v>60</v>
      </c>
      <c r="Q1607">
        <v>1</v>
      </c>
      <c r="R1607" s="11">
        <v>1.67E-2</v>
      </c>
      <c r="S1607">
        <v>0.74</v>
      </c>
      <c r="T1607">
        <v>0.74</v>
      </c>
      <c r="U1607">
        <v>2.6666666666999999</v>
      </c>
      <c r="V1607">
        <v>0</v>
      </c>
      <c r="W1607" s="11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 s="11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</row>
    <row r="1608" spans="1:40" x14ac:dyDescent="0.35">
      <c r="A1608" s="10">
        <v>39683</v>
      </c>
      <c r="B1608" t="s">
        <v>58</v>
      </c>
      <c r="C1608" t="s">
        <v>55</v>
      </c>
      <c r="D1608" t="s">
        <v>54</v>
      </c>
      <c r="E1608">
        <v>0.95</v>
      </c>
      <c r="F1608">
        <v>8</v>
      </c>
      <c r="G1608" t="s">
        <v>56</v>
      </c>
      <c r="H1608">
        <v>110</v>
      </c>
      <c r="I1608">
        <v>1.2</v>
      </c>
      <c r="J1608">
        <v>0</v>
      </c>
      <c r="M1608" t="s">
        <v>57</v>
      </c>
      <c r="N1608" t="s">
        <v>54</v>
      </c>
      <c r="O1608" t="s">
        <v>54</v>
      </c>
      <c r="P1608">
        <v>192</v>
      </c>
      <c r="Q1608">
        <v>11</v>
      </c>
      <c r="R1608" s="11">
        <v>5.7299999999999997E-2</v>
      </c>
      <c r="S1608">
        <v>0.9</v>
      </c>
      <c r="T1608">
        <v>9.94</v>
      </c>
      <c r="U1608">
        <v>2.296875</v>
      </c>
      <c r="V1608">
        <v>0</v>
      </c>
      <c r="W1608" s="11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 s="11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</row>
    <row r="1609" spans="1:40" x14ac:dyDescent="0.35">
      <c r="A1609" s="10">
        <v>39683</v>
      </c>
      <c r="B1609" t="s">
        <v>8</v>
      </c>
      <c r="C1609" t="s">
        <v>55</v>
      </c>
      <c r="D1609" t="s">
        <v>54</v>
      </c>
      <c r="E1609">
        <v>0.3</v>
      </c>
      <c r="F1609">
        <v>8</v>
      </c>
      <c r="G1609" t="s">
        <v>56</v>
      </c>
      <c r="H1609">
        <v>110</v>
      </c>
      <c r="I1609">
        <v>1.1000000000000001</v>
      </c>
      <c r="J1609">
        <v>0</v>
      </c>
      <c r="M1609" t="s">
        <v>57</v>
      </c>
      <c r="N1609" t="s">
        <v>54</v>
      </c>
      <c r="O1609" t="s">
        <v>54</v>
      </c>
      <c r="P1609">
        <v>46</v>
      </c>
      <c r="Q1609">
        <v>1</v>
      </c>
      <c r="R1609" s="11">
        <v>2.1700000000000001E-2</v>
      </c>
      <c r="S1609">
        <v>0.61</v>
      </c>
      <c r="T1609">
        <v>0.61</v>
      </c>
      <c r="U1609">
        <v>3.2826086957</v>
      </c>
      <c r="V1609">
        <v>0</v>
      </c>
      <c r="W1609" s="11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 s="11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</row>
    <row r="1610" spans="1:40" x14ac:dyDescent="0.35">
      <c r="A1610" s="10">
        <v>39683</v>
      </c>
      <c r="B1610" t="s">
        <v>59</v>
      </c>
      <c r="C1610" t="s">
        <v>55</v>
      </c>
      <c r="D1610" t="s">
        <v>54</v>
      </c>
      <c r="E1610">
        <v>0.25</v>
      </c>
      <c r="F1610">
        <v>8</v>
      </c>
      <c r="G1610" t="s">
        <v>56</v>
      </c>
      <c r="H1610">
        <v>110</v>
      </c>
      <c r="I1610">
        <v>1.2</v>
      </c>
      <c r="J1610">
        <v>0</v>
      </c>
      <c r="M1610" t="s">
        <v>57</v>
      </c>
      <c r="N1610" t="s">
        <v>54</v>
      </c>
      <c r="O1610" t="s">
        <v>54</v>
      </c>
      <c r="P1610">
        <v>76</v>
      </c>
      <c r="Q1610">
        <v>2</v>
      </c>
      <c r="R1610" s="11">
        <v>2.63E-2</v>
      </c>
      <c r="S1610">
        <v>1.01</v>
      </c>
      <c r="T1610">
        <v>2.02</v>
      </c>
      <c r="U1610">
        <v>2.75</v>
      </c>
      <c r="V1610">
        <v>0</v>
      </c>
      <c r="W1610" s="11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 s="11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</row>
    <row r="1611" spans="1:40" x14ac:dyDescent="0.35">
      <c r="A1611" s="10">
        <v>39683</v>
      </c>
      <c r="B1611" t="s">
        <v>9</v>
      </c>
      <c r="C1611" t="s">
        <v>55</v>
      </c>
      <c r="D1611" t="s">
        <v>54</v>
      </c>
      <c r="E1611">
        <v>0.3</v>
      </c>
      <c r="F1611">
        <v>8</v>
      </c>
      <c r="G1611" t="s">
        <v>56</v>
      </c>
      <c r="H1611">
        <v>110</v>
      </c>
      <c r="I1611">
        <v>1</v>
      </c>
      <c r="J1611">
        <v>0</v>
      </c>
      <c r="M1611" t="s">
        <v>57</v>
      </c>
      <c r="N1611" t="s">
        <v>54</v>
      </c>
      <c r="O1611" t="s">
        <v>54</v>
      </c>
      <c r="P1611">
        <v>290</v>
      </c>
      <c r="Q1611">
        <v>17</v>
      </c>
      <c r="R1611" s="11">
        <v>5.8599999999999999E-2</v>
      </c>
      <c r="S1611">
        <v>0.74</v>
      </c>
      <c r="T1611">
        <v>12.54</v>
      </c>
      <c r="U1611">
        <v>2.2034482759</v>
      </c>
      <c r="V1611">
        <v>0</v>
      </c>
      <c r="W1611" s="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 s="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</row>
    <row r="1612" spans="1:40" x14ac:dyDescent="0.35">
      <c r="A1612" s="10">
        <v>39684</v>
      </c>
      <c r="B1612" t="s">
        <v>7</v>
      </c>
      <c r="C1612" t="s">
        <v>55</v>
      </c>
      <c r="D1612" t="s">
        <v>54</v>
      </c>
      <c r="E1612">
        <v>0.3</v>
      </c>
      <c r="F1612">
        <v>8</v>
      </c>
      <c r="G1612" t="s">
        <v>56</v>
      </c>
      <c r="H1612">
        <v>110</v>
      </c>
      <c r="I1612">
        <v>1</v>
      </c>
      <c r="J1612">
        <v>0</v>
      </c>
      <c r="M1612" t="s">
        <v>57</v>
      </c>
      <c r="N1612" t="s">
        <v>54</v>
      </c>
      <c r="O1612" t="s">
        <v>54</v>
      </c>
      <c r="P1612">
        <v>55</v>
      </c>
      <c r="Q1612">
        <v>3</v>
      </c>
      <c r="R1612" s="11">
        <v>5.45E-2</v>
      </c>
      <c r="S1612">
        <v>0.92</v>
      </c>
      <c r="T1612">
        <v>2.77</v>
      </c>
      <c r="U1612">
        <v>2.9272727273000001</v>
      </c>
      <c r="V1612">
        <v>0</v>
      </c>
      <c r="W1612" s="11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 s="11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</row>
    <row r="1613" spans="1:40" x14ac:dyDescent="0.35">
      <c r="A1613" s="10">
        <v>39684</v>
      </c>
      <c r="B1613" t="s">
        <v>58</v>
      </c>
      <c r="C1613" t="s">
        <v>55</v>
      </c>
      <c r="D1613" t="s">
        <v>54</v>
      </c>
      <c r="E1613">
        <v>0.95</v>
      </c>
      <c r="F1613">
        <v>8</v>
      </c>
      <c r="G1613" t="s">
        <v>56</v>
      </c>
      <c r="H1613">
        <v>110</v>
      </c>
      <c r="I1613">
        <v>1.2</v>
      </c>
      <c r="J1613">
        <v>0</v>
      </c>
      <c r="M1613" t="s">
        <v>57</v>
      </c>
      <c r="N1613" t="s">
        <v>54</v>
      </c>
      <c r="O1613" t="s">
        <v>54</v>
      </c>
      <c r="P1613">
        <v>177</v>
      </c>
      <c r="Q1613">
        <v>6</v>
      </c>
      <c r="R1613" s="11">
        <v>3.39E-2</v>
      </c>
      <c r="S1613">
        <v>0.86</v>
      </c>
      <c r="T1613">
        <v>5.15</v>
      </c>
      <c r="U1613">
        <v>2.4745762712000001</v>
      </c>
      <c r="V1613">
        <v>1</v>
      </c>
      <c r="W1613" s="11">
        <v>0.16669999999999999</v>
      </c>
      <c r="X1613">
        <v>5.15</v>
      </c>
      <c r="Y1613">
        <v>1</v>
      </c>
      <c r="Z1613">
        <v>5.15</v>
      </c>
      <c r="AA1613">
        <v>1</v>
      </c>
      <c r="AB1613">
        <v>1</v>
      </c>
      <c r="AC1613" s="11">
        <v>0.19400000000000001</v>
      </c>
      <c r="AD1613">
        <v>0.16666666669999999</v>
      </c>
      <c r="AE1613">
        <v>1</v>
      </c>
      <c r="AF1613">
        <v>1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</row>
    <row r="1614" spans="1:40" x14ac:dyDescent="0.35">
      <c r="A1614" s="10">
        <v>39684</v>
      </c>
      <c r="B1614" t="s">
        <v>8</v>
      </c>
      <c r="C1614" t="s">
        <v>55</v>
      </c>
      <c r="D1614" t="s">
        <v>54</v>
      </c>
      <c r="E1614">
        <v>0.3</v>
      </c>
      <c r="F1614">
        <v>8</v>
      </c>
      <c r="G1614" t="s">
        <v>56</v>
      </c>
      <c r="H1614">
        <v>110</v>
      </c>
      <c r="I1614">
        <v>1.1000000000000001</v>
      </c>
      <c r="J1614">
        <v>0</v>
      </c>
      <c r="M1614" t="s">
        <v>57</v>
      </c>
      <c r="N1614" t="s">
        <v>54</v>
      </c>
      <c r="O1614" t="s">
        <v>54</v>
      </c>
      <c r="P1614">
        <v>75</v>
      </c>
      <c r="Q1614">
        <v>3</v>
      </c>
      <c r="R1614" s="11">
        <v>0.04</v>
      </c>
      <c r="S1614">
        <v>0.82</v>
      </c>
      <c r="T1614">
        <v>2.46</v>
      </c>
      <c r="U1614">
        <v>4.2133333332999996</v>
      </c>
      <c r="V1614">
        <v>0</v>
      </c>
      <c r="W1614" s="11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 s="11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</row>
    <row r="1615" spans="1:40" x14ac:dyDescent="0.35">
      <c r="A1615" s="10">
        <v>39684</v>
      </c>
      <c r="B1615" t="s">
        <v>59</v>
      </c>
      <c r="C1615" t="s">
        <v>55</v>
      </c>
      <c r="D1615" t="s">
        <v>54</v>
      </c>
      <c r="E1615">
        <v>0.25</v>
      </c>
      <c r="F1615">
        <v>8</v>
      </c>
      <c r="G1615" t="s">
        <v>56</v>
      </c>
      <c r="H1615">
        <v>110</v>
      </c>
      <c r="I1615">
        <v>1.2</v>
      </c>
      <c r="J1615">
        <v>0</v>
      </c>
      <c r="M1615" t="s">
        <v>57</v>
      </c>
      <c r="N1615" t="s">
        <v>54</v>
      </c>
      <c r="O1615" t="s">
        <v>54</v>
      </c>
      <c r="P1615">
        <v>51</v>
      </c>
      <c r="Q1615">
        <v>1</v>
      </c>
      <c r="R1615" s="11">
        <v>1.9599999999999999E-2</v>
      </c>
      <c r="S1615">
        <v>0.64</v>
      </c>
      <c r="T1615">
        <v>0.64</v>
      </c>
      <c r="U1615">
        <v>3.0392156862999999</v>
      </c>
      <c r="V1615">
        <v>0</v>
      </c>
      <c r="W1615" s="11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 s="11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</row>
    <row r="1616" spans="1:40" x14ac:dyDescent="0.35">
      <c r="A1616" s="10">
        <v>39684</v>
      </c>
      <c r="B1616" t="s">
        <v>9</v>
      </c>
      <c r="C1616" t="s">
        <v>55</v>
      </c>
      <c r="D1616" t="s">
        <v>54</v>
      </c>
      <c r="E1616">
        <v>0.3</v>
      </c>
      <c r="F1616">
        <v>8</v>
      </c>
      <c r="G1616" t="s">
        <v>56</v>
      </c>
      <c r="H1616">
        <v>110</v>
      </c>
      <c r="I1616">
        <v>1</v>
      </c>
      <c r="J1616">
        <v>0</v>
      </c>
      <c r="M1616" t="s">
        <v>57</v>
      </c>
      <c r="N1616" t="s">
        <v>54</v>
      </c>
      <c r="O1616" t="s">
        <v>54</v>
      </c>
      <c r="P1616">
        <v>194</v>
      </c>
      <c r="Q1616">
        <v>16</v>
      </c>
      <c r="R1616" s="11">
        <v>8.2500000000000004E-2</v>
      </c>
      <c r="S1616">
        <v>0.7</v>
      </c>
      <c r="T1616">
        <v>11.21</v>
      </c>
      <c r="U1616">
        <v>2.1237113401999999</v>
      </c>
      <c r="V1616">
        <v>0</v>
      </c>
      <c r="W1616" s="11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 s="11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</row>
    <row r="1617" spans="1:40" x14ac:dyDescent="0.35">
      <c r="A1617" s="10">
        <v>39685</v>
      </c>
      <c r="B1617" t="s">
        <v>7</v>
      </c>
      <c r="C1617" t="s">
        <v>55</v>
      </c>
      <c r="D1617" t="s">
        <v>54</v>
      </c>
      <c r="E1617">
        <v>0.3</v>
      </c>
      <c r="F1617">
        <v>8</v>
      </c>
      <c r="G1617" t="s">
        <v>56</v>
      </c>
      <c r="H1617">
        <v>110</v>
      </c>
      <c r="I1617">
        <v>1</v>
      </c>
      <c r="J1617">
        <v>0</v>
      </c>
      <c r="M1617" t="s">
        <v>57</v>
      </c>
      <c r="N1617" t="s">
        <v>54</v>
      </c>
      <c r="O1617" t="s">
        <v>54</v>
      </c>
      <c r="P1617">
        <v>51</v>
      </c>
      <c r="Q1617">
        <v>2</v>
      </c>
      <c r="R1617" s="11">
        <v>3.9199999999999999E-2</v>
      </c>
      <c r="S1617">
        <v>0.87</v>
      </c>
      <c r="T1617">
        <v>1.74</v>
      </c>
      <c r="U1617">
        <v>3.1960784314000001</v>
      </c>
      <c r="V1617">
        <v>0</v>
      </c>
      <c r="W1617" s="11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 s="11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</row>
    <row r="1618" spans="1:40" x14ac:dyDescent="0.35">
      <c r="A1618" s="10">
        <v>39685</v>
      </c>
      <c r="B1618" t="s">
        <v>58</v>
      </c>
      <c r="C1618" t="s">
        <v>55</v>
      </c>
      <c r="D1618" t="s">
        <v>54</v>
      </c>
      <c r="E1618">
        <v>0.95</v>
      </c>
      <c r="F1618">
        <v>8</v>
      </c>
      <c r="G1618" t="s">
        <v>56</v>
      </c>
      <c r="H1618">
        <v>110</v>
      </c>
      <c r="I1618">
        <v>1.2</v>
      </c>
      <c r="J1618">
        <v>0</v>
      </c>
      <c r="M1618" t="s">
        <v>57</v>
      </c>
      <c r="N1618" t="s">
        <v>54</v>
      </c>
      <c r="O1618" t="s">
        <v>54</v>
      </c>
      <c r="P1618">
        <v>171</v>
      </c>
      <c r="Q1618">
        <v>11</v>
      </c>
      <c r="R1618" s="11">
        <v>6.4299999999999996E-2</v>
      </c>
      <c r="S1618">
        <v>0.92</v>
      </c>
      <c r="T1618">
        <v>10.1</v>
      </c>
      <c r="U1618">
        <v>3.0350877192999999</v>
      </c>
      <c r="V1618">
        <v>1</v>
      </c>
      <c r="W1618" s="11">
        <v>9.0899999999999995E-2</v>
      </c>
      <c r="X1618">
        <v>10.1</v>
      </c>
      <c r="Y1618">
        <v>1</v>
      </c>
      <c r="Z1618">
        <v>10.1</v>
      </c>
      <c r="AA1618">
        <v>1</v>
      </c>
      <c r="AB1618">
        <v>1</v>
      </c>
      <c r="AC1618" s="11">
        <v>9.9000000000000005E-2</v>
      </c>
      <c r="AD1618">
        <v>9.0909090900000003E-2</v>
      </c>
      <c r="AE1618">
        <v>1</v>
      </c>
      <c r="AF1618">
        <v>1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</row>
    <row r="1619" spans="1:40" x14ac:dyDescent="0.35">
      <c r="A1619" s="10">
        <v>39685</v>
      </c>
      <c r="B1619" t="s">
        <v>8</v>
      </c>
      <c r="C1619" t="s">
        <v>55</v>
      </c>
      <c r="D1619" t="s">
        <v>54</v>
      </c>
      <c r="E1619">
        <v>0.3</v>
      </c>
      <c r="F1619">
        <v>8</v>
      </c>
      <c r="G1619" t="s">
        <v>56</v>
      </c>
      <c r="H1619">
        <v>110</v>
      </c>
      <c r="I1619">
        <v>1.1000000000000001</v>
      </c>
      <c r="J1619">
        <v>0</v>
      </c>
      <c r="M1619" t="s">
        <v>57</v>
      </c>
      <c r="N1619" t="s">
        <v>54</v>
      </c>
      <c r="O1619" t="s">
        <v>54</v>
      </c>
      <c r="P1619">
        <v>77</v>
      </c>
      <c r="Q1619">
        <v>3</v>
      </c>
      <c r="R1619" s="11">
        <v>3.9E-2</v>
      </c>
      <c r="S1619">
        <v>0.8</v>
      </c>
      <c r="T1619">
        <v>2.4</v>
      </c>
      <c r="U1619">
        <v>3.5064935065</v>
      </c>
      <c r="V1619">
        <v>0</v>
      </c>
      <c r="W1619" s="11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 s="11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</row>
    <row r="1620" spans="1:40" x14ac:dyDescent="0.35">
      <c r="A1620" s="10">
        <v>39685</v>
      </c>
      <c r="B1620" t="s">
        <v>59</v>
      </c>
      <c r="C1620" t="s">
        <v>55</v>
      </c>
      <c r="D1620" t="s">
        <v>54</v>
      </c>
      <c r="E1620">
        <v>0.25</v>
      </c>
      <c r="F1620">
        <v>8</v>
      </c>
      <c r="G1620" t="s">
        <v>56</v>
      </c>
      <c r="H1620">
        <v>110</v>
      </c>
      <c r="I1620">
        <v>1.2</v>
      </c>
      <c r="J1620">
        <v>0</v>
      </c>
      <c r="M1620" t="s">
        <v>57</v>
      </c>
      <c r="N1620" t="s">
        <v>54</v>
      </c>
      <c r="O1620" t="s">
        <v>54</v>
      </c>
      <c r="P1620">
        <v>72</v>
      </c>
      <c r="Q1620">
        <v>6</v>
      </c>
      <c r="R1620" s="11">
        <v>8.3299999999999999E-2</v>
      </c>
      <c r="S1620">
        <v>1.04</v>
      </c>
      <c r="T1620">
        <v>6.22</v>
      </c>
      <c r="U1620">
        <v>3.6944444444000002</v>
      </c>
      <c r="V1620">
        <v>0</v>
      </c>
      <c r="W1620" s="11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 s="11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</row>
    <row r="1621" spans="1:40" x14ac:dyDescent="0.35">
      <c r="A1621" s="10">
        <v>39685</v>
      </c>
      <c r="B1621" t="s">
        <v>9</v>
      </c>
      <c r="C1621" t="s">
        <v>55</v>
      </c>
      <c r="D1621" t="s">
        <v>54</v>
      </c>
      <c r="E1621">
        <v>0.3</v>
      </c>
      <c r="F1621">
        <v>8</v>
      </c>
      <c r="G1621" t="s">
        <v>56</v>
      </c>
      <c r="H1621">
        <v>110</v>
      </c>
      <c r="I1621">
        <v>1</v>
      </c>
      <c r="J1621">
        <v>0</v>
      </c>
      <c r="M1621" t="s">
        <v>57</v>
      </c>
      <c r="N1621" t="s">
        <v>54</v>
      </c>
      <c r="O1621" t="s">
        <v>54</v>
      </c>
      <c r="P1621">
        <v>277</v>
      </c>
      <c r="Q1621">
        <v>9</v>
      </c>
      <c r="R1621" s="11">
        <v>3.2500000000000001E-2</v>
      </c>
      <c r="S1621">
        <v>0.86</v>
      </c>
      <c r="T1621">
        <v>7.71</v>
      </c>
      <c r="U1621">
        <v>2.7400722021999999</v>
      </c>
      <c r="V1621">
        <v>0</v>
      </c>
      <c r="W1621" s="1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 s="1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</row>
    <row r="1622" spans="1:40" x14ac:dyDescent="0.35">
      <c r="A1622" s="10">
        <v>39686</v>
      </c>
      <c r="B1622" t="s">
        <v>7</v>
      </c>
      <c r="C1622" t="s">
        <v>55</v>
      </c>
      <c r="D1622" t="s">
        <v>54</v>
      </c>
      <c r="E1622">
        <v>0.3</v>
      </c>
      <c r="F1622">
        <v>8</v>
      </c>
      <c r="G1622" t="s">
        <v>56</v>
      </c>
      <c r="H1622">
        <v>110</v>
      </c>
      <c r="I1622">
        <v>1</v>
      </c>
      <c r="J1622">
        <v>0</v>
      </c>
      <c r="M1622" t="s">
        <v>57</v>
      </c>
      <c r="N1622" t="s">
        <v>54</v>
      </c>
      <c r="O1622" t="s">
        <v>54</v>
      </c>
      <c r="P1622">
        <v>47</v>
      </c>
      <c r="Q1622">
        <v>1</v>
      </c>
      <c r="R1622" s="11">
        <v>2.1299999999999999E-2</v>
      </c>
      <c r="S1622">
        <v>0.82</v>
      </c>
      <c r="T1622">
        <v>0.82</v>
      </c>
      <c r="U1622">
        <v>2.8510638298000002</v>
      </c>
      <c r="V1622">
        <v>0</v>
      </c>
      <c r="W1622" s="11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 s="11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</row>
    <row r="1623" spans="1:40" x14ac:dyDescent="0.35">
      <c r="A1623" s="10">
        <v>39686</v>
      </c>
      <c r="B1623" t="s">
        <v>58</v>
      </c>
      <c r="C1623" t="s">
        <v>55</v>
      </c>
      <c r="D1623" t="s">
        <v>54</v>
      </c>
      <c r="E1623">
        <v>0.95</v>
      </c>
      <c r="F1623">
        <v>8</v>
      </c>
      <c r="G1623" t="s">
        <v>56</v>
      </c>
      <c r="H1623">
        <v>110</v>
      </c>
      <c r="I1623">
        <v>1.2</v>
      </c>
      <c r="J1623">
        <v>0</v>
      </c>
      <c r="M1623" t="s">
        <v>57</v>
      </c>
      <c r="N1623" t="s">
        <v>54</v>
      </c>
      <c r="O1623" t="s">
        <v>54</v>
      </c>
      <c r="P1623">
        <v>178</v>
      </c>
      <c r="Q1623">
        <v>9</v>
      </c>
      <c r="R1623" s="11">
        <v>5.0599999999999999E-2</v>
      </c>
      <c r="S1623">
        <v>0.91</v>
      </c>
      <c r="T1623">
        <v>8.23</v>
      </c>
      <c r="U1623">
        <v>2.5955056179999998</v>
      </c>
      <c r="V1623">
        <v>0</v>
      </c>
      <c r="W1623" s="11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 s="11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</row>
    <row r="1624" spans="1:40" x14ac:dyDescent="0.35">
      <c r="A1624" s="10">
        <v>39686</v>
      </c>
      <c r="B1624" t="s">
        <v>8</v>
      </c>
      <c r="C1624" t="s">
        <v>55</v>
      </c>
      <c r="D1624" t="s">
        <v>54</v>
      </c>
      <c r="E1624">
        <v>0.3</v>
      </c>
      <c r="F1624">
        <v>8</v>
      </c>
      <c r="G1624" t="s">
        <v>56</v>
      </c>
      <c r="H1624">
        <v>110</v>
      </c>
      <c r="I1624">
        <v>1.1000000000000001</v>
      </c>
      <c r="J1624">
        <v>0</v>
      </c>
      <c r="M1624" t="s">
        <v>57</v>
      </c>
      <c r="N1624" t="s">
        <v>54</v>
      </c>
      <c r="O1624" t="s">
        <v>54</v>
      </c>
      <c r="P1624">
        <v>59</v>
      </c>
      <c r="Q1624">
        <v>3</v>
      </c>
      <c r="R1624" s="11">
        <v>5.0799999999999998E-2</v>
      </c>
      <c r="S1624">
        <v>1.03</v>
      </c>
      <c r="T1624">
        <v>3.08</v>
      </c>
      <c r="U1624">
        <v>5.0169491524999996</v>
      </c>
      <c r="V1624">
        <v>0</v>
      </c>
      <c r="W1624" s="11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 s="11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</row>
    <row r="1625" spans="1:40" x14ac:dyDescent="0.35">
      <c r="A1625" s="10">
        <v>39686</v>
      </c>
      <c r="B1625" t="s">
        <v>59</v>
      </c>
      <c r="C1625" t="s">
        <v>55</v>
      </c>
      <c r="D1625" t="s">
        <v>54</v>
      </c>
      <c r="E1625">
        <v>0.25</v>
      </c>
      <c r="F1625">
        <v>8</v>
      </c>
      <c r="G1625" t="s">
        <v>56</v>
      </c>
      <c r="H1625">
        <v>110</v>
      </c>
      <c r="I1625">
        <v>1.2</v>
      </c>
      <c r="J1625">
        <v>0</v>
      </c>
      <c r="M1625" t="s">
        <v>57</v>
      </c>
      <c r="N1625" t="s">
        <v>54</v>
      </c>
      <c r="O1625" t="s">
        <v>54</v>
      </c>
      <c r="P1625">
        <v>66</v>
      </c>
      <c r="Q1625">
        <v>1</v>
      </c>
      <c r="R1625" s="11">
        <v>1.52E-2</v>
      </c>
      <c r="S1625">
        <v>0.11</v>
      </c>
      <c r="T1625">
        <v>0.11</v>
      </c>
      <c r="U1625">
        <v>2.7575757576000002</v>
      </c>
      <c r="V1625">
        <v>0</v>
      </c>
      <c r="W1625" s="11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 s="11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</row>
    <row r="1626" spans="1:40" x14ac:dyDescent="0.35">
      <c r="A1626" s="10">
        <v>39686</v>
      </c>
      <c r="B1626" t="s">
        <v>9</v>
      </c>
      <c r="C1626" t="s">
        <v>55</v>
      </c>
      <c r="D1626" t="s">
        <v>54</v>
      </c>
      <c r="E1626">
        <v>0.3</v>
      </c>
      <c r="F1626">
        <v>8</v>
      </c>
      <c r="G1626" t="s">
        <v>56</v>
      </c>
      <c r="H1626">
        <v>110</v>
      </c>
      <c r="I1626">
        <v>1</v>
      </c>
      <c r="J1626">
        <v>0</v>
      </c>
      <c r="M1626" t="s">
        <v>57</v>
      </c>
      <c r="N1626" t="s">
        <v>54</v>
      </c>
      <c r="O1626" t="s">
        <v>54</v>
      </c>
      <c r="P1626">
        <v>268</v>
      </c>
      <c r="Q1626">
        <v>12</v>
      </c>
      <c r="R1626" s="11">
        <v>4.48E-2</v>
      </c>
      <c r="S1626">
        <v>0.76</v>
      </c>
      <c r="T1626">
        <v>9.1</v>
      </c>
      <c r="U1626">
        <v>2.3955223880999998</v>
      </c>
      <c r="V1626">
        <v>0</v>
      </c>
      <c r="W1626" s="11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 s="11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</row>
    <row r="1627" spans="1:40" x14ac:dyDescent="0.35">
      <c r="A1627" s="10">
        <v>39687</v>
      </c>
      <c r="B1627" t="s">
        <v>7</v>
      </c>
      <c r="C1627" t="s">
        <v>55</v>
      </c>
      <c r="D1627" t="s">
        <v>54</v>
      </c>
      <c r="E1627">
        <v>0.3</v>
      </c>
      <c r="F1627">
        <v>8</v>
      </c>
      <c r="G1627" t="s">
        <v>56</v>
      </c>
      <c r="H1627">
        <v>110</v>
      </c>
      <c r="I1627">
        <v>1</v>
      </c>
      <c r="J1627">
        <v>0</v>
      </c>
      <c r="M1627" t="s">
        <v>57</v>
      </c>
      <c r="N1627" t="s">
        <v>54</v>
      </c>
      <c r="O1627" t="s">
        <v>54</v>
      </c>
      <c r="P1627">
        <v>51</v>
      </c>
      <c r="Q1627">
        <v>5</v>
      </c>
      <c r="R1627" s="11">
        <v>9.8000000000000004E-2</v>
      </c>
      <c r="S1627">
        <v>0.85</v>
      </c>
      <c r="T1627">
        <v>4.2699999999999996</v>
      </c>
      <c r="U1627">
        <v>3.3725490196000001</v>
      </c>
      <c r="V1627">
        <v>0</v>
      </c>
      <c r="W1627" s="11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 s="11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</row>
    <row r="1628" spans="1:40" x14ac:dyDescent="0.35">
      <c r="A1628" s="10">
        <v>39687</v>
      </c>
      <c r="B1628" t="s">
        <v>58</v>
      </c>
      <c r="C1628" t="s">
        <v>55</v>
      </c>
      <c r="D1628" t="s">
        <v>54</v>
      </c>
      <c r="E1628">
        <v>0.95</v>
      </c>
      <c r="F1628">
        <v>8</v>
      </c>
      <c r="G1628" t="s">
        <v>56</v>
      </c>
      <c r="H1628">
        <v>110</v>
      </c>
      <c r="I1628">
        <v>1.2</v>
      </c>
      <c r="J1628">
        <v>0</v>
      </c>
      <c r="M1628" t="s">
        <v>57</v>
      </c>
      <c r="N1628" t="s">
        <v>54</v>
      </c>
      <c r="O1628" t="s">
        <v>54</v>
      </c>
      <c r="P1628">
        <v>148</v>
      </c>
      <c r="Q1628">
        <v>12</v>
      </c>
      <c r="R1628" s="11">
        <v>8.1100000000000005E-2</v>
      </c>
      <c r="S1628">
        <v>0.97</v>
      </c>
      <c r="T1628">
        <v>11.68</v>
      </c>
      <c r="U1628">
        <v>2.8851351351000001</v>
      </c>
      <c r="V1628">
        <v>0</v>
      </c>
      <c r="W1628" s="11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 s="11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</row>
    <row r="1629" spans="1:40" x14ac:dyDescent="0.35">
      <c r="A1629" s="10">
        <v>39687</v>
      </c>
      <c r="B1629" t="s">
        <v>8</v>
      </c>
      <c r="C1629" t="s">
        <v>55</v>
      </c>
      <c r="D1629" t="s">
        <v>54</v>
      </c>
      <c r="E1629">
        <v>0.3</v>
      </c>
      <c r="F1629">
        <v>8</v>
      </c>
      <c r="G1629" t="s">
        <v>56</v>
      </c>
      <c r="H1629">
        <v>110</v>
      </c>
      <c r="I1629">
        <v>1.1000000000000001</v>
      </c>
      <c r="J1629">
        <v>0</v>
      </c>
      <c r="M1629" t="s">
        <v>57</v>
      </c>
      <c r="N1629" t="s">
        <v>54</v>
      </c>
      <c r="O1629" t="s">
        <v>54</v>
      </c>
      <c r="P1629">
        <v>67</v>
      </c>
      <c r="Q1629">
        <v>4</v>
      </c>
      <c r="R1629" s="11">
        <v>5.9700000000000003E-2</v>
      </c>
      <c r="S1629">
        <v>0.9</v>
      </c>
      <c r="T1629">
        <v>3.61</v>
      </c>
      <c r="U1629">
        <v>3.9402985075000001</v>
      </c>
      <c r="V1629">
        <v>0</v>
      </c>
      <c r="W1629" s="11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 s="11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</row>
    <row r="1630" spans="1:40" x14ac:dyDescent="0.35">
      <c r="A1630" s="10">
        <v>39687</v>
      </c>
      <c r="B1630" t="s">
        <v>59</v>
      </c>
      <c r="C1630" t="s">
        <v>55</v>
      </c>
      <c r="D1630" t="s">
        <v>54</v>
      </c>
      <c r="E1630">
        <v>0.25</v>
      </c>
      <c r="F1630">
        <v>8</v>
      </c>
      <c r="G1630" t="s">
        <v>56</v>
      </c>
      <c r="H1630">
        <v>110</v>
      </c>
      <c r="I1630">
        <v>1.2</v>
      </c>
      <c r="J1630">
        <v>0</v>
      </c>
      <c r="M1630" t="s">
        <v>57</v>
      </c>
      <c r="N1630" t="s">
        <v>54</v>
      </c>
      <c r="O1630" t="s">
        <v>54</v>
      </c>
      <c r="P1630">
        <v>64</v>
      </c>
      <c r="Q1630">
        <v>4</v>
      </c>
      <c r="R1630" s="11">
        <v>6.25E-2</v>
      </c>
      <c r="S1630">
        <v>0.95</v>
      </c>
      <c r="T1630">
        <v>3.79</v>
      </c>
      <c r="U1630">
        <v>3.515625</v>
      </c>
      <c r="V1630">
        <v>0</v>
      </c>
      <c r="W1630" s="11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 s="11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</row>
    <row r="1631" spans="1:40" x14ac:dyDescent="0.35">
      <c r="A1631" s="10">
        <v>39687</v>
      </c>
      <c r="B1631" t="s">
        <v>9</v>
      </c>
      <c r="C1631" t="s">
        <v>55</v>
      </c>
      <c r="D1631" t="s">
        <v>54</v>
      </c>
      <c r="E1631">
        <v>0.3</v>
      </c>
      <c r="F1631">
        <v>8</v>
      </c>
      <c r="G1631" t="s">
        <v>56</v>
      </c>
      <c r="H1631">
        <v>110</v>
      </c>
      <c r="I1631">
        <v>1</v>
      </c>
      <c r="J1631">
        <v>0</v>
      </c>
      <c r="M1631" t="s">
        <v>57</v>
      </c>
      <c r="N1631" t="s">
        <v>54</v>
      </c>
      <c r="O1631" t="s">
        <v>54</v>
      </c>
      <c r="P1631">
        <v>282</v>
      </c>
      <c r="Q1631">
        <v>17</v>
      </c>
      <c r="R1631" s="11">
        <v>6.0299999999999999E-2</v>
      </c>
      <c r="S1631">
        <v>0.74</v>
      </c>
      <c r="T1631">
        <v>12.65</v>
      </c>
      <c r="U1631">
        <v>2.5709219858000001</v>
      </c>
      <c r="V1631">
        <v>0</v>
      </c>
      <c r="W1631" s="1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 s="1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</row>
    <row r="1632" spans="1:40" x14ac:dyDescent="0.35">
      <c r="A1632" s="10">
        <v>39688</v>
      </c>
      <c r="B1632" t="s">
        <v>7</v>
      </c>
      <c r="C1632" t="s">
        <v>55</v>
      </c>
      <c r="D1632" t="s">
        <v>54</v>
      </c>
      <c r="E1632">
        <v>0.3</v>
      </c>
      <c r="F1632">
        <v>8</v>
      </c>
      <c r="G1632" t="s">
        <v>56</v>
      </c>
      <c r="H1632">
        <v>110</v>
      </c>
      <c r="I1632">
        <v>1</v>
      </c>
      <c r="J1632">
        <v>0</v>
      </c>
      <c r="M1632" t="s">
        <v>57</v>
      </c>
      <c r="N1632" t="s">
        <v>54</v>
      </c>
      <c r="O1632" t="s">
        <v>54</v>
      </c>
      <c r="P1632">
        <v>52</v>
      </c>
      <c r="Q1632">
        <v>2</v>
      </c>
      <c r="R1632" s="11">
        <v>3.85E-2</v>
      </c>
      <c r="S1632">
        <v>0.83</v>
      </c>
      <c r="T1632">
        <v>1.66</v>
      </c>
      <c r="U1632">
        <v>2.8461538462</v>
      </c>
      <c r="V1632">
        <v>0</v>
      </c>
      <c r="W1632" s="11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 s="11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</row>
    <row r="1633" spans="1:40" x14ac:dyDescent="0.35">
      <c r="A1633" s="10">
        <v>39688</v>
      </c>
      <c r="B1633" t="s">
        <v>58</v>
      </c>
      <c r="C1633" t="s">
        <v>55</v>
      </c>
      <c r="D1633" t="s">
        <v>54</v>
      </c>
      <c r="E1633">
        <v>0.95</v>
      </c>
      <c r="F1633">
        <v>8</v>
      </c>
      <c r="G1633" t="s">
        <v>56</v>
      </c>
      <c r="H1633">
        <v>110</v>
      </c>
      <c r="I1633">
        <v>1.2</v>
      </c>
      <c r="J1633">
        <v>0</v>
      </c>
      <c r="M1633" t="s">
        <v>57</v>
      </c>
      <c r="N1633" t="s">
        <v>54</v>
      </c>
      <c r="O1633" t="s">
        <v>54</v>
      </c>
      <c r="P1633">
        <v>151</v>
      </c>
      <c r="Q1633">
        <v>13</v>
      </c>
      <c r="R1633" s="11">
        <v>8.6099999999999996E-2</v>
      </c>
      <c r="S1633">
        <v>0.92</v>
      </c>
      <c r="T1633">
        <v>11.99</v>
      </c>
      <c r="U1633">
        <v>2.5827814569999998</v>
      </c>
      <c r="V1633">
        <v>0</v>
      </c>
      <c r="W1633" s="11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 s="11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</row>
    <row r="1634" spans="1:40" x14ac:dyDescent="0.35">
      <c r="A1634" s="10">
        <v>39688</v>
      </c>
      <c r="B1634" t="s">
        <v>8</v>
      </c>
      <c r="C1634" t="s">
        <v>55</v>
      </c>
      <c r="D1634" t="s">
        <v>54</v>
      </c>
      <c r="E1634">
        <v>0.3</v>
      </c>
      <c r="F1634">
        <v>8</v>
      </c>
      <c r="G1634" t="s">
        <v>56</v>
      </c>
      <c r="H1634">
        <v>110</v>
      </c>
      <c r="I1634">
        <v>1.1000000000000001</v>
      </c>
      <c r="J1634">
        <v>0</v>
      </c>
      <c r="M1634" t="s">
        <v>57</v>
      </c>
      <c r="N1634" t="s">
        <v>54</v>
      </c>
      <c r="O1634" t="s">
        <v>54</v>
      </c>
      <c r="P1634">
        <v>54</v>
      </c>
      <c r="Q1634">
        <v>2</v>
      </c>
      <c r="R1634" s="11">
        <v>3.6999999999999998E-2</v>
      </c>
      <c r="S1634">
        <v>0.46</v>
      </c>
      <c r="T1634">
        <v>0.92</v>
      </c>
      <c r="U1634">
        <v>3.8888888889</v>
      </c>
      <c r="V1634">
        <v>0</v>
      </c>
      <c r="W1634" s="11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 s="11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</row>
    <row r="1635" spans="1:40" x14ac:dyDescent="0.35">
      <c r="A1635" s="10">
        <v>39688</v>
      </c>
      <c r="B1635" t="s">
        <v>59</v>
      </c>
      <c r="C1635" t="s">
        <v>55</v>
      </c>
      <c r="D1635" t="s">
        <v>54</v>
      </c>
      <c r="E1635">
        <v>0.25</v>
      </c>
      <c r="F1635">
        <v>8</v>
      </c>
      <c r="G1635" t="s">
        <v>56</v>
      </c>
      <c r="H1635">
        <v>110</v>
      </c>
      <c r="I1635">
        <v>1.2</v>
      </c>
      <c r="J1635">
        <v>0</v>
      </c>
      <c r="M1635" t="s">
        <v>57</v>
      </c>
      <c r="N1635" t="s">
        <v>54</v>
      </c>
      <c r="O1635" t="s">
        <v>54</v>
      </c>
      <c r="P1635">
        <v>78</v>
      </c>
      <c r="Q1635">
        <v>5</v>
      </c>
      <c r="R1635" s="11">
        <v>6.4100000000000004E-2</v>
      </c>
      <c r="S1635">
        <v>1.03</v>
      </c>
      <c r="T1635">
        <v>5.14</v>
      </c>
      <c r="U1635">
        <v>2.7179487179000001</v>
      </c>
      <c r="V1635">
        <v>0</v>
      </c>
      <c r="W1635" s="11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 s="11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</row>
    <row r="1636" spans="1:40" x14ac:dyDescent="0.35">
      <c r="A1636" s="10">
        <v>39688</v>
      </c>
      <c r="B1636" t="s">
        <v>9</v>
      </c>
      <c r="C1636" t="s">
        <v>55</v>
      </c>
      <c r="D1636" t="s">
        <v>54</v>
      </c>
      <c r="E1636">
        <v>0.3</v>
      </c>
      <c r="F1636">
        <v>8</v>
      </c>
      <c r="G1636" t="s">
        <v>56</v>
      </c>
      <c r="H1636">
        <v>110</v>
      </c>
      <c r="I1636">
        <v>1</v>
      </c>
      <c r="J1636">
        <v>0</v>
      </c>
      <c r="M1636" t="s">
        <v>57</v>
      </c>
      <c r="N1636" t="s">
        <v>54</v>
      </c>
      <c r="O1636" t="s">
        <v>54</v>
      </c>
      <c r="P1636">
        <v>281</v>
      </c>
      <c r="Q1636">
        <v>10</v>
      </c>
      <c r="R1636" s="11">
        <v>3.56E-2</v>
      </c>
      <c r="S1636">
        <v>0.82</v>
      </c>
      <c r="T1636">
        <v>8.19</v>
      </c>
      <c r="U1636">
        <v>2.6085409252999998</v>
      </c>
      <c r="V1636">
        <v>0</v>
      </c>
      <c r="W1636" s="11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 s="11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</row>
    <row r="1637" spans="1:40" x14ac:dyDescent="0.35">
      <c r="A1637" s="10">
        <v>39689</v>
      </c>
      <c r="B1637" t="s">
        <v>7</v>
      </c>
      <c r="C1637" t="s">
        <v>55</v>
      </c>
      <c r="D1637" t="s">
        <v>54</v>
      </c>
      <c r="E1637">
        <v>0.3</v>
      </c>
      <c r="F1637">
        <v>8</v>
      </c>
      <c r="G1637" t="s">
        <v>56</v>
      </c>
      <c r="H1637">
        <v>110</v>
      </c>
      <c r="I1637">
        <v>1</v>
      </c>
      <c r="J1637">
        <v>0</v>
      </c>
      <c r="M1637" t="s">
        <v>57</v>
      </c>
      <c r="N1637" t="s">
        <v>54</v>
      </c>
      <c r="O1637" t="s">
        <v>54</v>
      </c>
      <c r="P1637">
        <v>42</v>
      </c>
      <c r="Q1637">
        <v>2</v>
      </c>
      <c r="R1637" s="11">
        <v>4.7600000000000003E-2</v>
      </c>
      <c r="S1637">
        <v>0.88</v>
      </c>
      <c r="T1637">
        <v>1.75</v>
      </c>
      <c r="U1637">
        <v>3.2857142857000001</v>
      </c>
      <c r="V1637">
        <v>0</v>
      </c>
      <c r="W1637" s="11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 s="11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</row>
    <row r="1638" spans="1:40" x14ac:dyDescent="0.35">
      <c r="A1638" s="10">
        <v>39689</v>
      </c>
      <c r="B1638" t="s">
        <v>58</v>
      </c>
      <c r="C1638" t="s">
        <v>55</v>
      </c>
      <c r="D1638" t="s">
        <v>54</v>
      </c>
      <c r="E1638">
        <v>0.95</v>
      </c>
      <c r="F1638">
        <v>8</v>
      </c>
      <c r="G1638" t="s">
        <v>56</v>
      </c>
      <c r="H1638">
        <v>110</v>
      </c>
      <c r="I1638">
        <v>1.2</v>
      </c>
      <c r="J1638">
        <v>0</v>
      </c>
      <c r="M1638" t="s">
        <v>57</v>
      </c>
      <c r="N1638" t="s">
        <v>54</v>
      </c>
      <c r="O1638" t="s">
        <v>54</v>
      </c>
      <c r="P1638">
        <v>166</v>
      </c>
      <c r="Q1638">
        <v>6</v>
      </c>
      <c r="R1638" s="11">
        <v>3.61E-2</v>
      </c>
      <c r="S1638">
        <v>0.74</v>
      </c>
      <c r="T1638">
        <v>4.43</v>
      </c>
      <c r="U1638">
        <v>2.8012048193000001</v>
      </c>
      <c r="V1638">
        <v>0</v>
      </c>
      <c r="W1638" s="11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 s="11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</row>
    <row r="1639" spans="1:40" x14ac:dyDescent="0.35">
      <c r="A1639" s="10">
        <v>39689</v>
      </c>
      <c r="B1639" t="s">
        <v>8</v>
      </c>
      <c r="C1639" t="s">
        <v>55</v>
      </c>
      <c r="D1639" t="s">
        <v>54</v>
      </c>
      <c r="E1639">
        <v>0.3</v>
      </c>
      <c r="F1639">
        <v>8</v>
      </c>
      <c r="G1639" t="s">
        <v>56</v>
      </c>
      <c r="H1639">
        <v>110</v>
      </c>
      <c r="I1639">
        <v>1.1000000000000001</v>
      </c>
      <c r="J1639">
        <v>0</v>
      </c>
      <c r="M1639" t="s">
        <v>57</v>
      </c>
      <c r="N1639" t="s">
        <v>54</v>
      </c>
      <c r="O1639" t="s">
        <v>54</v>
      </c>
      <c r="P1639">
        <v>43</v>
      </c>
      <c r="Q1639">
        <v>3</v>
      </c>
      <c r="R1639" s="11">
        <v>6.9800000000000001E-2</v>
      </c>
      <c r="S1639">
        <v>0.77</v>
      </c>
      <c r="T1639">
        <v>2.3199999999999998</v>
      </c>
      <c r="U1639">
        <v>4.2093023256000004</v>
      </c>
      <c r="V1639">
        <v>0</v>
      </c>
      <c r="W1639" s="11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 s="11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</row>
    <row r="1640" spans="1:40" x14ac:dyDescent="0.35">
      <c r="A1640" s="10">
        <v>39689</v>
      </c>
      <c r="B1640" t="s">
        <v>59</v>
      </c>
      <c r="C1640" t="s">
        <v>55</v>
      </c>
      <c r="D1640" t="s">
        <v>54</v>
      </c>
      <c r="E1640">
        <v>0.25</v>
      </c>
      <c r="F1640">
        <v>8</v>
      </c>
      <c r="G1640" t="s">
        <v>56</v>
      </c>
      <c r="H1640">
        <v>110</v>
      </c>
      <c r="I1640">
        <v>1.2</v>
      </c>
      <c r="J1640">
        <v>0</v>
      </c>
      <c r="M1640" t="s">
        <v>57</v>
      </c>
      <c r="N1640" t="s">
        <v>54</v>
      </c>
      <c r="O1640" t="s">
        <v>54</v>
      </c>
      <c r="P1640">
        <v>98</v>
      </c>
      <c r="Q1640">
        <v>6</v>
      </c>
      <c r="R1640" s="11">
        <v>6.1199999999999997E-2</v>
      </c>
      <c r="S1640">
        <v>0.82</v>
      </c>
      <c r="T1640">
        <v>4.8899999999999997</v>
      </c>
      <c r="U1640">
        <v>3.0612244897999998</v>
      </c>
      <c r="V1640">
        <v>0</v>
      </c>
      <c r="W1640" s="11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 s="11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</row>
    <row r="1641" spans="1:40" x14ac:dyDescent="0.35">
      <c r="A1641" s="10">
        <v>39689</v>
      </c>
      <c r="B1641" t="s">
        <v>9</v>
      </c>
      <c r="C1641" t="s">
        <v>55</v>
      </c>
      <c r="D1641" t="s">
        <v>54</v>
      </c>
      <c r="E1641">
        <v>0.3</v>
      </c>
      <c r="F1641">
        <v>8</v>
      </c>
      <c r="G1641" t="s">
        <v>56</v>
      </c>
      <c r="H1641">
        <v>110</v>
      </c>
      <c r="I1641">
        <v>1</v>
      </c>
      <c r="J1641">
        <v>0</v>
      </c>
      <c r="M1641" t="s">
        <v>57</v>
      </c>
      <c r="N1641" t="s">
        <v>54</v>
      </c>
      <c r="O1641" t="s">
        <v>54</v>
      </c>
      <c r="P1641">
        <v>349</v>
      </c>
      <c r="Q1641">
        <v>20</v>
      </c>
      <c r="R1641" s="11">
        <v>5.7299999999999997E-2</v>
      </c>
      <c r="S1641">
        <v>0.73</v>
      </c>
      <c r="T1641">
        <v>14.51</v>
      </c>
      <c r="U1641">
        <v>2.4383954155000001</v>
      </c>
      <c r="V1641">
        <v>0</v>
      </c>
      <c r="W1641" s="1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 s="1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</row>
    <row r="1642" spans="1:40" x14ac:dyDescent="0.35">
      <c r="A1642" s="10">
        <v>39690</v>
      </c>
      <c r="B1642" t="s">
        <v>7</v>
      </c>
      <c r="C1642" t="s">
        <v>55</v>
      </c>
      <c r="D1642" t="s">
        <v>54</v>
      </c>
      <c r="E1642">
        <v>0.3</v>
      </c>
      <c r="F1642">
        <v>8</v>
      </c>
      <c r="G1642" t="s">
        <v>56</v>
      </c>
      <c r="H1642">
        <v>110</v>
      </c>
      <c r="I1642">
        <v>1</v>
      </c>
      <c r="J1642">
        <v>0</v>
      </c>
      <c r="M1642" t="s">
        <v>57</v>
      </c>
      <c r="N1642" t="s">
        <v>54</v>
      </c>
      <c r="O1642" t="s">
        <v>54</v>
      </c>
      <c r="P1642">
        <v>58</v>
      </c>
      <c r="Q1642">
        <v>5</v>
      </c>
      <c r="R1642" s="11">
        <v>8.6199999999999999E-2</v>
      </c>
      <c r="S1642">
        <v>0.88</v>
      </c>
      <c r="T1642">
        <v>4.3899999999999997</v>
      </c>
      <c r="U1642">
        <v>3.775862069</v>
      </c>
      <c r="V1642">
        <v>0</v>
      </c>
      <c r="W1642" s="11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 s="11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</row>
    <row r="1643" spans="1:40" x14ac:dyDescent="0.35">
      <c r="A1643" s="10">
        <v>39690</v>
      </c>
      <c r="B1643" t="s">
        <v>58</v>
      </c>
      <c r="C1643" t="s">
        <v>55</v>
      </c>
      <c r="D1643" t="s">
        <v>54</v>
      </c>
      <c r="E1643">
        <v>0.95</v>
      </c>
      <c r="F1643">
        <v>8</v>
      </c>
      <c r="G1643" t="s">
        <v>56</v>
      </c>
      <c r="H1643">
        <v>110</v>
      </c>
      <c r="I1643">
        <v>1.2</v>
      </c>
      <c r="J1643">
        <v>0</v>
      </c>
      <c r="M1643" t="s">
        <v>57</v>
      </c>
      <c r="N1643" t="s">
        <v>54</v>
      </c>
      <c r="O1643" t="s">
        <v>54</v>
      </c>
      <c r="P1643">
        <v>187</v>
      </c>
      <c r="Q1643">
        <v>15</v>
      </c>
      <c r="R1643" s="11">
        <v>8.0199999999999994E-2</v>
      </c>
      <c r="S1643">
        <v>0.89</v>
      </c>
      <c r="T1643">
        <v>13.4</v>
      </c>
      <c r="U1643">
        <v>2.6363636364</v>
      </c>
      <c r="V1643">
        <v>0</v>
      </c>
      <c r="W1643" s="11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 s="11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</row>
    <row r="1644" spans="1:40" x14ac:dyDescent="0.35">
      <c r="A1644" s="10">
        <v>39690</v>
      </c>
      <c r="B1644" t="s">
        <v>8</v>
      </c>
      <c r="C1644" t="s">
        <v>55</v>
      </c>
      <c r="D1644" t="s">
        <v>54</v>
      </c>
      <c r="E1644">
        <v>0.3</v>
      </c>
      <c r="F1644">
        <v>8</v>
      </c>
      <c r="G1644" t="s">
        <v>56</v>
      </c>
      <c r="H1644">
        <v>110</v>
      </c>
      <c r="I1644">
        <v>1.1000000000000001</v>
      </c>
      <c r="J1644">
        <v>0</v>
      </c>
      <c r="M1644" t="s">
        <v>57</v>
      </c>
      <c r="N1644" t="s">
        <v>54</v>
      </c>
      <c r="O1644" t="s">
        <v>54</v>
      </c>
      <c r="P1644">
        <v>43</v>
      </c>
      <c r="Q1644">
        <v>3</v>
      </c>
      <c r="R1644" s="11">
        <v>6.9800000000000001E-2</v>
      </c>
      <c r="S1644">
        <v>0.97</v>
      </c>
      <c r="T1644">
        <v>2.9</v>
      </c>
      <c r="U1644">
        <v>4.4883720929999997</v>
      </c>
      <c r="V1644">
        <v>0</v>
      </c>
      <c r="W1644" s="11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 s="11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</row>
    <row r="1645" spans="1:40" x14ac:dyDescent="0.35">
      <c r="A1645" s="10">
        <v>39690</v>
      </c>
      <c r="B1645" t="s">
        <v>59</v>
      </c>
      <c r="C1645" t="s">
        <v>55</v>
      </c>
      <c r="D1645" t="s">
        <v>54</v>
      </c>
      <c r="E1645">
        <v>0.25</v>
      </c>
      <c r="F1645">
        <v>8</v>
      </c>
      <c r="G1645" t="s">
        <v>56</v>
      </c>
      <c r="H1645">
        <v>110</v>
      </c>
      <c r="I1645">
        <v>1.2</v>
      </c>
      <c r="J1645">
        <v>0</v>
      </c>
      <c r="M1645" t="s">
        <v>57</v>
      </c>
      <c r="N1645" t="s">
        <v>54</v>
      </c>
      <c r="O1645" t="s">
        <v>54</v>
      </c>
      <c r="P1645">
        <v>88</v>
      </c>
      <c r="Q1645">
        <v>6</v>
      </c>
      <c r="R1645" s="11">
        <v>6.8199999999999997E-2</v>
      </c>
      <c r="S1645">
        <v>0.9</v>
      </c>
      <c r="T1645">
        <v>5.41</v>
      </c>
      <c r="U1645">
        <v>3.2159090908999999</v>
      </c>
      <c r="V1645">
        <v>0</v>
      </c>
      <c r="W1645" s="11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 s="11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</row>
    <row r="1646" spans="1:40" x14ac:dyDescent="0.35">
      <c r="A1646" s="10">
        <v>39690</v>
      </c>
      <c r="B1646" t="s">
        <v>9</v>
      </c>
      <c r="C1646" t="s">
        <v>55</v>
      </c>
      <c r="D1646" t="s">
        <v>54</v>
      </c>
      <c r="E1646">
        <v>0.3</v>
      </c>
      <c r="F1646">
        <v>8</v>
      </c>
      <c r="G1646" t="s">
        <v>56</v>
      </c>
      <c r="H1646">
        <v>110</v>
      </c>
      <c r="I1646">
        <v>1</v>
      </c>
      <c r="J1646">
        <v>0</v>
      </c>
      <c r="M1646" t="s">
        <v>57</v>
      </c>
      <c r="N1646" t="s">
        <v>54</v>
      </c>
      <c r="O1646" t="s">
        <v>54</v>
      </c>
      <c r="P1646">
        <v>291</v>
      </c>
      <c r="Q1646">
        <v>13</v>
      </c>
      <c r="R1646" s="11">
        <v>4.4699999999999997E-2</v>
      </c>
      <c r="S1646">
        <v>0.71</v>
      </c>
      <c r="T1646">
        <v>9.18</v>
      </c>
      <c r="U1646">
        <v>2.1890034364000002</v>
      </c>
      <c r="V1646">
        <v>0</v>
      </c>
      <c r="W1646" s="11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 s="11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</row>
    <row r="1647" spans="1:40" x14ac:dyDescent="0.35">
      <c r="A1647" s="10">
        <v>39691</v>
      </c>
      <c r="B1647" t="s">
        <v>7</v>
      </c>
      <c r="C1647" t="s">
        <v>55</v>
      </c>
      <c r="D1647" t="s">
        <v>54</v>
      </c>
      <c r="E1647">
        <v>0.3</v>
      </c>
      <c r="F1647">
        <v>8</v>
      </c>
      <c r="G1647" t="s">
        <v>56</v>
      </c>
      <c r="H1647">
        <v>110</v>
      </c>
      <c r="I1647">
        <v>1</v>
      </c>
      <c r="J1647">
        <v>0</v>
      </c>
      <c r="M1647" t="s">
        <v>57</v>
      </c>
      <c r="N1647" t="s">
        <v>54</v>
      </c>
      <c r="O1647" t="s">
        <v>54</v>
      </c>
      <c r="P1647">
        <v>46</v>
      </c>
      <c r="Q1647">
        <v>1</v>
      </c>
      <c r="R1647" s="11">
        <v>2.1700000000000001E-2</v>
      </c>
      <c r="S1647">
        <v>0.85</v>
      </c>
      <c r="T1647">
        <v>0.85</v>
      </c>
      <c r="U1647">
        <v>2.0869565216999999</v>
      </c>
      <c r="V1647">
        <v>0</v>
      </c>
      <c r="W1647" s="11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 s="11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</row>
    <row r="1648" spans="1:40" x14ac:dyDescent="0.35">
      <c r="A1648" s="10">
        <v>39691</v>
      </c>
      <c r="B1648" t="s">
        <v>58</v>
      </c>
      <c r="C1648" t="s">
        <v>55</v>
      </c>
      <c r="D1648" t="s">
        <v>54</v>
      </c>
      <c r="E1648">
        <v>0.95</v>
      </c>
      <c r="F1648">
        <v>8</v>
      </c>
      <c r="G1648" t="s">
        <v>56</v>
      </c>
      <c r="H1648">
        <v>110</v>
      </c>
      <c r="I1648">
        <v>1.2</v>
      </c>
      <c r="J1648">
        <v>0</v>
      </c>
      <c r="M1648" t="s">
        <v>57</v>
      </c>
      <c r="N1648" t="s">
        <v>54</v>
      </c>
      <c r="O1648" t="s">
        <v>54</v>
      </c>
      <c r="P1648">
        <v>168</v>
      </c>
      <c r="Q1648">
        <v>10</v>
      </c>
      <c r="R1648" s="11">
        <v>5.9499999999999997E-2</v>
      </c>
      <c r="S1648">
        <v>0.96</v>
      </c>
      <c r="T1648">
        <v>9.59</v>
      </c>
      <c r="U1648">
        <v>2.75</v>
      </c>
      <c r="V1648">
        <v>1</v>
      </c>
      <c r="W1648" s="11">
        <v>0.1</v>
      </c>
      <c r="X1648">
        <v>9.59</v>
      </c>
      <c r="Y1648">
        <v>1</v>
      </c>
      <c r="Z1648">
        <v>9.59</v>
      </c>
      <c r="AA1648">
        <v>1</v>
      </c>
      <c r="AB1648">
        <v>1</v>
      </c>
      <c r="AC1648" s="11">
        <v>0.104</v>
      </c>
      <c r="AD1648">
        <v>0.1</v>
      </c>
      <c r="AE1648">
        <v>1</v>
      </c>
      <c r="AF1648">
        <v>1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</row>
    <row r="1649" spans="1:40" x14ac:dyDescent="0.35">
      <c r="A1649" s="10">
        <v>39691</v>
      </c>
      <c r="B1649" t="s">
        <v>8</v>
      </c>
      <c r="C1649" t="s">
        <v>55</v>
      </c>
      <c r="D1649" t="s">
        <v>54</v>
      </c>
      <c r="E1649">
        <v>0.3</v>
      </c>
      <c r="F1649">
        <v>8</v>
      </c>
      <c r="G1649" t="s">
        <v>56</v>
      </c>
      <c r="H1649">
        <v>110</v>
      </c>
      <c r="I1649">
        <v>1.1000000000000001</v>
      </c>
      <c r="J1649">
        <v>0</v>
      </c>
      <c r="M1649" t="s">
        <v>57</v>
      </c>
      <c r="N1649" t="s">
        <v>54</v>
      </c>
      <c r="O1649" t="s">
        <v>54</v>
      </c>
      <c r="P1649">
        <v>72</v>
      </c>
      <c r="Q1649">
        <v>5</v>
      </c>
      <c r="R1649" s="11">
        <v>6.9400000000000003E-2</v>
      </c>
      <c r="S1649">
        <v>0.93</v>
      </c>
      <c r="T1649">
        <v>4.6500000000000004</v>
      </c>
      <c r="U1649">
        <v>4.125</v>
      </c>
      <c r="V1649">
        <v>0</v>
      </c>
      <c r="W1649" s="11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 s="11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</row>
    <row r="1650" spans="1:40" x14ac:dyDescent="0.35">
      <c r="A1650" s="10">
        <v>39691</v>
      </c>
      <c r="B1650" t="s">
        <v>59</v>
      </c>
      <c r="C1650" t="s">
        <v>55</v>
      </c>
      <c r="D1650" t="s">
        <v>54</v>
      </c>
      <c r="E1650">
        <v>0.25</v>
      </c>
      <c r="F1650">
        <v>8</v>
      </c>
      <c r="G1650" t="s">
        <v>56</v>
      </c>
      <c r="H1650">
        <v>110</v>
      </c>
      <c r="I1650">
        <v>1.2</v>
      </c>
      <c r="J1650">
        <v>0</v>
      </c>
      <c r="M1650" t="s">
        <v>57</v>
      </c>
      <c r="N1650" t="s">
        <v>54</v>
      </c>
      <c r="O1650" t="s">
        <v>54</v>
      </c>
      <c r="P1650">
        <v>96</v>
      </c>
      <c r="Q1650">
        <v>4</v>
      </c>
      <c r="R1650" s="11">
        <v>4.1700000000000001E-2</v>
      </c>
      <c r="S1650">
        <v>1.1299999999999999</v>
      </c>
      <c r="T1650">
        <v>4.5199999999999996</v>
      </c>
      <c r="U1650">
        <v>3.125</v>
      </c>
      <c r="V1650">
        <v>0</v>
      </c>
      <c r="W1650" s="11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 s="11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</row>
    <row r="1651" spans="1:40" x14ac:dyDescent="0.35">
      <c r="A1651" s="10">
        <v>39691</v>
      </c>
      <c r="B1651" t="s">
        <v>9</v>
      </c>
      <c r="C1651" t="s">
        <v>55</v>
      </c>
      <c r="D1651" t="s">
        <v>54</v>
      </c>
      <c r="E1651">
        <v>0.3</v>
      </c>
      <c r="F1651">
        <v>8</v>
      </c>
      <c r="G1651" t="s">
        <v>56</v>
      </c>
      <c r="H1651">
        <v>110</v>
      </c>
      <c r="I1651">
        <v>1</v>
      </c>
      <c r="J1651">
        <v>0</v>
      </c>
      <c r="M1651" t="s">
        <v>57</v>
      </c>
      <c r="N1651" t="s">
        <v>54</v>
      </c>
      <c r="O1651" t="s">
        <v>54</v>
      </c>
      <c r="P1651">
        <v>272</v>
      </c>
      <c r="Q1651">
        <v>12</v>
      </c>
      <c r="R1651" s="11">
        <v>4.41E-2</v>
      </c>
      <c r="S1651">
        <v>0.72</v>
      </c>
      <c r="T1651">
        <v>8.69</v>
      </c>
      <c r="U1651">
        <v>1.9705882352999999</v>
      </c>
      <c r="V1651">
        <v>0</v>
      </c>
      <c r="W1651" s="1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 s="1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</row>
    <row r="1652" spans="1:40" x14ac:dyDescent="0.35">
      <c r="A1652" s="10">
        <v>39692</v>
      </c>
      <c r="B1652" t="s">
        <v>7</v>
      </c>
      <c r="C1652" t="s">
        <v>55</v>
      </c>
      <c r="D1652" t="s">
        <v>54</v>
      </c>
      <c r="E1652">
        <v>0.3</v>
      </c>
      <c r="F1652">
        <v>8</v>
      </c>
      <c r="G1652" t="s">
        <v>56</v>
      </c>
      <c r="H1652">
        <v>110</v>
      </c>
      <c r="I1652">
        <v>1</v>
      </c>
      <c r="J1652">
        <v>0</v>
      </c>
      <c r="M1652" t="s">
        <v>57</v>
      </c>
      <c r="N1652" t="s">
        <v>54</v>
      </c>
      <c r="O1652" t="s">
        <v>54</v>
      </c>
      <c r="P1652">
        <v>65</v>
      </c>
      <c r="Q1652">
        <v>2</v>
      </c>
      <c r="R1652" s="11">
        <v>3.0800000000000001E-2</v>
      </c>
      <c r="S1652">
        <v>0.78</v>
      </c>
      <c r="T1652">
        <v>1.56</v>
      </c>
      <c r="U1652">
        <v>3.7538461538000001</v>
      </c>
      <c r="V1652">
        <v>0</v>
      </c>
      <c r="W1652" s="11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 s="11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</row>
    <row r="1653" spans="1:40" x14ac:dyDescent="0.35">
      <c r="A1653" s="10">
        <v>39692</v>
      </c>
      <c r="B1653" t="s">
        <v>58</v>
      </c>
      <c r="C1653" t="s">
        <v>55</v>
      </c>
      <c r="D1653" t="s">
        <v>54</v>
      </c>
      <c r="E1653">
        <v>0.95</v>
      </c>
      <c r="F1653">
        <v>8</v>
      </c>
      <c r="G1653" t="s">
        <v>56</v>
      </c>
      <c r="H1653">
        <v>110</v>
      </c>
      <c r="I1653">
        <v>1.2</v>
      </c>
      <c r="J1653">
        <v>0</v>
      </c>
      <c r="M1653" t="s">
        <v>57</v>
      </c>
      <c r="N1653" t="s">
        <v>54</v>
      </c>
      <c r="O1653" t="s">
        <v>54</v>
      </c>
      <c r="P1653">
        <v>176</v>
      </c>
      <c r="Q1653">
        <v>18</v>
      </c>
      <c r="R1653" s="11">
        <v>0.1023</v>
      </c>
      <c r="S1653">
        <v>1.04</v>
      </c>
      <c r="T1653">
        <v>18.64</v>
      </c>
      <c r="U1653">
        <v>2.8181818181999998</v>
      </c>
      <c r="V1653">
        <v>0</v>
      </c>
      <c r="W1653" s="11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 s="11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</row>
    <row r="1654" spans="1:40" x14ac:dyDescent="0.35">
      <c r="A1654" s="10">
        <v>39692</v>
      </c>
      <c r="B1654" t="s">
        <v>8</v>
      </c>
      <c r="C1654" t="s">
        <v>55</v>
      </c>
      <c r="D1654" t="s">
        <v>54</v>
      </c>
      <c r="E1654">
        <v>0.3</v>
      </c>
      <c r="F1654">
        <v>8</v>
      </c>
      <c r="G1654" t="s">
        <v>56</v>
      </c>
      <c r="H1654">
        <v>110</v>
      </c>
      <c r="I1654">
        <v>1.1000000000000001</v>
      </c>
      <c r="J1654">
        <v>0</v>
      </c>
      <c r="M1654" t="s">
        <v>57</v>
      </c>
      <c r="N1654" t="s">
        <v>54</v>
      </c>
      <c r="O1654" t="s">
        <v>54</v>
      </c>
      <c r="P1654">
        <v>72</v>
      </c>
      <c r="Q1654">
        <v>8</v>
      </c>
      <c r="R1654" s="11">
        <v>0.1111</v>
      </c>
      <c r="S1654">
        <v>0.79</v>
      </c>
      <c r="T1654">
        <v>6.32</v>
      </c>
      <c r="U1654">
        <v>4.8333333332999997</v>
      </c>
      <c r="V1654">
        <v>0</v>
      </c>
      <c r="W1654" s="11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 s="11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</row>
    <row r="1655" spans="1:40" x14ac:dyDescent="0.35">
      <c r="A1655" s="10">
        <v>39692</v>
      </c>
      <c r="B1655" t="s">
        <v>59</v>
      </c>
      <c r="C1655" t="s">
        <v>55</v>
      </c>
      <c r="D1655" t="s">
        <v>54</v>
      </c>
      <c r="E1655">
        <v>0.25</v>
      </c>
      <c r="F1655">
        <v>8</v>
      </c>
      <c r="G1655" t="s">
        <v>56</v>
      </c>
      <c r="H1655">
        <v>110</v>
      </c>
      <c r="I1655">
        <v>1.2</v>
      </c>
      <c r="J1655">
        <v>0</v>
      </c>
      <c r="M1655" t="s">
        <v>57</v>
      </c>
      <c r="N1655" t="s">
        <v>54</v>
      </c>
      <c r="O1655" t="s">
        <v>54</v>
      </c>
      <c r="P1655">
        <v>85</v>
      </c>
      <c r="Q1655">
        <v>2</v>
      </c>
      <c r="R1655" s="11">
        <v>2.35E-2</v>
      </c>
      <c r="S1655">
        <v>0.94</v>
      </c>
      <c r="T1655">
        <v>1.88</v>
      </c>
      <c r="U1655">
        <v>3.2235294118</v>
      </c>
      <c r="V1655">
        <v>0</v>
      </c>
      <c r="W1655" s="11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 s="11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</row>
    <row r="1656" spans="1:40" x14ac:dyDescent="0.35">
      <c r="A1656" s="10">
        <v>39692</v>
      </c>
      <c r="B1656" t="s">
        <v>9</v>
      </c>
      <c r="C1656" t="s">
        <v>55</v>
      </c>
      <c r="D1656" t="s">
        <v>54</v>
      </c>
      <c r="E1656">
        <v>0.3</v>
      </c>
      <c r="F1656">
        <v>8</v>
      </c>
      <c r="G1656" t="s">
        <v>56</v>
      </c>
      <c r="H1656">
        <v>110</v>
      </c>
      <c r="I1656">
        <v>1</v>
      </c>
      <c r="J1656">
        <v>0</v>
      </c>
      <c r="M1656" t="s">
        <v>57</v>
      </c>
      <c r="N1656" t="s">
        <v>54</v>
      </c>
      <c r="O1656" t="s">
        <v>54</v>
      </c>
      <c r="P1656">
        <v>247</v>
      </c>
      <c r="Q1656">
        <v>12</v>
      </c>
      <c r="R1656" s="11">
        <v>4.8599999999999997E-2</v>
      </c>
      <c r="S1656">
        <v>0.75</v>
      </c>
      <c r="T1656">
        <v>9.0500000000000007</v>
      </c>
      <c r="U1656">
        <v>2.5141700404999998</v>
      </c>
      <c r="V1656">
        <v>0</v>
      </c>
      <c r="W1656" s="11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 s="11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</row>
    <row r="1657" spans="1:40" x14ac:dyDescent="0.35">
      <c r="A1657" s="10">
        <v>39693</v>
      </c>
      <c r="B1657" t="s">
        <v>7</v>
      </c>
      <c r="C1657" t="s">
        <v>55</v>
      </c>
      <c r="D1657" t="s">
        <v>54</v>
      </c>
      <c r="E1657">
        <v>0.3</v>
      </c>
      <c r="F1657">
        <v>8</v>
      </c>
      <c r="G1657" t="s">
        <v>56</v>
      </c>
      <c r="H1657">
        <v>110</v>
      </c>
      <c r="I1657">
        <v>1</v>
      </c>
      <c r="J1657">
        <v>0</v>
      </c>
      <c r="M1657" t="s">
        <v>57</v>
      </c>
      <c r="N1657" t="s">
        <v>54</v>
      </c>
      <c r="O1657" t="s">
        <v>54</v>
      </c>
      <c r="P1657">
        <v>51</v>
      </c>
      <c r="Q1657">
        <v>2</v>
      </c>
      <c r="R1657" s="11">
        <v>3.9199999999999999E-2</v>
      </c>
      <c r="S1657">
        <v>0.78</v>
      </c>
      <c r="T1657">
        <v>1.56</v>
      </c>
      <c r="U1657">
        <v>3.5294117646999998</v>
      </c>
      <c r="V1657">
        <v>0</v>
      </c>
      <c r="W1657" s="11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 s="11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</row>
    <row r="1658" spans="1:40" x14ac:dyDescent="0.35">
      <c r="A1658" s="10">
        <v>39693</v>
      </c>
      <c r="B1658" t="s">
        <v>58</v>
      </c>
      <c r="C1658" t="s">
        <v>55</v>
      </c>
      <c r="D1658" t="s">
        <v>54</v>
      </c>
      <c r="E1658">
        <v>0.95</v>
      </c>
      <c r="F1658">
        <v>8</v>
      </c>
      <c r="G1658" t="s">
        <v>56</v>
      </c>
      <c r="H1658">
        <v>110</v>
      </c>
      <c r="I1658">
        <v>1.2</v>
      </c>
      <c r="J1658">
        <v>0</v>
      </c>
      <c r="M1658" t="s">
        <v>57</v>
      </c>
      <c r="N1658" t="s">
        <v>54</v>
      </c>
      <c r="O1658" t="s">
        <v>54</v>
      </c>
      <c r="P1658">
        <v>204</v>
      </c>
      <c r="Q1658">
        <v>10</v>
      </c>
      <c r="R1658" s="11">
        <v>4.9000000000000002E-2</v>
      </c>
      <c r="S1658">
        <v>0.9</v>
      </c>
      <c r="T1658">
        <v>9.0299999999999994</v>
      </c>
      <c r="U1658">
        <v>3.2009803922</v>
      </c>
      <c r="V1658">
        <v>0</v>
      </c>
      <c r="W1658" s="11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 s="11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</row>
    <row r="1659" spans="1:40" x14ac:dyDescent="0.35">
      <c r="A1659" s="10">
        <v>39693</v>
      </c>
      <c r="B1659" t="s">
        <v>8</v>
      </c>
      <c r="C1659" t="s">
        <v>55</v>
      </c>
      <c r="D1659" t="s">
        <v>54</v>
      </c>
      <c r="E1659">
        <v>0.3</v>
      </c>
      <c r="F1659">
        <v>8</v>
      </c>
      <c r="G1659" t="s">
        <v>56</v>
      </c>
      <c r="H1659">
        <v>110</v>
      </c>
      <c r="I1659">
        <v>1.1000000000000001</v>
      </c>
      <c r="J1659">
        <v>0</v>
      </c>
      <c r="M1659" t="s">
        <v>57</v>
      </c>
      <c r="N1659" t="s">
        <v>54</v>
      </c>
      <c r="O1659" t="s">
        <v>54</v>
      </c>
      <c r="P1659">
        <v>56</v>
      </c>
      <c r="Q1659">
        <v>4</v>
      </c>
      <c r="R1659" s="11">
        <v>7.1400000000000005E-2</v>
      </c>
      <c r="S1659">
        <v>0.98</v>
      </c>
      <c r="T1659">
        <v>3.93</v>
      </c>
      <c r="U1659">
        <v>4.3035714285999997</v>
      </c>
      <c r="V1659">
        <v>0</v>
      </c>
      <c r="W1659" s="11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 s="11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</row>
    <row r="1660" spans="1:40" x14ac:dyDescent="0.35">
      <c r="A1660" s="10">
        <v>39693</v>
      </c>
      <c r="B1660" t="s">
        <v>59</v>
      </c>
      <c r="C1660" t="s">
        <v>55</v>
      </c>
      <c r="D1660" t="s">
        <v>54</v>
      </c>
      <c r="E1660">
        <v>0.25</v>
      </c>
      <c r="F1660">
        <v>8</v>
      </c>
      <c r="G1660" t="s">
        <v>56</v>
      </c>
      <c r="H1660">
        <v>110</v>
      </c>
      <c r="I1660">
        <v>1.2</v>
      </c>
      <c r="J1660">
        <v>0</v>
      </c>
      <c r="M1660" t="s">
        <v>57</v>
      </c>
      <c r="N1660" t="s">
        <v>54</v>
      </c>
      <c r="O1660" t="s">
        <v>54</v>
      </c>
      <c r="P1660">
        <v>75</v>
      </c>
      <c r="Q1660">
        <v>3</v>
      </c>
      <c r="R1660" s="11">
        <v>0.04</v>
      </c>
      <c r="S1660">
        <v>1.03</v>
      </c>
      <c r="T1660">
        <v>3.08</v>
      </c>
      <c r="U1660">
        <v>3.24</v>
      </c>
      <c r="V1660">
        <v>0</v>
      </c>
      <c r="W1660" s="11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 s="11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</row>
    <row r="1661" spans="1:40" x14ac:dyDescent="0.35">
      <c r="A1661" s="10">
        <v>39693</v>
      </c>
      <c r="B1661" t="s">
        <v>9</v>
      </c>
      <c r="C1661" t="s">
        <v>55</v>
      </c>
      <c r="D1661" t="s">
        <v>54</v>
      </c>
      <c r="E1661">
        <v>0.3</v>
      </c>
      <c r="F1661">
        <v>8</v>
      </c>
      <c r="G1661" t="s">
        <v>56</v>
      </c>
      <c r="H1661">
        <v>110</v>
      </c>
      <c r="I1661">
        <v>1</v>
      </c>
      <c r="J1661">
        <v>0</v>
      </c>
      <c r="M1661" t="s">
        <v>57</v>
      </c>
      <c r="N1661" t="s">
        <v>54</v>
      </c>
      <c r="O1661" t="s">
        <v>54</v>
      </c>
      <c r="P1661">
        <v>350</v>
      </c>
      <c r="Q1661">
        <v>16</v>
      </c>
      <c r="R1661" s="11">
        <v>4.5699999999999998E-2</v>
      </c>
      <c r="S1661">
        <v>0.75</v>
      </c>
      <c r="T1661">
        <v>12.05</v>
      </c>
      <c r="U1661">
        <v>2.4371428571</v>
      </c>
      <c r="V1661">
        <v>0</v>
      </c>
      <c r="W1661" s="1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 s="1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</row>
    <row r="1662" spans="1:40" x14ac:dyDescent="0.35">
      <c r="A1662" s="10">
        <v>39694</v>
      </c>
      <c r="B1662" t="s">
        <v>7</v>
      </c>
      <c r="C1662" t="s">
        <v>55</v>
      </c>
      <c r="D1662" t="s">
        <v>54</v>
      </c>
      <c r="E1662">
        <v>0.3</v>
      </c>
      <c r="F1662">
        <v>8</v>
      </c>
      <c r="G1662" t="s">
        <v>56</v>
      </c>
      <c r="H1662">
        <v>110</v>
      </c>
      <c r="I1662">
        <v>1</v>
      </c>
      <c r="J1662">
        <v>0</v>
      </c>
      <c r="M1662" t="s">
        <v>57</v>
      </c>
      <c r="N1662" t="s">
        <v>54</v>
      </c>
      <c r="O1662" t="s">
        <v>54</v>
      </c>
      <c r="P1662">
        <v>33</v>
      </c>
      <c r="Q1662">
        <v>1</v>
      </c>
      <c r="R1662" s="11">
        <v>3.0300000000000001E-2</v>
      </c>
      <c r="S1662">
        <v>0.81</v>
      </c>
      <c r="T1662">
        <v>0.81</v>
      </c>
      <c r="U1662">
        <v>3.5757575758</v>
      </c>
      <c r="V1662">
        <v>0</v>
      </c>
      <c r="W1662" s="11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 s="11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</row>
    <row r="1663" spans="1:40" x14ac:dyDescent="0.35">
      <c r="A1663" s="10">
        <v>39694</v>
      </c>
      <c r="B1663" t="s">
        <v>58</v>
      </c>
      <c r="C1663" t="s">
        <v>55</v>
      </c>
      <c r="D1663" t="s">
        <v>54</v>
      </c>
      <c r="E1663">
        <v>0.95</v>
      </c>
      <c r="F1663">
        <v>8</v>
      </c>
      <c r="G1663" t="s">
        <v>56</v>
      </c>
      <c r="H1663">
        <v>110</v>
      </c>
      <c r="I1663">
        <v>1.2</v>
      </c>
      <c r="J1663">
        <v>0</v>
      </c>
      <c r="M1663" t="s">
        <v>57</v>
      </c>
      <c r="N1663" t="s">
        <v>54</v>
      </c>
      <c r="O1663" t="s">
        <v>54</v>
      </c>
      <c r="P1663">
        <v>151</v>
      </c>
      <c r="Q1663">
        <v>8</v>
      </c>
      <c r="R1663" s="11">
        <v>5.2999999999999999E-2</v>
      </c>
      <c r="S1663">
        <v>0.95</v>
      </c>
      <c r="T1663">
        <v>7.61</v>
      </c>
      <c r="U1663">
        <v>3.1655629139000001</v>
      </c>
      <c r="V1663">
        <v>0</v>
      </c>
      <c r="W1663" s="11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 s="11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</row>
    <row r="1664" spans="1:40" x14ac:dyDescent="0.35">
      <c r="A1664" s="10">
        <v>39694</v>
      </c>
      <c r="B1664" t="s">
        <v>8</v>
      </c>
      <c r="C1664" t="s">
        <v>55</v>
      </c>
      <c r="D1664" t="s">
        <v>54</v>
      </c>
      <c r="E1664">
        <v>0.3</v>
      </c>
      <c r="F1664">
        <v>8</v>
      </c>
      <c r="G1664" t="s">
        <v>56</v>
      </c>
      <c r="H1664">
        <v>110</v>
      </c>
      <c r="I1664">
        <v>1.1000000000000001</v>
      </c>
      <c r="J1664">
        <v>0</v>
      </c>
      <c r="M1664" t="s">
        <v>57</v>
      </c>
      <c r="N1664" t="s">
        <v>54</v>
      </c>
      <c r="O1664" t="s">
        <v>54</v>
      </c>
      <c r="P1664">
        <v>37</v>
      </c>
      <c r="Q1664">
        <v>2</v>
      </c>
      <c r="R1664" s="11">
        <v>5.4100000000000002E-2</v>
      </c>
      <c r="S1664">
        <v>0.98</v>
      </c>
      <c r="T1664">
        <v>1.96</v>
      </c>
      <c r="U1664">
        <v>4.6486486486</v>
      </c>
      <c r="V1664">
        <v>0</v>
      </c>
      <c r="W1664" s="11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 s="11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</row>
    <row r="1665" spans="1:40" x14ac:dyDescent="0.35">
      <c r="A1665" s="10">
        <v>39694</v>
      </c>
      <c r="B1665" t="s">
        <v>59</v>
      </c>
      <c r="C1665" t="s">
        <v>55</v>
      </c>
      <c r="D1665" t="s">
        <v>54</v>
      </c>
      <c r="E1665">
        <v>0.25</v>
      </c>
      <c r="F1665">
        <v>8</v>
      </c>
      <c r="G1665" t="s">
        <v>56</v>
      </c>
      <c r="H1665">
        <v>110</v>
      </c>
      <c r="I1665">
        <v>1.2</v>
      </c>
      <c r="J1665">
        <v>0</v>
      </c>
      <c r="M1665" t="s">
        <v>57</v>
      </c>
      <c r="N1665" t="s">
        <v>54</v>
      </c>
      <c r="O1665" t="s">
        <v>54</v>
      </c>
      <c r="P1665">
        <v>81</v>
      </c>
      <c r="Q1665">
        <v>8</v>
      </c>
      <c r="R1665" s="11">
        <v>9.8799999999999999E-2</v>
      </c>
      <c r="S1665">
        <v>1.07</v>
      </c>
      <c r="T1665">
        <v>8.52</v>
      </c>
      <c r="U1665">
        <v>3.6049382716</v>
      </c>
      <c r="V1665">
        <v>0</v>
      </c>
      <c r="W1665" s="11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 s="11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</row>
    <row r="1666" spans="1:40" x14ac:dyDescent="0.35">
      <c r="A1666" s="10">
        <v>39694</v>
      </c>
      <c r="B1666" t="s">
        <v>9</v>
      </c>
      <c r="C1666" t="s">
        <v>55</v>
      </c>
      <c r="D1666" t="s">
        <v>54</v>
      </c>
      <c r="E1666">
        <v>0.3</v>
      </c>
      <c r="F1666">
        <v>8</v>
      </c>
      <c r="G1666" t="s">
        <v>56</v>
      </c>
      <c r="H1666">
        <v>110</v>
      </c>
      <c r="I1666">
        <v>1</v>
      </c>
      <c r="J1666">
        <v>0</v>
      </c>
      <c r="M1666" t="s">
        <v>57</v>
      </c>
      <c r="N1666" t="s">
        <v>54</v>
      </c>
      <c r="O1666" t="s">
        <v>54</v>
      </c>
      <c r="P1666">
        <v>214</v>
      </c>
      <c r="Q1666">
        <v>11</v>
      </c>
      <c r="R1666" s="11">
        <v>5.1400000000000001E-2</v>
      </c>
      <c r="S1666">
        <v>0.82</v>
      </c>
      <c r="T1666">
        <v>9.0500000000000007</v>
      </c>
      <c r="U1666">
        <v>2.9392523364000001</v>
      </c>
      <c r="V1666">
        <v>0</v>
      </c>
      <c r="W1666" s="11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 s="11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</row>
    <row r="1667" spans="1:40" x14ac:dyDescent="0.35">
      <c r="A1667" s="10">
        <v>39695</v>
      </c>
      <c r="B1667" t="s">
        <v>7</v>
      </c>
      <c r="C1667" t="s">
        <v>55</v>
      </c>
      <c r="D1667" t="s">
        <v>54</v>
      </c>
      <c r="E1667">
        <v>0.3</v>
      </c>
      <c r="F1667">
        <v>8</v>
      </c>
      <c r="G1667" t="s">
        <v>56</v>
      </c>
      <c r="H1667">
        <v>110</v>
      </c>
      <c r="I1667">
        <v>1</v>
      </c>
      <c r="J1667">
        <v>0</v>
      </c>
      <c r="M1667" t="s">
        <v>57</v>
      </c>
      <c r="N1667" t="s">
        <v>54</v>
      </c>
      <c r="O1667" t="s">
        <v>54</v>
      </c>
      <c r="P1667">
        <v>44</v>
      </c>
      <c r="Q1667">
        <v>3</v>
      </c>
      <c r="R1667" s="11">
        <v>6.8199999999999997E-2</v>
      </c>
      <c r="S1667">
        <v>0.68</v>
      </c>
      <c r="T1667">
        <v>2.0299999999999998</v>
      </c>
      <c r="U1667">
        <v>3.1818181818000002</v>
      </c>
      <c r="V1667">
        <v>0</v>
      </c>
      <c r="W1667" s="11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 s="11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</row>
    <row r="1668" spans="1:40" x14ac:dyDescent="0.35">
      <c r="A1668" s="10">
        <v>39695</v>
      </c>
      <c r="B1668" t="s">
        <v>58</v>
      </c>
      <c r="C1668" t="s">
        <v>55</v>
      </c>
      <c r="D1668" t="s">
        <v>54</v>
      </c>
      <c r="E1668">
        <v>0.95</v>
      </c>
      <c r="F1668">
        <v>8</v>
      </c>
      <c r="G1668" t="s">
        <v>56</v>
      </c>
      <c r="H1668">
        <v>110</v>
      </c>
      <c r="I1668">
        <v>1.2</v>
      </c>
      <c r="J1668">
        <v>0</v>
      </c>
      <c r="M1668" t="s">
        <v>57</v>
      </c>
      <c r="N1668" t="s">
        <v>54</v>
      </c>
      <c r="O1668" t="s">
        <v>54</v>
      </c>
      <c r="P1668">
        <v>141</v>
      </c>
      <c r="Q1668">
        <v>9</v>
      </c>
      <c r="R1668" s="11">
        <v>6.3799999999999996E-2</v>
      </c>
      <c r="S1668">
        <v>1</v>
      </c>
      <c r="T1668">
        <v>9.01</v>
      </c>
      <c r="U1668">
        <v>2.7588652481999998</v>
      </c>
      <c r="V1668">
        <v>0</v>
      </c>
      <c r="W1668" s="11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 s="11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</row>
    <row r="1669" spans="1:40" x14ac:dyDescent="0.35">
      <c r="A1669" s="10">
        <v>39695</v>
      </c>
      <c r="B1669" t="s">
        <v>8</v>
      </c>
      <c r="C1669" t="s">
        <v>55</v>
      </c>
      <c r="D1669" t="s">
        <v>54</v>
      </c>
      <c r="E1669">
        <v>0.3</v>
      </c>
      <c r="F1669">
        <v>8</v>
      </c>
      <c r="G1669" t="s">
        <v>56</v>
      </c>
      <c r="H1669">
        <v>110</v>
      </c>
      <c r="I1669">
        <v>1.1000000000000001</v>
      </c>
      <c r="J1669">
        <v>0</v>
      </c>
      <c r="M1669" t="s">
        <v>57</v>
      </c>
      <c r="N1669" t="s">
        <v>54</v>
      </c>
      <c r="O1669" t="s">
        <v>54</v>
      </c>
      <c r="P1669">
        <v>47</v>
      </c>
      <c r="Q1669">
        <v>1</v>
      </c>
      <c r="R1669" s="11">
        <v>2.1299999999999999E-2</v>
      </c>
      <c r="S1669">
        <v>1.06</v>
      </c>
      <c r="T1669">
        <v>1.06</v>
      </c>
      <c r="U1669">
        <v>3.8510638298000002</v>
      </c>
      <c r="V1669">
        <v>0</v>
      </c>
      <c r="W1669" s="11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 s="11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</row>
    <row r="1670" spans="1:40" x14ac:dyDescent="0.35">
      <c r="A1670" s="10">
        <v>39695</v>
      </c>
      <c r="B1670" t="s">
        <v>59</v>
      </c>
      <c r="C1670" t="s">
        <v>55</v>
      </c>
      <c r="D1670" t="s">
        <v>54</v>
      </c>
      <c r="E1670">
        <v>0.25</v>
      </c>
      <c r="F1670">
        <v>8</v>
      </c>
      <c r="G1670" t="s">
        <v>56</v>
      </c>
      <c r="H1670">
        <v>110</v>
      </c>
      <c r="I1670">
        <v>1.2</v>
      </c>
      <c r="J1670">
        <v>0</v>
      </c>
      <c r="M1670" t="s">
        <v>57</v>
      </c>
      <c r="N1670" t="s">
        <v>54</v>
      </c>
      <c r="O1670" t="s">
        <v>54</v>
      </c>
      <c r="P1670">
        <v>64</v>
      </c>
      <c r="Q1670">
        <v>4</v>
      </c>
      <c r="R1670" s="11">
        <v>6.25E-2</v>
      </c>
      <c r="S1670">
        <v>1.05</v>
      </c>
      <c r="T1670">
        <v>4.21</v>
      </c>
      <c r="U1670">
        <v>2.90625</v>
      </c>
      <c r="V1670">
        <v>0</v>
      </c>
      <c r="W1670" s="11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 s="11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</row>
    <row r="1671" spans="1:40" x14ac:dyDescent="0.35">
      <c r="A1671" s="10">
        <v>39695</v>
      </c>
      <c r="B1671" t="s">
        <v>9</v>
      </c>
      <c r="C1671" t="s">
        <v>55</v>
      </c>
      <c r="D1671" t="s">
        <v>54</v>
      </c>
      <c r="E1671">
        <v>0.3</v>
      </c>
      <c r="F1671">
        <v>8</v>
      </c>
      <c r="G1671" t="s">
        <v>56</v>
      </c>
      <c r="H1671">
        <v>110</v>
      </c>
      <c r="I1671">
        <v>1</v>
      </c>
      <c r="J1671">
        <v>0</v>
      </c>
      <c r="M1671" t="s">
        <v>57</v>
      </c>
      <c r="N1671" t="s">
        <v>54</v>
      </c>
      <c r="O1671" t="s">
        <v>54</v>
      </c>
      <c r="P1671">
        <v>264</v>
      </c>
      <c r="Q1671">
        <v>19</v>
      </c>
      <c r="R1671" s="11">
        <v>7.1999999999999995E-2</v>
      </c>
      <c r="S1671">
        <v>0.83</v>
      </c>
      <c r="T1671">
        <v>15.85</v>
      </c>
      <c r="U1671">
        <v>2.4242424242</v>
      </c>
      <c r="V1671">
        <v>0</v>
      </c>
      <c r="W1671" s="1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 s="1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</row>
    <row r="1672" spans="1:40" x14ac:dyDescent="0.35">
      <c r="A1672" s="10">
        <v>39696</v>
      </c>
      <c r="B1672" t="s">
        <v>7</v>
      </c>
      <c r="C1672" t="s">
        <v>55</v>
      </c>
      <c r="D1672" t="s">
        <v>54</v>
      </c>
      <c r="E1672">
        <v>0.3</v>
      </c>
      <c r="F1672">
        <v>8</v>
      </c>
      <c r="G1672" t="s">
        <v>56</v>
      </c>
      <c r="H1672">
        <v>110</v>
      </c>
      <c r="I1672">
        <v>1</v>
      </c>
      <c r="J1672">
        <v>0</v>
      </c>
      <c r="M1672" t="s">
        <v>57</v>
      </c>
      <c r="N1672" t="s">
        <v>54</v>
      </c>
      <c r="O1672" t="s">
        <v>54</v>
      </c>
      <c r="P1672">
        <v>63</v>
      </c>
      <c r="Q1672">
        <v>5</v>
      </c>
      <c r="R1672" s="11">
        <v>7.9399999999999998E-2</v>
      </c>
      <c r="S1672">
        <v>0.76</v>
      </c>
      <c r="T1672">
        <v>3.81</v>
      </c>
      <c r="U1672">
        <v>3.4603174603000002</v>
      </c>
      <c r="V1672">
        <v>0</v>
      </c>
      <c r="W1672" s="11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 s="11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</row>
    <row r="1673" spans="1:40" x14ac:dyDescent="0.35">
      <c r="A1673" s="10">
        <v>39696</v>
      </c>
      <c r="B1673" t="s">
        <v>58</v>
      </c>
      <c r="C1673" t="s">
        <v>55</v>
      </c>
      <c r="D1673" t="s">
        <v>54</v>
      </c>
      <c r="E1673">
        <v>0.95</v>
      </c>
      <c r="F1673">
        <v>8</v>
      </c>
      <c r="G1673" t="s">
        <v>56</v>
      </c>
      <c r="H1673">
        <v>110</v>
      </c>
      <c r="I1673">
        <v>1.2</v>
      </c>
      <c r="J1673">
        <v>0</v>
      </c>
      <c r="M1673" t="s">
        <v>57</v>
      </c>
      <c r="N1673" t="s">
        <v>54</v>
      </c>
      <c r="O1673" t="s">
        <v>54</v>
      </c>
      <c r="P1673">
        <v>184</v>
      </c>
      <c r="Q1673">
        <v>12</v>
      </c>
      <c r="R1673" s="11">
        <v>6.5199999999999994E-2</v>
      </c>
      <c r="S1673">
        <v>1.07</v>
      </c>
      <c r="T1673">
        <v>12.78</v>
      </c>
      <c r="U1673">
        <v>2.9510869565000002</v>
      </c>
      <c r="V1673">
        <v>0</v>
      </c>
      <c r="W1673" s="11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 s="11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</row>
    <row r="1674" spans="1:40" x14ac:dyDescent="0.35">
      <c r="A1674" s="10">
        <v>39696</v>
      </c>
      <c r="B1674" t="s">
        <v>8</v>
      </c>
      <c r="C1674" t="s">
        <v>55</v>
      </c>
      <c r="D1674" t="s">
        <v>54</v>
      </c>
      <c r="E1674">
        <v>0.3</v>
      </c>
      <c r="F1674">
        <v>8</v>
      </c>
      <c r="G1674" t="s">
        <v>56</v>
      </c>
      <c r="H1674">
        <v>110</v>
      </c>
      <c r="I1674">
        <v>1.1000000000000001</v>
      </c>
      <c r="J1674">
        <v>0</v>
      </c>
      <c r="M1674" t="s">
        <v>57</v>
      </c>
      <c r="N1674" t="s">
        <v>54</v>
      </c>
      <c r="O1674" t="s">
        <v>54</v>
      </c>
      <c r="P1674">
        <v>41</v>
      </c>
      <c r="Q1674">
        <v>1</v>
      </c>
      <c r="R1674" s="11">
        <v>2.4400000000000002E-2</v>
      </c>
      <c r="S1674">
        <v>1.06</v>
      </c>
      <c r="T1674">
        <v>1.06</v>
      </c>
      <c r="U1674">
        <v>4.9512195121999998</v>
      </c>
      <c r="V1674">
        <v>0</v>
      </c>
      <c r="W1674" s="11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 s="11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</row>
    <row r="1675" spans="1:40" x14ac:dyDescent="0.35">
      <c r="A1675" s="10">
        <v>39696</v>
      </c>
      <c r="B1675" t="s">
        <v>59</v>
      </c>
      <c r="C1675" t="s">
        <v>55</v>
      </c>
      <c r="D1675" t="s">
        <v>54</v>
      </c>
      <c r="E1675">
        <v>0.25</v>
      </c>
      <c r="F1675">
        <v>8</v>
      </c>
      <c r="G1675" t="s">
        <v>56</v>
      </c>
      <c r="H1675">
        <v>110</v>
      </c>
      <c r="I1675">
        <v>1.2</v>
      </c>
      <c r="J1675">
        <v>0</v>
      </c>
      <c r="M1675" t="s">
        <v>57</v>
      </c>
      <c r="N1675" t="s">
        <v>54</v>
      </c>
      <c r="O1675" t="s">
        <v>54</v>
      </c>
      <c r="P1675">
        <v>64</v>
      </c>
      <c r="Q1675">
        <v>1</v>
      </c>
      <c r="R1675" s="11">
        <v>1.5599999999999999E-2</v>
      </c>
      <c r="S1675">
        <v>1.07</v>
      </c>
      <c r="T1675">
        <v>1.07</v>
      </c>
      <c r="U1675">
        <v>3.515625</v>
      </c>
      <c r="V1675">
        <v>0</v>
      </c>
      <c r="W1675" s="11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 s="11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</row>
    <row r="1676" spans="1:40" x14ac:dyDescent="0.35">
      <c r="A1676" s="10">
        <v>39696</v>
      </c>
      <c r="B1676" t="s">
        <v>9</v>
      </c>
      <c r="C1676" t="s">
        <v>55</v>
      </c>
      <c r="D1676" t="s">
        <v>54</v>
      </c>
      <c r="E1676">
        <v>0.3</v>
      </c>
      <c r="F1676">
        <v>8</v>
      </c>
      <c r="G1676" t="s">
        <v>56</v>
      </c>
      <c r="H1676">
        <v>110</v>
      </c>
      <c r="I1676">
        <v>1</v>
      </c>
      <c r="J1676">
        <v>0</v>
      </c>
      <c r="M1676" t="s">
        <v>57</v>
      </c>
      <c r="N1676" t="s">
        <v>54</v>
      </c>
      <c r="O1676" t="s">
        <v>54</v>
      </c>
      <c r="P1676">
        <v>311</v>
      </c>
      <c r="Q1676">
        <v>19</v>
      </c>
      <c r="R1676" s="11">
        <v>6.1100000000000002E-2</v>
      </c>
      <c r="S1676">
        <v>0.79</v>
      </c>
      <c r="T1676">
        <v>15.04</v>
      </c>
      <c r="U1676">
        <v>2.7363344051</v>
      </c>
      <c r="V1676">
        <v>0</v>
      </c>
      <c r="W1676" s="11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 s="11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</row>
    <row r="1677" spans="1:40" x14ac:dyDescent="0.35">
      <c r="A1677" s="10">
        <v>39697</v>
      </c>
      <c r="B1677" t="s">
        <v>7</v>
      </c>
      <c r="C1677" t="s">
        <v>55</v>
      </c>
      <c r="D1677" t="s">
        <v>54</v>
      </c>
      <c r="E1677">
        <v>0.3</v>
      </c>
      <c r="F1677">
        <v>8</v>
      </c>
      <c r="G1677" t="s">
        <v>56</v>
      </c>
      <c r="H1677">
        <v>110</v>
      </c>
      <c r="I1677">
        <v>1</v>
      </c>
      <c r="J1677">
        <v>0</v>
      </c>
      <c r="M1677" t="s">
        <v>57</v>
      </c>
      <c r="N1677" t="s">
        <v>54</v>
      </c>
      <c r="O1677" t="s">
        <v>54</v>
      </c>
      <c r="P1677">
        <v>46</v>
      </c>
      <c r="Q1677">
        <v>0</v>
      </c>
      <c r="R1677" s="11">
        <v>0</v>
      </c>
      <c r="S1677">
        <v>0</v>
      </c>
      <c r="T1677">
        <v>0</v>
      </c>
      <c r="U1677">
        <v>4.7173913043000004</v>
      </c>
      <c r="V1677">
        <v>0</v>
      </c>
      <c r="W1677" s="11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 s="11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</row>
    <row r="1678" spans="1:40" x14ac:dyDescent="0.35">
      <c r="A1678" s="10">
        <v>39697</v>
      </c>
      <c r="B1678" t="s">
        <v>58</v>
      </c>
      <c r="C1678" t="s">
        <v>55</v>
      </c>
      <c r="D1678" t="s">
        <v>54</v>
      </c>
      <c r="E1678">
        <v>0.95</v>
      </c>
      <c r="F1678">
        <v>8</v>
      </c>
      <c r="G1678" t="s">
        <v>56</v>
      </c>
      <c r="H1678">
        <v>110</v>
      </c>
      <c r="I1678">
        <v>1.2</v>
      </c>
      <c r="J1678">
        <v>0</v>
      </c>
      <c r="M1678" t="s">
        <v>57</v>
      </c>
      <c r="N1678" t="s">
        <v>54</v>
      </c>
      <c r="O1678" t="s">
        <v>54</v>
      </c>
      <c r="P1678">
        <v>139</v>
      </c>
      <c r="Q1678">
        <v>13</v>
      </c>
      <c r="R1678" s="11">
        <v>9.35E-2</v>
      </c>
      <c r="S1678">
        <v>1</v>
      </c>
      <c r="T1678">
        <v>13</v>
      </c>
      <c r="U1678">
        <v>2.7625899281000001</v>
      </c>
      <c r="V1678">
        <v>0</v>
      </c>
      <c r="W1678" s="11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 s="11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</row>
    <row r="1679" spans="1:40" x14ac:dyDescent="0.35">
      <c r="A1679" s="10">
        <v>39697</v>
      </c>
      <c r="B1679" t="s">
        <v>8</v>
      </c>
      <c r="C1679" t="s">
        <v>55</v>
      </c>
      <c r="D1679" t="s">
        <v>54</v>
      </c>
      <c r="E1679">
        <v>0.3</v>
      </c>
      <c r="F1679">
        <v>8</v>
      </c>
      <c r="G1679" t="s">
        <v>56</v>
      </c>
      <c r="H1679">
        <v>110</v>
      </c>
      <c r="I1679">
        <v>1.1000000000000001</v>
      </c>
      <c r="J1679">
        <v>0</v>
      </c>
      <c r="M1679" t="s">
        <v>57</v>
      </c>
      <c r="N1679" t="s">
        <v>54</v>
      </c>
      <c r="O1679" t="s">
        <v>54</v>
      </c>
      <c r="P1679">
        <v>54</v>
      </c>
      <c r="Q1679">
        <v>0</v>
      </c>
      <c r="R1679" s="11">
        <v>0</v>
      </c>
      <c r="S1679">
        <v>0</v>
      </c>
      <c r="T1679">
        <v>0</v>
      </c>
      <c r="U1679">
        <v>4.4259259258999997</v>
      </c>
      <c r="V1679">
        <v>0</v>
      </c>
      <c r="W1679" s="11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 s="11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</row>
    <row r="1680" spans="1:40" x14ac:dyDescent="0.35">
      <c r="A1680" s="10">
        <v>39697</v>
      </c>
      <c r="B1680" t="s">
        <v>59</v>
      </c>
      <c r="C1680" t="s">
        <v>55</v>
      </c>
      <c r="D1680" t="s">
        <v>54</v>
      </c>
      <c r="E1680">
        <v>0.25</v>
      </c>
      <c r="F1680">
        <v>8</v>
      </c>
      <c r="G1680" t="s">
        <v>56</v>
      </c>
      <c r="H1680">
        <v>110</v>
      </c>
      <c r="I1680">
        <v>1.2</v>
      </c>
      <c r="J1680">
        <v>0</v>
      </c>
      <c r="M1680" t="s">
        <v>57</v>
      </c>
      <c r="N1680" t="s">
        <v>54</v>
      </c>
      <c r="O1680" t="s">
        <v>54</v>
      </c>
      <c r="P1680">
        <v>69</v>
      </c>
      <c r="Q1680">
        <v>4</v>
      </c>
      <c r="R1680" s="11">
        <v>5.8000000000000003E-2</v>
      </c>
      <c r="S1680">
        <v>1.08</v>
      </c>
      <c r="T1680">
        <v>4.32</v>
      </c>
      <c r="U1680">
        <v>3.6376811594</v>
      </c>
      <c r="V1680">
        <v>0</v>
      </c>
      <c r="W1680" s="11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 s="11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</row>
    <row r="1681" spans="1:40" x14ac:dyDescent="0.35">
      <c r="A1681" s="10">
        <v>39697</v>
      </c>
      <c r="B1681" t="s">
        <v>9</v>
      </c>
      <c r="C1681" t="s">
        <v>55</v>
      </c>
      <c r="D1681" t="s">
        <v>54</v>
      </c>
      <c r="E1681">
        <v>0.3</v>
      </c>
      <c r="F1681">
        <v>8</v>
      </c>
      <c r="G1681" t="s">
        <v>56</v>
      </c>
      <c r="H1681">
        <v>110</v>
      </c>
      <c r="I1681">
        <v>1</v>
      </c>
      <c r="J1681">
        <v>0</v>
      </c>
      <c r="M1681" t="s">
        <v>57</v>
      </c>
      <c r="N1681" t="s">
        <v>54</v>
      </c>
      <c r="O1681" t="s">
        <v>54</v>
      </c>
      <c r="P1681">
        <v>250</v>
      </c>
      <c r="Q1681">
        <v>17</v>
      </c>
      <c r="R1681" s="11">
        <v>6.8000000000000005E-2</v>
      </c>
      <c r="S1681">
        <v>0.74</v>
      </c>
      <c r="T1681">
        <v>12.66</v>
      </c>
      <c r="U1681">
        <v>2.5720000000000001</v>
      </c>
      <c r="V1681">
        <v>0</v>
      </c>
      <c r="W1681" s="1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 s="1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</row>
    <row r="1682" spans="1:40" x14ac:dyDescent="0.35">
      <c r="A1682" s="10">
        <v>39698</v>
      </c>
      <c r="B1682" t="s">
        <v>7</v>
      </c>
      <c r="C1682" t="s">
        <v>55</v>
      </c>
      <c r="D1682" t="s">
        <v>54</v>
      </c>
      <c r="E1682">
        <v>0.3</v>
      </c>
      <c r="F1682">
        <v>8</v>
      </c>
      <c r="G1682" t="s">
        <v>56</v>
      </c>
      <c r="H1682">
        <v>110</v>
      </c>
      <c r="I1682">
        <v>1</v>
      </c>
      <c r="J1682">
        <v>0</v>
      </c>
      <c r="M1682" t="s">
        <v>57</v>
      </c>
      <c r="N1682" t="s">
        <v>54</v>
      </c>
      <c r="O1682" t="s">
        <v>54</v>
      </c>
      <c r="P1682">
        <v>46</v>
      </c>
      <c r="Q1682">
        <v>2</v>
      </c>
      <c r="R1682" s="11">
        <v>4.3499999999999997E-2</v>
      </c>
      <c r="S1682">
        <v>0.89</v>
      </c>
      <c r="T1682">
        <v>1.78</v>
      </c>
      <c r="U1682">
        <v>2.5652173913</v>
      </c>
      <c r="V1682">
        <v>1</v>
      </c>
      <c r="W1682" s="11">
        <v>0.5</v>
      </c>
      <c r="X1682">
        <v>1.78</v>
      </c>
      <c r="Y1682">
        <v>1</v>
      </c>
      <c r="Z1682">
        <v>1.78</v>
      </c>
      <c r="AA1682">
        <v>1</v>
      </c>
      <c r="AB1682">
        <v>1</v>
      </c>
      <c r="AC1682" s="11">
        <v>0.56200000000000006</v>
      </c>
      <c r="AD1682">
        <v>0.5</v>
      </c>
      <c r="AE1682">
        <v>1</v>
      </c>
      <c r="AF1682">
        <v>1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</row>
    <row r="1683" spans="1:40" x14ac:dyDescent="0.35">
      <c r="A1683" s="10">
        <v>39698</v>
      </c>
      <c r="B1683" t="s">
        <v>58</v>
      </c>
      <c r="C1683" t="s">
        <v>55</v>
      </c>
      <c r="D1683" t="s">
        <v>54</v>
      </c>
      <c r="E1683">
        <v>0.95</v>
      </c>
      <c r="F1683">
        <v>8</v>
      </c>
      <c r="G1683" t="s">
        <v>56</v>
      </c>
      <c r="H1683">
        <v>110</v>
      </c>
      <c r="I1683">
        <v>1.2</v>
      </c>
      <c r="J1683">
        <v>0</v>
      </c>
      <c r="M1683" t="s">
        <v>57</v>
      </c>
      <c r="N1683" t="s">
        <v>54</v>
      </c>
      <c r="O1683" t="s">
        <v>54</v>
      </c>
      <c r="P1683">
        <v>141</v>
      </c>
      <c r="Q1683">
        <v>8</v>
      </c>
      <c r="R1683" s="11">
        <v>5.67E-2</v>
      </c>
      <c r="S1683">
        <v>0.89</v>
      </c>
      <c r="T1683">
        <v>7.11</v>
      </c>
      <c r="U1683">
        <v>2.7304964538999998</v>
      </c>
      <c r="V1683">
        <v>0</v>
      </c>
      <c r="W1683" s="11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 s="11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</row>
    <row r="1684" spans="1:40" x14ac:dyDescent="0.35">
      <c r="A1684" s="10">
        <v>39698</v>
      </c>
      <c r="B1684" t="s">
        <v>8</v>
      </c>
      <c r="C1684" t="s">
        <v>55</v>
      </c>
      <c r="D1684" t="s">
        <v>54</v>
      </c>
      <c r="E1684">
        <v>0.3</v>
      </c>
      <c r="F1684">
        <v>8</v>
      </c>
      <c r="G1684" t="s">
        <v>56</v>
      </c>
      <c r="H1684">
        <v>110</v>
      </c>
      <c r="I1684">
        <v>1.1000000000000001</v>
      </c>
      <c r="J1684">
        <v>0</v>
      </c>
      <c r="M1684" t="s">
        <v>57</v>
      </c>
      <c r="N1684" t="s">
        <v>54</v>
      </c>
      <c r="O1684" t="s">
        <v>54</v>
      </c>
      <c r="P1684">
        <v>51</v>
      </c>
      <c r="Q1684">
        <v>1</v>
      </c>
      <c r="R1684" s="11">
        <v>1.9599999999999999E-2</v>
      </c>
      <c r="S1684">
        <v>0.55000000000000004</v>
      </c>
      <c r="T1684">
        <v>0.55000000000000004</v>
      </c>
      <c r="U1684">
        <v>4.9019607842999999</v>
      </c>
      <c r="V1684">
        <v>0</v>
      </c>
      <c r="W1684" s="11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 s="11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</row>
    <row r="1685" spans="1:40" x14ac:dyDescent="0.35">
      <c r="A1685" s="10">
        <v>39698</v>
      </c>
      <c r="B1685" t="s">
        <v>59</v>
      </c>
      <c r="C1685" t="s">
        <v>55</v>
      </c>
      <c r="D1685" t="s">
        <v>54</v>
      </c>
      <c r="E1685">
        <v>0.25</v>
      </c>
      <c r="F1685">
        <v>8</v>
      </c>
      <c r="G1685" t="s">
        <v>56</v>
      </c>
      <c r="H1685">
        <v>110</v>
      </c>
      <c r="I1685">
        <v>1.2</v>
      </c>
      <c r="J1685">
        <v>0</v>
      </c>
      <c r="M1685" t="s">
        <v>57</v>
      </c>
      <c r="N1685" t="s">
        <v>54</v>
      </c>
      <c r="O1685" t="s">
        <v>54</v>
      </c>
      <c r="P1685">
        <v>66</v>
      </c>
      <c r="Q1685">
        <v>6</v>
      </c>
      <c r="R1685" s="11">
        <v>9.0899999999999995E-2</v>
      </c>
      <c r="S1685">
        <v>0.92</v>
      </c>
      <c r="T1685">
        <v>5.5</v>
      </c>
      <c r="U1685">
        <v>2.7272727272999999</v>
      </c>
      <c r="V1685">
        <v>0</v>
      </c>
      <c r="W1685" s="11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 s="11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</row>
    <row r="1686" spans="1:40" x14ac:dyDescent="0.35">
      <c r="A1686" s="10">
        <v>39698</v>
      </c>
      <c r="B1686" t="s">
        <v>9</v>
      </c>
      <c r="C1686" t="s">
        <v>55</v>
      </c>
      <c r="D1686" t="s">
        <v>54</v>
      </c>
      <c r="E1686">
        <v>0.3</v>
      </c>
      <c r="F1686">
        <v>8</v>
      </c>
      <c r="G1686" t="s">
        <v>56</v>
      </c>
      <c r="H1686">
        <v>110</v>
      </c>
      <c r="I1686">
        <v>1</v>
      </c>
      <c r="J1686">
        <v>0</v>
      </c>
      <c r="M1686" t="s">
        <v>57</v>
      </c>
      <c r="N1686" t="s">
        <v>54</v>
      </c>
      <c r="O1686" t="s">
        <v>54</v>
      </c>
      <c r="P1686">
        <v>240</v>
      </c>
      <c r="Q1686">
        <v>14</v>
      </c>
      <c r="R1686" s="11">
        <v>5.8299999999999998E-2</v>
      </c>
      <c r="S1686">
        <v>0.9</v>
      </c>
      <c r="T1686">
        <v>12.58</v>
      </c>
      <c r="U1686">
        <v>2.2374999999999998</v>
      </c>
      <c r="V1686">
        <v>1</v>
      </c>
      <c r="W1686" s="11">
        <v>7.1400000000000005E-2</v>
      </c>
      <c r="X1686">
        <v>12.58</v>
      </c>
      <c r="Y1686">
        <v>1</v>
      </c>
      <c r="Z1686">
        <v>12.58</v>
      </c>
      <c r="AA1686">
        <v>1</v>
      </c>
      <c r="AB1686">
        <v>1</v>
      </c>
      <c r="AC1686" s="11">
        <v>7.9000000000000001E-2</v>
      </c>
      <c r="AD1686">
        <v>7.1428571400000002E-2</v>
      </c>
      <c r="AE1686">
        <v>1</v>
      </c>
      <c r="AF1686">
        <v>1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</row>
    <row r="1687" spans="1:40" x14ac:dyDescent="0.35">
      <c r="A1687" s="10">
        <v>39699</v>
      </c>
      <c r="B1687" t="s">
        <v>7</v>
      </c>
      <c r="C1687" t="s">
        <v>55</v>
      </c>
      <c r="D1687" t="s">
        <v>54</v>
      </c>
      <c r="E1687">
        <v>0.3</v>
      </c>
      <c r="F1687">
        <v>8</v>
      </c>
      <c r="G1687" t="s">
        <v>56</v>
      </c>
      <c r="H1687">
        <v>110</v>
      </c>
      <c r="I1687">
        <v>1</v>
      </c>
      <c r="J1687">
        <v>0</v>
      </c>
      <c r="M1687" t="s">
        <v>57</v>
      </c>
      <c r="N1687" t="s">
        <v>54</v>
      </c>
      <c r="O1687" t="s">
        <v>54</v>
      </c>
      <c r="P1687">
        <v>51</v>
      </c>
      <c r="Q1687">
        <v>3</v>
      </c>
      <c r="R1687" s="11">
        <v>5.8799999999999998E-2</v>
      </c>
      <c r="S1687">
        <v>0.84</v>
      </c>
      <c r="T1687">
        <v>2.5299999999999998</v>
      </c>
      <c r="U1687">
        <v>3.5098039216000001</v>
      </c>
      <c r="V1687">
        <v>0</v>
      </c>
      <c r="W1687" s="11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 s="11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</row>
    <row r="1688" spans="1:40" x14ac:dyDescent="0.35">
      <c r="A1688" s="10">
        <v>39699</v>
      </c>
      <c r="B1688" t="s">
        <v>58</v>
      </c>
      <c r="C1688" t="s">
        <v>55</v>
      </c>
      <c r="D1688" t="s">
        <v>54</v>
      </c>
      <c r="E1688">
        <v>0.95</v>
      </c>
      <c r="F1688">
        <v>8</v>
      </c>
      <c r="G1688" t="s">
        <v>56</v>
      </c>
      <c r="H1688">
        <v>110</v>
      </c>
      <c r="I1688">
        <v>1.2</v>
      </c>
      <c r="J1688">
        <v>0</v>
      </c>
      <c r="M1688" t="s">
        <v>57</v>
      </c>
      <c r="N1688" t="s">
        <v>54</v>
      </c>
      <c r="O1688" t="s">
        <v>54</v>
      </c>
      <c r="P1688">
        <v>192</v>
      </c>
      <c r="Q1688">
        <v>6</v>
      </c>
      <c r="R1688" s="11">
        <v>3.1199999999999999E-2</v>
      </c>
      <c r="S1688">
        <v>0.79</v>
      </c>
      <c r="T1688">
        <v>4.75</v>
      </c>
      <c r="U1688">
        <v>3.34375</v>
      </c>
      <c r="V1688">
        <v>0</v>
      </c>
      <c r="W1688" s="11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 s="11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</row>
    <row r="1689" spans="1:40" x14ac:dyDescent="0.35">
      <c r="A1689" s="10">
        <v>39699</v>
      </c>
      <c r="B1689" t="s">
        <v>8</v>
      </c>
      <c r="C1689" t="s">
        <v>55</v>
      </c>
      <c r="D1689" t="s">
        <v>54</v>
      </c>
      <c r="E1689">
        <v>0.3</v>
      </c>
      <c r="F1689">
        <v>8</v>
      </c>
      <c r="G1689" t="s">
        <v>56</v>
      </c>
      <c r="H1689">
        <v>110</v>
      </c>
      <c r="I1689">
        <v>1.1000000000000001</v>
      </c>
      <c r="J1689">
        <v>0</v>
      </c>
      <c r="M1689" t="s">
        <v>57</v>
      </c>
      <c r="N1689" t="s">
        <v>54</v>
      </c>
      <c r="O1689" t="s">
        <v>54</v>
      </c>
      <c r="P1689">
        <v>62</v>
      </c>
      <c r="Q1689">
        <v>4</v>
      </c>
      <c r="R1689" s="11">
        <v>6.4500000000000002E-2</v>
      </c>
      <c r="S1689">
        <v>1.05</v>
      </c>
      <c r="T1689">
        <v>4.1900000000000004</v>
      </c>
      <c r="U1689">
        <v>4.9032258065000001</v>
      </c>
      <c r="V1689">
        <v>0</v>
      </c>
      <c r="W1689" s="11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 s="11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</row>
    <row r="1690" spans="1:40" x14ac:dyDescent="0.35">
      <c r="A1690" s="10">
        <v>39699</v>
      </c>
      <c r="B1690" t="s">
        <v>59</v>
      </c>
      <c r="C1690" t="s">
        <v>55</v>
      </c>
      <c r="D1690" t="s">
        <v>54</v>
      </c>
      <c r="E1690">
        <v>0.25</v>
      </c>
      <c r="F1690">
        <v>8</v>
      </c>
      <c r="G1690" t="s">
        <v>56</v>
      </c>
      <c r="H1690">
        <v>110</v>
      </c>
      <c r="I1690">
        <v>1.2</v>
      </c>
      <c r="J1690">
        <v>0</v>
      </c>
      <c r="M1690" t="s">
        <v>57</v>
      </c>
      <c r="N1690" t="s">
        <v>54</v>
      </c>
      <c r="O1690" t="s">
        <v>54</v>
      </c>
      <c r="P1690">
        <v>73</v>
      </c>
      <c r="Q1690">
        <v>3</v>
      </c>
      <c r="R1690" s="11">
        <v>4.1099999999999998E-2</v>
      </c>
      <c r="S1690">
        <v>1.0900000000000001</v>
      </c>
      <c r="T1690">
        <v>3.26</v>
      </c>
      <c r="U1690">
        <v>4.0273972602999999</v>
      </c>
      <c r="V1690">
        <v>0</v>
      </c>
      <c r="W1690" s="11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 s="11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</row>
    <row r="1691" spans="1:40" x14ac:dyDescent="0.35">
      <c r="A1691" s="10">
        <v>39699</v>
      </c>
      <c r="B1691" t="s">
        <v>9</v>
      </c>
      <c r="C1691" t="s">
        <v>55</v>
      </c>
      <c r="D1691" t="s">
        <v>54</v>
      </c>
      <c r="E1691">
        <v>0.3</v>
      </c>
      <c r="F1691">
        <v>8</v>
      </c>
      <c r="G1691" t="s">
        <v>56</v>
      </c>
      <c r="H1691">
        <v>110</v>
      </c>
      <c r="I1691">
        <v>1</v>
      </c>
      <c r="J1691">
        <v>0</v>
      </c>
      <c r="M1691" t="s">
        <v>57</v>
      </c>
      <c r="N1691" t="s">
        <v>54</v>
      </c>
      <c r="O1691" t="s">
        <v>54</v>
      </c>
      <c r="P1691">
        <v>287</v>
      </c>
      <c r="Q1691">
        <v>17</v>
      </c>
      <c r="R1691" s="11">
        <v>5.9200000000000003E-2</v>
      </c>
      <c r="S1691">
        <v>0.84</v>
      </c>
      <c r="T1691">
        <v>14.25</v>
      </c>
      <c r="U1691">
        <v>2.7526132404000001</v>
      </c>
      <c r="V1691">
        <v>0</v>
      </c>
      <c r="W1691" s="1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 s="1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</row>
    <row r="1692" spans="1:40" x14ac:dyDescent="0.35">
      <c r="A1692" s="10">
        <v>39700</v>
      </c>
      <c r="B1692" t="s">
        <v>7</v>
      </c>
      <c r="C1692" t="s">
        <v>55</v>
      </c>
      <c r="D1692" t="s">
        <v>54</v>
      </c>
      <c r="E1692">
        <v>0.3</v>
      </c>
      <c r="F1692">
        <v>8</v>
      </c>
      <c r="G1692" t="s">
        <v>56</v>
      </c>
      <c r="H1692">
        <v>110</v>
      </c>
      <c r="I1692">
        <v>1</v>
      </c>
      <c r="J1692">
        <v>0</v>
      </c>
      <c r="M1692" t="s">
        <v>57</v>
      </c>
      <c r="N1692" t="s">
        <v>54</v>
      </c>
      <c r="O1692" t="s">
        <v>54</v>
      </c>
      <c r="P1692">
        <v>67</v>
      </c>
      <c r="Q1692">
        <v>2</v>
      </c>
      <c r="R1692" s="11">
        <v>2.9899999999999999E-2</v>
      </c>
      <c r="S1692">
        <v>0.98</v>
      </c>
      <c r="T1692">
        <v>1.95</v>
      </c>
      <c r="U1692">
        <v>3.9701492536999998</v>
      </c>
      <c r="V1692">
        <v>0</v>
      </c>
      <c r="W1692" s="11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 s="11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</row>
    <row r="1693" spans="1:40" x14ac:dyDescent="0.35">
      <c r="A1693" s="10">
        <v>39700</v>
      </c>
      <c r="B1693" t="s">
        <v>58</v>
      </c>
      <c r="C1693" t="s">
        <v>55</v>
      </c>
      <c r="D1693" t="s">
        <v>54</v>
      </c>
      <c r="E1693">
        <v>0.95</v>
      </c>
      <c r="F1693">
        <v>8</v>
      </c>
      <c r="G1693" t="s">
        <v>56</v>
      </c>
      <c r="H1693">
        <v>110</v>
      </c>
      <c r="I1693">
        <v>1.2</v>
      </c>
      <c r="J1693">
        <v>0</v>
      </c>
      <c r="M1693" t="s">
        <v>57</v>
      </c>
      <c r="N1693" t="s">
        <v>54</v>
      </c>
      <c r="O1693" t="s">
        <v>54</v>
      </c>
      <c r="P1693">
        <v>244</v>
      </c>
      <c r="Q1693">
        <v>8</v>
      </c>
      <c r="R1693" s="11">
        <v>3.2800000000000003E-2</v>
      </c>
      <c r="S1693">
        <v>0.93</v>
      </c>
      <c r="T1693">
        <v>7.4</v>
      </c>
      <c r="U1693">
        <v>3.1434426229999999</v>
      </c>
      <c r="V1693">
        <v>0</v>
      </c>
      <c r="W1693" s="11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 s="11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</row>
    <row r="1694" spans="1:40" x14ac:dyDescent="0.35">
      <c r="A1694" s="10">
        <v>39700</v>
      </c>
      <c r="B1694" t="s">
        <v>8</v>
      </c>
      <c r="C1694" t="s">
        <v>55</v>
      </c>
      <c r="D1694" t="s">
        <v>54</v>
      </c>
      <c r="E1694">
        <v>0.3</v>
      </c>
      <c r="F1694">
        <v>8</v>
      </c>
      <c r="G1694" t="s">
        <v>56</v>
      </c>
      <c r="H1694">
        <v>110</v>
      </c>
      <c r="I1694">
        <v>1.1000000000000001</v>
      </c>
      <c r="J1694">
        <v>0</v>
      </c>
      <c r="M1694" t="s">
        <v>57</v>
      </c>
      <c r="N1694" t="s">
        <v>54</v>
      </c>
      <c r="O1694" t="s">
        <v>54</v>
      </c>
      <c r="P1694">
        <v>42</v>
      </c>
      <c r="Q1694">
        <v>1</v>
      </c>
      <c r="R1694" s="11">
        <v>2.3800000000000002E-2</v>
      </c>
      <c r="S1694">
        <v>0.76</v>
      </c>
      <c r="T1694">
        <v>0.76</v>
      </c>
      <c r="U1694">
        <v>5.0714285714000003</v>
      </c>
      <c r="V1694">
        <v>0</v>
      </c>
      <c r="W1694" s="11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 s="11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</row>
    <row r="1695" spans="1:40" x14ac:dyDescent="0.35">
      <c r="A1695" s="10">
        <v>39700</v>
      </c>
      <c r="B1695" t="s">
        <v>59</v>
      </c>
      <c r="C1695" t="s">
        <v>55</v>
      </c>
      <c r="D1695" t="s">
        <v>54</v>
      </c>
      <c r="E1695">
        <v>0.25</v>
      </c>
      <c r="F1695">
        <v>8</v>
      </c>
      <c r="G1695" t="s">
        <v>56</v>
      </c>
      <c r="H1695">
        <v>110</v>
      </c>
      <c r="I1695">
        <v>1.2</v>
      </c>
      <c r="J1695">
        <v>0</v>
      </c>
      <c r="M1695" t="s">
        <v>57</v>
      </c>
      <c r="N1695" t="s">
        <v>54</v>
      </c>
      <c r="O1695" t="s">
        <v>54</v>
      </c>
      <c r="P1695">
        <v>86</v>
      </c>
      <c r="Q1695">
        <v>2</v>
      </c>
      <c r="R1695" s="11">
        <v>2.3300000000000001E-2</v>
      </c>
      <c r="S1695">
        <v>1.17</v>
      </c>
      <c r="T1695">
        <v>2.33</v>
      </c>
      <c r="U1695">
        <v>3.5930232557999999</v>
      </c>
      <c r="V1695">
        <v>0</v>
      </c>
      <c r="W1695" s="11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 s="11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</row>
    <row r="1696" spans="1:40" x14ac:dyDescent="0.35">
      <c r="A1696" s="10">
        <v>39700</v>
      </c>
      <c r="B1696" t="s">
        <v>9</v>
      </c>
      <c r="C1696" t="s">
        <v>55</v>
      </c>
      <c r="D1696" t="s">
        <v>54</v>
      </c>
      <c r="E1696">
        <v>0.3</v>
      </c>
      <c r="F1696">
        <v>8</v>
      </c>
      <c r="G1696" t="s">
        <v>56</v>
      </c>
      <c r="H1696">
        <v>110</v>
      </c>
      <c r="I1696">
        <v>1</v>
      </c>
      <c r="J1696">
        <v>0</v>
      </c>
      <c r="M1696" t="s">
        <v>57</v>
      </c>
      <c r="N1696" t="s">
        <v>54</v>
      </c>
      <c r="O1696" t="s">
        <v>54</v>
      </c>
      <c r="P1696">
        <v>356</v>
      </c>
      <c r="Q1696">
        <v>22</v>
      </c>
      <c r="R1696" s="11">
        <v>6.1800000000000001E-2</v>
      </c>
      <c r="S1696">
        <v>0.81</v>
      </c>
      <c r="T1696">
        <v>17.739999999999998</v>
      </c>
      <c r="U1696">
        <v>2.5786516854000001</v>
      </c>
      <c r="V1696">
        <v>0</v>
      </c>
      <c r="W1696" s="11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 s="11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</row>
    <row r="1697" spans="1:40" x14ac:dyDescent="0.35">
      <c r="A1697" s="10">
        <v>39701</v>
      </c>
      <c r="B1697" t="s">
        <v>7</v>
      </c>
      <c r="C1697" t="s">
        <v>55</v>
      </c>
      <c r="D1697" t="s">
        <v>54</v>
      </c>
      <c r="E1697">
        <v>0.3</v>
      </c>
      <c r="F1697">
        <v>8</v>
      </c>
      <c r="G1697" t="s">
        <v>56</v>
      </c>
      <c r="H1697">
        <v>110</v>
      </c>
      <c r="I1697">
        <v>1</v>
      </c>
      <c r="J1697">
        <v>0</v>
      </c>
      <c r="M1697" t="s">
        <v>57</v>
      </c>
      <c r="N1697" t="s">
        <v>54</v>
      </c>
      <c r="O1697" t="s">
        <v>54</v>
      </c>
      <c r="P1697">
        <v>27</v>
      </c>
      <c r="Q1697">
        <v>5</v>
      </c>
      <c r="R1697" s="11">
        <v>0.1852</v>
      </c>
      <c r="S1697">
        <v>0.76</v>
      </c>
      <c r="T1697">
        <v>3.78</v>
      </c>
      <c r="U1697">
        <v>2.7777777777999999</v>
      </c>
      <c r="V1697">
        <v>0</v>
      </c>
      <c r="W1697" s="11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 s="11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</row>
    <row r="1698" spans="1:40" x14ac:dyDescent="0.35">
      <c r="A1698" s="10">
        <v>39701</v>
      </c>
      <c r="B1698" t="s">
        <v>58</v>
      </c>
      <c r="C1698" t="s">
        <v>55</v>
      </c>
      <c r="D1698" t="s">
        <v>54</v>
      </c>
      <c r="E1698">
        <v>0.95</v>
      </c>
      <c r="F1698">
        <v>8</v>
      </c>
      <c r="G1698" t="s">
        <v>56</v>
      </c>
      <c r="H1698">
        <v>110</v>
      </c>
      <c r="I1698">
        <v>1.2</v>
      </c>
      <c r="J1698">
        <v>0</v>
      </c>
      <c r="M1698" t="s">
        <v>57</v>
      </c>
      <c r="N1698" t="s">
        <v>54</v>
      </c>
      <c r="O1698" t="s">
        <v>54</v>
      </c>
      <c r="P1698">
        <v>199</v>
      </c>
      <c r="Q1698">
        <v>6</v>
      </c>
      <c r="R1698" s="11">
        <v>3.0200000000000001E-2</v>
      </c>
      <c r="S1698">
        <v>0.99</v>
      </c>
      <c r="T1698">
        <v>5.94</v>
      </c>
      <c r="U1698">
        <v>3.2864321608</v>
      </c>
      <c r="V1698">
        <v>0</v>
      </c>
      <c r="W1698" s="11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 s="11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</row>
    <row r="1699" spans="1:40" x14ac:dyDescent="0.35">
      <c r="A1699" s="10">
        <v>39701</v>
      </c>
      <c r="B1699" t="s">
        <v>8</v>
      </c>
      <c r="C1699" t="s">
        <v>55</v>
      </c>
      <c r="D1699" t="s">
        <v>54</v>
      </c>
      <c r="E1699">
        <v>0.3</v>
      </c>
      <c r="F1699">
        <v>8</v>
      </c>
      <c r="G1699" t="s">
        <v>56</v>
      </c>
      <c r="H1699">
        <v>110</v>
      </c>
      <c r="I1699">
        <v>1.1000000000000001</v>
      </c>
      <c r="J1699">
        <v>0</v>
      </c>
      <c r="M1699" t="s">
        <v>57</v>
      </c>
      <c r="N1699" t="s">
        <v>54</v>
      </c>
      <c r="O1699" t="s">
        <v>54</v>
      </c>
      <c r="P1699">
        <v>33</v>
      </c>
      <c r="Q1699">
        <v>2</v>
      </c>
      <c r="R1699" s="11">
        <v>6.0600000000000001E-2</v>
      </c>
      <c r="S1699">
        <v>0.97</v>
      </c>
      <c r="T1699">
        <v>1.93</v>
      </c>
      <c r="U1699">
        <v>4.0303030302999998</v>
      </c>
      <c r="V1699">
        <v>0</v>
      </c>
      <c r="W1699" s="11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 s="11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</row>
    <row r="1700" spans="1:40" x14ac:dyDescent="0.35">
      <c r="A1700" s="10">
        <v>39701</v>
      </c>
      <c r="B1700" t="s">
        <v>59</v>
      </c>
      <c r="C1700" t="s">
        <v>55</v>
      </c>
      <c r="D1700" t="s">
        <v>54</v>
      </c>
      <c r="E1700">
        <v>0.25</v>
      </c>
      <c r="F1700">
        <v>8</v>
      </c>
      <c r="G1700" t="s">
        <v>56</v>
      </c>
      <c r="H1700">
        <v>110</v>
      </c>
      <c r="I1700">
        <v>1.2</v>
      </c>
      <c r="J1700">
        <v>0</v>
      </c>
      <c r="M1700" t="s">
        <v>57</v>
      </c>
      <c r="N1700" t="s">
        <v>54</v>
      </c>
      <c r="O1700" t="s">
        <v>54</v>
      </c>
      <c r="P1700">
        <v>52</v>
      </c>
      <c r="Q1700">
        <v>4</v>
      </c>
      <c r="R1700" s="11">
        <v>7.6899999999999996E-2</v>
      </c>
      <c r="S1700">
        <v>0.92</v>
      </c>
      <c r="T1700">
        <v>3.66</v>
      </c>
      <c r="U1700">
        <v>3.2692307692</v>
      </c>
      <c r="V1700">
        <v>0</v>
      </c>
      <c r="W1700" s="11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 s="11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</row>
    <row r="1701" spans="1:40" x14ac:dyDescent="0.35">
      <c r="A1701" s="10">
        <v>39701</v>
      </c>
      <c r="B1701" t="s">
        <v>9</v>
      </c>
      <c r="C1701" t="s">
        <v>55</v>
      </c>
      <c r="D1701" t="s">
        <v>54</v>
      </c>
      <c r="E1701">
        <v>0.3</v>
      </c>
      <c r="F1701">
        <v>8</v>
      </c>
      <c r="G1701" t="s">
        <v>56</v>
      </c>
      <c r="H1701">
        <v>110</v>
      </c>
      <c r="I1701">
        <v>1</v>
      </c>
      <c r="J1701">
        <v>0</v>
      </c>
      <c r="M1701" t="s">
        <v>57</v>
      </c>
      <c r="N1701" t="s">
        <v>54</v>
      </c>
      <c r="O1701" t="s">
        <v>54</v>
      </c>
      <c r="P1701">
        <v>287</v>
      </c>
      <c r="Q1701">
        <v>10</v>
      </c>
      <c r="R1701" s="11">
        <v>3.4799999999999998E-2</v>
      </c>
      <c r="S1701">
        <v>0.82</v>
      </c>
      <c r="T1701">
        <v>8.19</v>
      </c>
      <c r="U1701">
        <v>2.6411149826</v>
      </c>
      <c r="V1701">
        <v>0</v>
      </c>
      <c r="W1701" s="1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 s="1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</row>
    <row r="1702" spans="1:40" x14ac:dyDescent="0.35">
      <c r="A1702" s="10">
        <v>39702</v>
      </c>
      <c r="B1702" t="s">
        <v>7</v>
      </c>
      <c r="C1702" t="s">
        <v>55</v>
      </c>
      <c r="D1702" t="s">
        <v>54</v>
      </c>
      <c r="E1702">
        <v>0.3</v>
      </c>
      <c r="F1702">
        <v>8</v>
      </c>
      <c r="G1702" t="s">
        <v>56</v>
      </c>
      <c r="H1702">
        <v>110</v>
      </c>
      <c r="I1702">
        <v>1</v>
      </c>
      <c r="J1702">
        <v>0</v>
      </c>
      <c r="M1702" t="s">
        <v>57</v>
      </c>
      <c r="N1702" t="s">
        <v>54</v>
      </c>
      <c r="O1702" t="s">
        <v>54</v>
      </c>
      <c r="P1702">
        <v>62</v>
      </c>
      <c r="Q1702">
        <v>7</v>
      </c>
      <c r="R1702" s="11">
        <v>0.1129</v>
      </c>
      <c r="S1702">
        <v>0.6</v>
      </c>
      <c r="T1702">
        <v>4.22</v>
      </c>
      <c r="U1702">
        <v>3.3870967742000002</v>
      </c>
      <c r="V1702">
        <v>0</v>
      </c>
      <c r="W1702" s="11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 s="11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</row>
    <row r="1703" spans="1:40" x14ac:dyDescent="0.35">
      <c r="A1703" s="10">
        <v>39702</v>
      </c>
      <c r="B1703" t="s">
        <v>58</v>
      </c>
      <c r="C1703" t="s">
        <v>55</v>
      </c>
      <c r="D1703" t="s">
        <v>54</v>
      </c>
      <c r="E1703">
        <v>0.95</v>
      </c>
      <c r="F1703">
        <v>8</v>
      </c>
      <c r="G1703" t="s">
        <v>56</v>
      </c>
      <c r="H1703">
        <v>110</v>
      </c>
      <c r="I1703">
        <v>1.2</v>
      </c>
      <c r="J1703">
        <v>0</v>
      </c>
      <c r="M1703" t="s">
        <v>57</v>
      </c>
      <c r="N1703" t="s">
        <v>54</v>
      </c>
      <c r="O1703" t="s">
        <v>54</v>
      </c>
      <c r="P1703">
        <v>166</v>
      </c>
      <c r="Q1703">
        <v>6</v>
      </c>
      <c r="R1703" s="11">
        <v>3.61E-2</v>
      </c>
      <c r="S1703">
        <v>0.96</v>
      </c>
      <c r="T1703">
        <v>5.78</v>
      </c>
      <c r="U1703">
        <v>3.1385542168999998</v>
      </c>
      <c r="V1703">
        <v>0</v>
      </c>
      <c r="W1703" s="11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 s="11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</row>
    <row r="1704" spans="1:40" x14ac:dyDescent="0.35">
      <c r="A1704" s="10">
        <v>39702</v>
      </c>
      <c r="B1704" t="s">
        <v>8</v>
      </c>
      <c r="C1704" t="s">
        <v>55</v>
      </c>
      <c r="D1704" t="s">
        <v>54</v>
      </c>
      <c r="E1704">
        <v>0.3</v>
      </c>
      <c r="F1704">
        <v>8</v>
      </c>
      <c r="G1704" t="s">
        <v>56</v>
      </c>
      <c r="H1704">
        <v>110</v>
      </c>
      <c r="I1704">
        <v>1.1000000000000001</v>
      </c>
      <c r="J1704">
        <v>0</v>
      </c>
      <c r="M1704" t="s">
        <v>57</v>
      </c>
      <c r="N1704" t="s">
        <v>54</v>
      </c>
      <c r="O1704" t="s">
        <v>54</v>
      </c>
      <c r="P1704">
        <v>37</v>
      </c>
      <c r="Q1704">
        <v>0</v>
      </c>
      <c r="R1704" s="11">
        <v>0</v>
      </c>
      <c r="S1704">
        <v>0</v>
      </c>
      <c r="T1704">
        <v>0</v>
      </c>
      <c r="U1704">
        <v>5.6216216216000001</v>
      </c>
      <c r="V1704">
        <v>0</v>
      </c>
      <c r="W1704" s="11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 s="11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</row>
    <row r="1705" spans="1:40" x14ac:dyDescent="0.35">
      <c r="A1705" s="10">
        <v>39702</v>
      </c>
      <c r="B1705" t="s">
        <v>59</v>
      </c>
      <c r="C1705" t="s">
        <v>55</v>
      </c>
      <c r="D1705" t="s">
        <v>54</v>
      </c>
      <c r="E1705">
        <v>0.25</v>
      </c>
      <c r="F1705">
        <v>8</v>
      </c>
      <c r="G1705" t="s">
        <v>56</v>
      </c>
      <c r="H1705">
        <v>110</v>
      </c>
      <c r="I1705">
        <v>1.2</v>
      </c>
      <c r="J1705">
        <v>0</v>
      </c>
      <c r="M1705" t="s">
        <v>57</v>
      </c>
      <c r="N1705" t="s">
        <v>54</v>
      </c>
      <c r="O1705" t="s">
        <v>54</v>
      </c>
      <c r="P1705">
        <v>69</v>
      </c>
      <c r="Q1705">
        <v>4</v>
      </c>
      <c r="R1705" s="11">
        <v>5.8000000000000003E-2</v>
      </c>
      <c r="S1705">
        <v>0.9</v>
      </c>
      <c r="T1705">
        <v>3.61</v>
      </c>
      <c r="U1705">
        <v>3.7826086957</v>
      </c>
      <c r="V1705">
        <v>0</v>
      </c>
      <c r="W1705" s="11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 s="11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</row>
    <row r="1706" spans="1:40" x14ac:dyDescent="0.35">
      <c r="A1706" s="10">
        <v>39702</v>
      </c>
      <c r="B1706" t="s">
        <v>9</v>
      </c>
      <c r="C1706" t="s">
        <v>55</v>
      </c>
      <c r="D1706" t="s">
        <v>54</v>
      </c>
      <c r="E1706">
        <v>0.3</v>
      </c>
      <c r="F1706">
        <v>8</v>
      </c>
      <c r="G1706" t="s">
        <v>56</v>
      </c>
      <c r="H1706">
        <v>110</v>
      </c>
      <c r="I1706">
        <v>1</v>
      </c>
      <c r="J1706">
        <v>0</v>
      </c>
      <c r="M1706" t="s">
        <v>57</v>
      </c>
      <c r="N1706" t="s">
        <v>54</v>
      </c>
      <c r="O1706" t="s">
        <v>54</v>
      </c>
      <c r="P1706">
        <v>250</v>
      </c>
      <c r="Q1706">
        <v>6</v>
      </c>
      <c r="R1706" s="11">
        <v>2.4E-2</v>
      </c>
      <c r="S1706">
        <v>0.75</v>
      </c>
      <c r="T1706">
        <v>4.5199999999999996</v>
      </c>
      <c r="U1706">
        <v>2.556</v>
      </c>
      <c r="V1706">
        <v>0</v>
      </c>
      <c r="W1706" s="11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 s="11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</row>
    <row r="1707" spans="1:40" x14ac:dyDescent="0.35">
      <c r="A1707" s="10">
        <v>39703</v>
      </c>
      <c r="B1707" t="s">
        <v>7</v>
      </c>
      <c r="C1707" t="s">
        <v>55</v>
      </c>
      <c r="D1707" t="s">
        <v>54</v>
      </c>
      <c r="E1707">
        <v>0.3</v>
      </c>
      <c r="F1707">
        <v>8</v>
      </c>
      <c r="G1707" t="s">
        <v>56</v>
      </c>
      <c r="H1707">
        <v>110</v>
      </c>
      <c r="I1707">
        <v>1</v>
      </c>
      <c r="J1707">
        <v>0</v>
      </c>
      <c r="M1707" t="s">
        <v>57</v>
      </c>
      <c r="N1707" t="s">
        <v>54</v>
      </c>
      <c r="O1707" t="s">
        <v>54</v>
      </c>
      <c r="P1707">
        <v>46</v>
      </c>
      <c r="Q1707">
        <v>3</v>
      </c>
      <c r="R1707" s="11">
        <v>6.5199999999999994E-2</v>
      </c>
      <c r="S1707">
        <v>0.87</v>
      </c>
      <c r="T1707">
        <v>2.62</v>
      </c>
      <c r="U1707">
        <v>3.1086956522000002</v>
      </c>
      <c r="V1707">
        <v>0</v>
      </c>
      <c r="W1707" s="11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 s="11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</row>
    <row r="1708" spans="1:40" x14ac:dyDescent="0.35">
      <c r="A1708" s="10">
        <v>39703</v>
      </c>
      <c r="B1708" t="s">
        <v>58</v>
      </c>
      <c r="C1708" t="s">
        <v>55</v>
      </c>
      <c r="D1708" t="s">
        <v>54</v>
      </c>
      <c r="E1708">
        <v>0.95</v>
      </c>
      <c r="F1708">
        <v>8</v>
      </c>
      <c r="G1708" t="s">
        <v>56</v>
      </c>
      <c r="H1708">
        <v>110</v>
      </c>
      <c r="I1708">
        <v>1.2</v>
      </c>
      <c r="J1708">
        <v>0</v>
      </c>
      <c r="M1708" t="s">
        <v>57</v>
      </c>
      <c r="N1708" t="s">
        <v>54</v>
      </c>
      <c r="O1708" t="s">
        <v>54</v>
      </c>
      <c r="P1708">
        <v>158</v>
      </c>
      <c r="Q1708">
        <v>12</v>
      </c>
      <c r="R1708" s="11">
        <v>7.5899999999999995E-2</v>
      </c>
      <c r="S1708">
        <v>0.95</v>
      </c>
      <c r="T1708">
        <v>11.41</v>
      </c>
      <c r="U1708">
        <v>3.2658227848000001</v>
      </c>
      <c r="V1708">
        <v>0</v>
      </c>
      <c r="W1708" s="11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 s="11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</row>
    <row r="1709" spans="1:40" x14ac:dyDescent="0.35">
      <c r="A1709" s="10">
        <v>39703</v>
      </c>
      <c r="B1709" t="s">
        <v>8</v>
      </c>
      <c r="C1709" t="s">
        <v>55</v>
      </c>
      <c r="D1709" t="s">
        <v>54</v>
      </c>
      <c r="E1709">
        <v>0.3</v>
      </c>
      <c r="F1709">
        <v>8</v>
      </c>
      <c r="G1709" t="s">
        <v>56</v>
      </c>
      <c r="H1709">
        <v>110</v>
      </c>
      <c r="I1709">
        <v>1.1000000000000001</v>
      </c>
      <c r="J1709">
        <v>0</v>
      </c>
      <c r="M1709" t="s">
        <v>57</v>
      </c>
      <c r="N1709" t="s">
        <v>54</v>
      </c>
      <c r="O1709" t="s">
        <v>54</v>
      </c>
      <c r="P1709">
        <v>48</v>
      </c>
      <c r="Q1709">
        <v>1</v>
      </c>
      <c r="R1709" s="11">
        <v>2.0799999999999999E-2</v>
      </c>
      <c r="S1709">
        <v>0.9</v>
      </c>
      <c r="T1709">
        <v>0.9</v>
      </c>
      <c r="U1709">
        <v>4.9375</v>
      </c>
      <c r="V1709">
        <v>0</v>
      </c>
      <c r="W1709" s="11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 s="11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</row>
    <row r="1710" spans="1:40" x14ac:dyDescent="0.35">
      <c r="A1710" s="10">
        <v>39703</v>
      </c>
      <c r="B1710" t="s">
        <v>59</v>
      </c>
      <c r="C1710" t="s">
        <v>55</v>
      </c>
      <c r="D1710" t="s">
        <v>54</v>
      </c>
      <c r="E1710">
        <v>0.25</v>
      </c>
      <c r="F1710">
        <v>8</v>
      </c>
      <c r="G1710" t="s">
        <v>56</v>
      </c>
      <c r="H1710">
        <v>110</v>
      </c>
      <c r="I1710">
        <v>1.2</v>
      </c>
      <c r="J1710">
        <v>0</v>
      </c>
      <c r="M1710" t="s">
        <v>57</v>
      </c>
      <c r="N1710" t="s">
        <v>54</v>
      </c>
      <c r="O1710" t="s">
        <v>54</v>
      </c>
      <c r="P1710">
        <v>63</v>
      </c>
      <c r="Q1710">
        <v>3</v>
      </c>
      <c r="R1710" s="11">
        <v>4.7600000000000003E-2</v>
      </c>
      <c r="S1710">
        <v>1.1499999999999999</v>
      </c>
      <c r="T1710">
        <v>3.44</v>
      </c>
      <c r="U1710">
        <v>3.8412698412999999</v>
      </c>
      <c r="V1710">
        <v>0</v>
      </c>
      <c r="W1710" s="11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 s="11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</row>
    <row r="1711" spans="1:40" x14ac:dyDescent="0.35">
      <c r="A1711" s="10">
        <v>39703</v>
      </c>
      <c r="B1711" t="s">
        <v>9</v>
      </c>
      <c r="C1711" t="s">
        <v>55</v>
      </c>
      <c r="D1711" t="s">
        <v>54</v>
      </c>
      <c r="E1711">
        <v>0.3</v>
      </c>
      <c r="F1711">
        <v>8</v>
      </c>
      <c r="G1711" t="s">
        <v>56</v>
      </c>
      <c r="H1711">
        <v>110</v>
      </c>
      <c r="I1711">
        <v>1</v>
      </c>
      <c r="J1711">
        <v>0</v>
      </c>
      <c r="M1711" t="s">
        <v>57</v>
      </c>
      <c r="N1711" t="s">
        <v>54</v>
      </c>
      <c r="O1711" t="s">
        <v>54</v>
      </c>
      <c r="P1711">
        <v>320</v>
      </c>
      <c r="Q1711">
        <v>16</v>
      </c>
      <c r="R1711" s="11">
        <v>0.05</v>
      </c>
      <c r="S1711">
        <v>0.78</v>
      </c>
      <c r="T1711">
        <v>12.46</v>
      </c>
      <c r="U1711">
        <v>2.7625000000000002</v>
      </c>
      <c r="V1711">
        <v>0</v>
      </c>
      <c r="W1711" s="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 s="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</row>
    <row r="1712" spans="1:40" x14ac:dyDescent="0.35">
      <c r="A1712" s="10">
        <v>39704</v>
      </c>
      <c r="B1712" t="s">
        <v>7</v>
      </c>
      <c r="C1712" t="s">
        <v>55</v>
      </c>
      <c r="D1712" t="s">
        <v>54</v>
      </c>
      <c r="E1712">
        <v>0.3</v>
      </c>
      <c r="F1712">
        <v>8</v>
      </c>
      <c r="G1712" t="s">
        <v>56</v>
      </c>
      <c r="H1712">
        <v>110</v>
      </c>
      <c r="I1712">
        <v>1</v>
      </c>
      <c r="J1712">
        <v>0</v>
      </c>
      <c r="M1712" t="s">
        <v>57</v>
      </c>
      <c r="N1712" t="s">
        <v>54</v>
      </c>
      <c r="O1712" t="s">
        <v>54</v>
      </c>
      <c r="P1712">
        <v>54</v>
      </c>
      <c r="Q1712">
        <v>1</v>
      </c>
      <c r="R1712" s="11">
        <v>1.8499999999999999E-2</v>
      </c>
      <c r="S1712">
        <v>0.79</v>
      </c>
      <c r="T1712">
        <v>0.79</v>
      </c>
      <c r="U1712">
        <v>3.1851851851999999</v>
      </c>
      <c r="V1712">
        <v>0</v>
      </c>
      <c r="W1712" s="11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 s="11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</row>
    <row r="1713" spans="1:40" x14ac:dyDescent="0.35">
      <c r="A1713" s="10">
        <v>39704</v>
      </c>
      <c r="B1713" t="s">
        <v>58</v>
      </c>
      <c r="C1713" t="s">
        <v>55</v>
      </c>
      <c r="D1713" t="s">
        <v>54</v>
      </c>
      <c r="E1713">
        <v>0.95</v>
      </c>
      <c r="F1713">
        <v>8</v>
      </c>
      <c r="G1713" t="s">
        <v>56</v>
      </c>
      <c r="H1713">
        <v>110</v>
      </c>
      <c r="I1713">
        <v>1.2</v>
      </c>
      <c r="J1713">
        <v>0</v>
      </c>
      <c r="M1713" t="s">
        <v>57</v>
      </c>
      <c r="N1713" t="s">
        <v>54</v>
      </c>
      <c r="O1713" t="s">
        <v>54</v>
      </c>
      <c r="P1713">
        <v>174</v>
      </c>
      <c r="Q1713">
        <v>8</v>
      </c>
      <c r="R1713" s="11">
        <v>4.5999999999999999E-2</v>
      </c>
      <c r="S1713">
        <v>1.01</v>
      </c>
      <c r="T1713">
        <v>8.06</v>
      </c>
      <c r="U1713">
        <v>2.7126436782000001</v>
      </c>
      <c r="V1713">
        <v>0</v>
      </c>
      <c r="W1713" s="11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 s="11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</row>
    <row r="1714" spans="1:40" x14ac:dyDescent="0.35">
      <c r="A1714" s="10">
        <v>39704</v>
      </c>
      <c r="B1714" t="s">
        <v>8</v>
      </c>
      <c r="C1714" t="s">
        <v>55</v>
      </c>
      <c r="D1714" t="s">
        <v>54</v>
      </c>
      <c r="E1714">
        <v>0.3</v>
      </c>
      <c r="F1714">
        <v>8</v>
      </c>
      <c r="G1714" t="s">
        <v>56</v>
      </c>
      <c r="H1714">
        <v>110</v>
      </c>
      <c r="I1714">
        <v>1.1000000000000001</v>
      </c>
      <c r="J1714">
        <v>0</v>
      </c>
      <c r="M1714" t="s">
        <v>57</v>
      </c>
      <c r="N1714" t="s">
        <v>54</v>
      </c>
      <c r="O1714" t="s">
        <v>54</v>
      </c>
      <c r="P1714">
        <v>43</v>
      </c>
      <c r="Q1714">
        <v>1</v>
      </c>
      <c r="R1714" s="11">
        <v>2.3300000000000001E-2</v>
      </c>
      <c r="S1714">
        <v>1.02</v>
      </c>
      <c r="T1714">
        <v>1.02</v>
      </c>
      <c r="U1714">
        <v>4.3023255813999999</v>
      </c>
      <c r="V1714">
        <v>0</v>
      </c>
      <c r="W1714" s="11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 s="11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</row>
    <row r="1715" spans="1:40" x14ac:dyDescent="0.35">
      <c r="A1715" s="10">
        <v>39704</v>
      </c>
      <c r="B1715" t="s">
        <v>59</v>
      </c>
      <c r="C1715" t="s">
        <v>55</v>
      </c>
      <c r="D1715" t="s">
        <v>54</v>
      </c>
      <c r="E1715">
        <v>0.25</v>
      </c>
      <c r="F1715">
        <v>8</v>
      </c>
      <c r="G1715" t="s">
        <v>56</v>
      </c>
      <c r="H1715">
        <v>110</v>
      </c>
      <c r="I1715">
        <v>1.2</v>
      </c>
      <c r="J1715">
        <v>0</v>
      </c>
      <c r="M1715" t="s">
        <v>57</v>
      </c>
      <c r="N1715" t="s">
        <v>54</v>
      </c>
      <c r="O1715" t="s">
        <v>54</v>
      </c>
      <c r="P1715">
        <v>66</v>
      </c>
      <c r="Q1715">
        <v>3</v>
      </c>
      <c r="R1715" s="11">
        <v>4.5499999999999999E-2</v>
      </c>
      <c r="S1715">
        <v>1.0900000000000001</v>
      </c>
      <c r="T1715">
        <v>3.27</v>
      </c>
      <c r="U1715">
        <v>3.1212121212000001</v>
      </c>
      <c r="V1715">
        <v>0</v>
      </c>
      <c r="W1715" s="11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 s="11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</row>
    <row r="1716" spans="1:40" x14ac:dyDescent="0.35">
      <c r="A1716" s="10">
        <v>39704</v>
      </c>
      <c r="B1716" t="s">
        <v>9</v>
      </c>
      <c r="C1716" t="s">
        <v>55</v>
      </c>
      <c r="D1716" t="s">
        <v>54</v>
      </c>
      <c r="E1716">
        <v>0.3</v>
      </c>
      <c r="F1716">
        <v>8</v>
      </c>
      <c r="G1716" t="s">
        <v>56</v>
      </c>
      <c r="H1716">
        <v>110</v>
      </c>
      <c r="I1716">
        <v>1</v>
      </c>
      <c r="J1716">
        <v>0</v>
      </c>
      <c r="M1716" t="s">
        <v>57</v>
      </c>
      <c r="N1716" t="s">
        <v>54</v>
      </c>
      <c r="O1716" t="s">
        <v>54</v>
      </c>
      <c r="P1716">
        <v>266</v>
      </c>
      <c r="Q1716">
        <v>8</v>
      </c>
      <c r="R1716" s="11">
        <v>3.0099999999999998E-2</v>
      </c>
      <c r="S1716">
        <v>0.7</v>
      </c>
      <c r="T1716">
        <v>5.62</v>
      </c>
      <c r="U1716">
        <v>2.6165413534000002</v>
      </c>
      <c r="V1716">
        <v>0</v>
      </c>
      <c r="W1716" s="11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 s="11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</row>
    <row r="1717" spans="1:40" x14ac:dyDescent="0.35">
      <c r="A1717" s="10">
        <v>39705</v>
      </c>
      <c r="B1717" t="s">
        <v>7</v>
      </c>
      <c r="C1717" t="s">
        <v>55</v>
      </c>
      <c r="D1717" t="s">
        <v>54</v>
      </c>
      <c r="E1717">
        <v>0.3</v>
      </c>
      <c r="F1717">
        <v>8</v>
      </c>
      <c r="G1717" t="s">
        <v>56</v>
      </c>
      <c r="H1717">
        <v>110</v>
      </c>
      <c r="I1717">
        <v>1</v>
      </c>
      <c r="J1717">
        <v>0</v>
      </c>
      <c r="M1717" t="s">
        <v>57</v>
      </c>
      <c r="N1717" t="s">
        <v>54</v>
      </c>
      <c r="O1717" t="s">
        <v>54</v>
      </c>
      <c r="P1717">
        <v>58</v>
      </c>
      <c r="Q1717">
        <v>4</v>
      </c>
      <c r="R1717" s="11">
        <v>6.9000000000000006E-2</v>
      </c>
      <c r="S1717">
        <v>0.95</v>
      </c>
      <c r="T1717">
        <v>3.79</v>
      </c>
      <c r="U1717">
        <v>2.8103448275999998</v>
      </c>
      <c r="V1717">
        <v>0</v>
      </c>
      <c r="W1717" s="11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 s="11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</row>
    <row r="1718" spans="1:40" x14ac:dyDescent="0.35">
      <c r="A1718" s="10">
        <v>39705</v>
      </c>
      <c r="B1718" t="s">
        <v>58</v>
      </c>
      <c r="C1718" t="s">
        <v>55</v>
      </c>
      <c r="D1718" t="s">
        <v>54</v>
      </c>
      <c r="E1718">
        <v>0.95</v>
      </c>
      <c r="F1718">
        <v>8</v>
      </c>
      <c r="G1718" t="s">
        <v>56</v>
      </c>
      <c r="H1718">
        <v>110</v>
      </c>
      <c r="I1718">
        <v>1.2</v>
      </c>
      <c r="J1718">
        <v>0</v>
      </c>
      <c r="M1718" t="s">
        <v>57</v>
      </c>
      <c r="N1718" t="s">
        <v>54</v>
      </c>
      <c r="O1718" t="s">
        <v>54</v>
      </c>
      <c r="P1718">
        <v>166</v>
      </c>
      <c r="Q1718">
        <v>9</v>
      </c>
      <c r="R1718" s="11">
        <v>5.4199999999999998E-2</v>
      </c>
      <c r="S1718">
        <v>0.86</v>
      </c>
      <c r="T1718">
        <v>7.78</v>
      </c>
      <c r="U1718">
        <v>3.0602409639000001</v>
      </c>
      <c r="V1718">
        <v>0</v>
      </c>
      <c r="W1718" s="11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 s="11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</row>
    <row r="1719" spans="1:40" x14ac:dyDescent="0.35">
      <c r="A1719" s="10">
        <v>39705</v>
      </c>
      <c r="B1719" t="s">
        <v>8</v>
      </c>
      <c r="C1719" t="s">
        <v>55</v>
      </c>
      <c r="D1719" t="s">
        <v>54</v>
      </c>
      <c r="E1719">
        <v>0.3</v>
      </c>
      <c r="F1719">
        <v>8</v>
      </c>
      <c r="G1719" t="s">
        <v>56</v>
      </c>
      <c r="H1719">
        <v>110</v>
      </c>
      <c r="I1719">
        <v>1.1000000000000001</v>
      </c>
      <c r="J1719">
        <v>0</v>
      </c>
      <c r="M1719" t="s">
        <v>57</v>
      </c>
      <c r="N1719" t="s">
        <v>54</v>
      </c>
      <c r="O1719" t="s">
        <v>54</v>
      </c>
      <c r="P1719">
        <v>55</v>
      </c>
      <c r="Q1719">
        <v>3</v>
      </c>
      <c r="R1719" s="11">
        <v>5.45E-2</v>
      </c>
      <c r="S1719">
        <v>0.94</v>
      </c>
      <c r="T1719">
        <v>2.83</v>
      </c>
      <c r="U1719">
        <v>4.9818181817999996</v>
      </c>
      <c r="V1719">
        <v>1</v>
      </c>
      <c r="W1719" s="11">
        <v>0.33329999999999999</v>
      </c>
      <c r="X1719">
        <v>2.83</v>
      </c>
      <c r="Y1719">
        <v>1</v>
      </c>
      <c r="Z1719">
        <v>2.83</v>
      </c>
      <c r="AA1719">
        <v>1</v>
      </c>
      <c r="AB1719">
        <v>1</v>
      </c>
      <c r="AC1719" s="11">
        <v>0.35299999999999998</v>
      </c>
      <c r="AD1719">
        <v>0.33333333329999998</v>
      </c>
      <c r="AE1719">
        <v>1</v>
      </c>
      <c r="AF1719">
        <v>1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</row>
    <row r="1720" spans="1:40" x14ac:dyDescent="0.35">
      <c r="A1720" s="10">
        <v>39705</v>
      </c>
      <c r="B1720" t="s">
        <v>59</v>
      </c>
      <c r="C1720" t="s">
        <v>55</v>
      </c>
      <c r="D1720" t="s">
        <v>54</v>
      </c>
      <c r="E1720">
        <v>0.25</v>
      </c>
      <c r="F1720">
        <v>8</v>
      </c>
      <c r="G1720" t="s">
        <v>56</v>
      </c>
      <c r="H1720">
        <v>110</v>
      </c>
      <c r="I1720">
        <v>1.2</v>
      </c>
      <c r="J1720">
        <v>0</v>
      </c>
      <c r="M1720" t="s">
        <v>57</v>
      </c>
      <c r="N1720" t="s">
        <v>54</v>
      </c>
      <c r="O1720" t="s">
        <v>54</v>
      </c>
      <c r="P1720">
        <v>66</v>
      </c>
      <c r="Q1720">
        <v>3</v>
      </c>
      <c r="R1720" s="11">
        <v>4.5499999999999999E-2</v>
      </c>
      <c r="S1720">
        <v>0.98</v>
      </c>
      <c r="T1720">
        <v>2.93</v>
      </c>
      <c r="U1720">
        <v>3.4696969697000002</v>
      </c>
      <c r="V1720">
        <v>0</v>
      </c>
      <c r="W1720" s="11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 s="11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</row>
    <row r="1721" spans="1:40" x14ac:dyDescent="0.35">
      <c r="A1721" s="10">
        <v>39705</v>
      </c>
      <c r="B1721" t="s">
        <v>9</v>
      </c>
      <c r="C1721" t="s">
        <v>55</v>
      </c>
      <c r="D1721" t="s">
        <v>54</v>
      </c>
      <c r="E1721">
        <v>0.3</v>
      </c>
      <c r="F1721">
        <v>8</v>
      </c>
      <c r="G1721" t="s">
        <v>56</v>
      </c>
      <c r="H1721">
        <v>110</v>
      </c>
      <c r="I1721">
        <v>1</v>
      </c>
      <c r="J1721">
        <v>0</v>
      </c>
      <c r="M1721" t="s">
        <v>57</v>
      </c>
      <c r="N1721" t="s">
        <v>54</v>
      </c>
      <c r="O1721" t="s">
        <v>54</v>
      </c>
      <c r="P1721">
        <v>262</v>
      </c>
      <c r="Q1721">
        <v>10</v>
      </c>
      <c r="R1721" s="11">
        <v>3.8199999999999998E-2</v>
      </c>
      <c r="S1721">
        <v>0.86</v>
      </c>
      <c r="T1721">
        <v>8.57</v>
      </c>
      <c r="U1721">
        <v>2.4427480915999999</v>
      </c>
      <c r="V1721">
        <v>0</v>
      </c>
      <c r="W1721" s="1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 s="1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</row>
    <row r="1722" spans="1:40" x14ac:dyDescent="0.35">
      <c r="A1722" s="10">
        <v>39706</v>
      </c>
      <c r="B1722" t="s">
        <v>7</v>
      </c>
      <c r="C1722" t="s">
        <v>55</v>
      </c>
      <c r="D1722" t="s">
        <v>54</v>
      </c>
      <c r="E1722">
        <v>0.3</v>
      </c>
      <c r="F1722">
        <v>8</v>
      </c>
      <c r="G1722" t="s">
        <v>56</v>
      </c>
      <c r="H1722">
        <v>110</v>
      </c>
      <c r="I1722">
        <v>1</v>
      </c>
      <c r="J1722">
        <v>0</v>
      </c>
      <c r="M1722" t="s">
        <v>57</v>
      </c>
      <c r="N1722" t="s">
        <v>54</v>
      </c>
      <c r="O1722" t="s">
        <v>54</v>
      </c>
      <c r="P1722">
        <v>52</v>
      </c>
      <c r="Q1722">
        <v>3</v>
      </c>
      <c r="R1722" s="11">
        <v>5.7700000000000001E-2</v>
      </c>
      <c r="S1722">
        <v>0.62</v>
      </c>
      <c r="T1722">
        <v>1.86</v>
      </c>
      <c r="U1722">
        <v>3.0576923077</v>
      </c>
      <c r="V1722">
        <v>0</v>
      </c>
      <c r="W1722" s="11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 s="11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</row>
    <row r="1723" spans="1:40" x14ac:dyDescent="0.35">
      <c r="A1723" s="10">
        <v>39706</v>
      </c>
      <c r="B1723" t="s">
        <v>58</v>
      </c>
      <c r="C1723" t="s">
        <v>55</v>
      </c>
      <c r="D1723" t="s">
        <v>54</v>
      </c>
      <c r="E1723">
        <v>0.95</v>
      </c>
      <c r="F1723">
        <v>8</v>
      </c>
      <c r="G1723" t="s">
        <v>56</v>
      </c>
      <c r="H1723">
        <v>110</v>
      </c>
      <c r="I1723">
        <v>1.2</v>
      </c>
      <c r="J1723">
        <v>0</v>
      </c>
      <c r="M1723" t="s">
        <v>57</v>
      </c>
      <c r="N1723" t="s">
        <v>54</v>
      </c>
      <c r="O1723" t="s">
        <v>54</v>
      </c>
      <c r="P1723">
        <v>221</v>
      </c>
      <c r="Q1723">
        <v>9</v>
      </c>
      <c r="R1723" s="11">
        <v>4.07E-2</v>
      </c>
      <c r="S1723">
        <v>0.84</v>
      </c>
      <c r="T1723">
        <v>7.56</v>
      </c>
      <c r="U1723">
        <v>3.0588235294000001</v>
      </c>
      <c r="V1723">
        <v>0</v>
      </c>
      <c r="W1723" s="11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 s="11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</row>
    <row r="1724" spans="1:40" x14ac:dyDescent="0.35">
      <c r="A1724" s="10">
        <v>39706</v>
      </c>
      <c r="B1724" t="s">
        <v>8</v>
      </c>
      <c r="C1724" t="s">
        <v>55</v>
      </c>
      <c r="D1724" t="s">
        <v>54</v>
      </c>
      <c r="E1724">
        <v>0.3</v>
      </c>
      <c r="F1724">
        <v>8</v>
      </c>
      <c r="G1724" t="s">
        <v>56</v>
      </c>
      <c r="H1724">
        <v>110</v>
      </c>
      <c r="I1724">
        <v>1.1000000000000001</v>
      </c>
      <c r="J1724">
        <v>0</v>
      </c>
      <c r="M1724" t="s">
        <v>57</v>
      </c>
      <c r="N1724" t="s">
        <v>54</v>
      </c>
      <c r="O1724" t="s">
        <v>54</v>
      </c>
      <c r="P1724">
        <v>74</v>
      </c>
      <c r="Q1724">
        <v>3</v>
      </c>
      <c r="R1724" s="11">
        <v>4.0500000000000001E-2</v>
      </c>
      <c r="S1724">
        <v>0.74</v>
      </c>
      <c r="T1724">
        <v>2.21</v>
      </c>
      <c r="U1724">
        <v>3.9324324324000002</v>
      </c>
      <c r="V1724">
        <v>1</v>
      </c>
      <c r="W1724" s="11">
        <v>0.33329999999999999</v>
      </c>
      <c r="X1724">
        <v>2.21</v>
      </c>
      <c r="Y1724">
        <v>1</v>
      </c>
      <c r="Z1724">
        <v>2.21</v>
      </c>
      <c r="AA1724">
        <v>1</v>
      </c>
      <c r="AB1724">
        <v>1</v>
      </c>
      <c r="AC1724" s="11">
        <v>0.45200000000000001</v>
      </c>
      <c r="AD1724">
        <v>0.33333333329999998</v>
      </c>
      <c r="AE1724">
        <v>1</v>
      </c>
      <c r="AF1724">
        <v>1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</row>
    <row r="1725" spans="1:40" x14ac:dyDescent="0.35">
      <c r="A1725" s="10">
        <v>39706</v>
      </c>
      <c r="B1725" t="s">
        <v>59</v>
      </c>
      <c r="C1725" t="s">
        <v>55</v>
      </c>
      <c r="D1725" t="s">
        <v>54</v>
      </c>
      <c r="E1725">
        <v>0.25</v>
      </c>
      <c r="F1725">
        <v>8</v>
      </c>
      <c r="G1725" t="s">
        <v>56</v>
      </c>
      <c r="H1725">
        <v>110</v>
      </c>
      <c r="I1725">
        <v>1.2</v>
      </c>
      <c r="J1725">
        <v>0</v>
      </c>
      <c r="M1725" t="s">
        <v>57</v>
      </c>
      <c r="N1725" t="s">
        <v>54</v>
      </c>
      <c r="O1725" t="s">
        <v>54</v>
      </c>
      <c r="P1725">
        <v>89</v>
      </c>
      <c r="Q1725">
        <v>1</v>
      </c>
      <c r="R1725" s="11">
        <v>1.12E-2</v>
      </c>
      <c r="S1725">
        <v>0.96</v>
      </c>
      <c r="T1725">
        <v>0.96</v>
      </c>
      <c r="U1725">
        <v>3.3258426966000001</v>
      </c>
      <c r="V1725">
        <v>0</v>
      </c>
      <c r="W1725" s="11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 s="11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</row>
    <row r="1726" spans="1:40" x14ac:dyDescent="0.35">
      <c r="A1726" s="10">
        <v>39706</v>
      </c>
      <c r="B1726" t="s">
        <v>9</v>
      </c>
      <c r="C1726" t="s">
        <v>55</v>
      </c>
      <c r="D1726" t="s">
        <v>54</v>
      </c>
      <c r="E1726">
        <v>0.3</v>
      </c>
      <c r="F1726">
        <v>8</v>
      </c>
      <c r="G1726" t="s">
        <v>56</v>
      </c>
      <c r="H1726">
        <v>110</v>
      </c>
      <c r="I1726">
        <v>1</v>
      </c>
      <c r="J1726">
        <v>0</v>
      </c>
      <c r="M1726" t="s">
        <v>57</v>
      </c>
      <c r="N1726" t="s">
        <v>54</v>
      </c>
      <c r="O1726" t="s">
        <v>54</v>
      </c>
      <c r="P1726">
        <v>286</v>
      </c>
      <c r="Q1726">
        <v>13</v>
      </c>
      <c r="R1726" s="11">
        <v>4.5499999999999999E-2</v>
      </c>
      <c r="S1726">
        <v>0.81</v>
      </c>
      <c r="T1726">
        <v>10.53</v>
      </c>
      <c r="U1726">
        <v>2.9405594406</v>
      </c>
      <c r="V1726">
        <v>0</v>
      </c>
      <c r="W1726" s="11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 s="11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</row>
    <row r="1727" spans="1:40" x14ac:dyDescent="0.35">
      <c r="A1727" s="10">
        <v>39707</v>
      </c>
      <c r="B1727" t="s">
        <v>7</v>
      </c>
      <c r="C1727" t="s">
        <v>55</v>
      </c>
      <c r="D1727" t="s">
        <v>54</v>
      </c>
      <c r="E1727">
        <v>0.3</v>
      </c>
      <c r="F1727">
        <v>8</v>
      </c>
      <c r="G1727" t="s">
        <v>56</v>
      </c>
      <c r="H1727">
        <v>110</v>
      </c>
      <c r="I1727">
        <v>1</v>
      </c>
      <c r="J1727">
        <v>0</v>
      </c>
      <c r="M1727" t="s">
        <v>57</v>
      </c>
      <c r="N1727" t="s">
        <v>54</v>
      </c>
      <c r="O1727" t="s">
        <v>54</v>
      </c>
      <c r="P1727">
        <v>47</v>
      </c>
      <c r="Q1727">
        <v>1</v>
      </c>
      <c r="R1727" s="11">
        <v>2.1299999999999999E-2</v>
      </c>
      <c r="S1727">
        <v>0.93</v>
      </c>
      <c r="T1727">
        <v>0.93</v>
      </c>
      <c r="U1727">
        <v>3.7446808511</v>
      </c>
      <c r="V1727">
        <v>0</v>
      </c>
      <c r="W1727" s="11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 s="11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</row>
    <row r="1728" spans="1:40" x14ac:dyDescent="0.35">
      <c r="A1728" s="10">
        <v>39707</v>
      </c>
      <c r="B1728" t="s">
        <v>58</v>
      </c>
      <c r="C1728" t="s">
        <v>55</v>
      </c>
      <c r="D1728" t="s">
        <v>54</v>
      </c>
      <c r="E1728">
        <v>0.95</v>
      </c>
      <c r="F1728">
        <v>8</v>
      </c>
      <c r="G1728" t="s">
        <v>56</v>
      </c>
      <c r="H1728">
        <v>110</v>
      </c>
      <c r="I1728">
        <v>1.2</v>
      </c>
      <c r="J1728">
        <v>0</v>
      </c>
      <c r="M1728" t="s">
        <v>57</v>
      </c>
      <c r="N1728" t="s">
        <v>54</v>
      </c>
      <c r="O1728" t="s">
        <v>54</v>
      </c>
      <c r="P1728">
        <v>150</v>
      </c>
      <c r="Q1728">
        <v>10</v>
      </c>
      <c r="R1728" s="11">
        <v>6.6699999999999995E-2</v>
      </c>
      <c r="S1728">
        <v>0.98</v>
      </c>
      <c r="T1728">
        <v>9.8000000000000007</v>
      </c>
      <c r="U1728">
        <v>2.7</v>
      </c>
      <c r="V1728">
        <v>1</v>
      </c>
      <c r="W1728" s="11">
        <v>0.1</v>
      </c>
      <c r="X1728">
        <v>9.8000000000000007</v>
      </c>
      <c r="Y1728">
        <v>1</v>
      </c>
      <c r="Z1728">
        <v>9.8000000000000007</v>
      </c>
      <c r="AA1728">
        <v>1</v>
      </c>
      <c r="AB1728">
        <v>1</v>
      </c>
      <c r="AC1728" s="11">
        <v>0.10199999999999999</v>
      </c>
      <c r="AD1728">
        <v>0.1</v>
      </c>
      <c r="AE1728">
        <v>1</v>
      </c>
      <c r="AF1728">
        <v>1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</row>
    <row r="1729" spans="1:40" x14ac:dyDescent="0.35">
      <c r="A1729" s="10">
        <v>39707</v>
      </c>
      <c r="B1729" t="s">
        <v>8</v>
      </c>
      <c r="C1729" t="s">
        <v>55</v>
      </c>
      <c r="D1729" t="s">
        <v>54</v>
      </c>
      <c r="E1729">
        <v>0.3</v>
      </c>
      <c r="F1729">
        <v>8</v>
      </c>
      <c r="G1729" t="s">
        <v>56</v>
      </c>
      <c r="H1729">
        <v>110</v>
      </c>
      <c r="I1729">
        <v>1.1000000000000001</v>
      </c>
      <c r="J1729">
        <v>0</v>
      </c>
      <c r="M1729" t="s">
        <v>57</v>
      </c>
      <c r="N1729" t="s">
        <v>54</v>
      </c>
      <c r="O1729" t="s">
        <v>54</v>
      </c>
      <c r="P1729">
        <v>35</v>
      </c>
      <c r="Q1729">
        <v>3</v>
      </c>
      <c r="R1729" s="11">
        <v>8.5699999999999998E-2</v>
      </c>
      <c r="S1729">
        <v>0.79</v>
      </c>
      <c r="T1729">
        <v>2.36</v>
      </c>
      <c r="U1729">
        <v>5.3428571428999998</v>
      </c>
      <c r="V1729">
        <v>0</v>
      </c>
      <c r="W1729" s="11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 s="11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</row>
    <row r="1730" spans="1:40" x14ac:dyDescent="0.35">
      <c r="A1730" s="10">
        <v>39707</v>
      </c>
      <c r="B1730" t="s">
        <v>59</v>
      </c>
      <c r="C1730" t="s">
        <v>55</v>
      </c>
      <c r="D1730" t="s">
        <v>54</v>
      </c>
      <c r="E1730">
        <v>0.25</v>
      </c>
      <c r="F1730">
        <v>8</v>
      </c>
      <c r="G1730" t="s">
        <v>56</v>
      </c>
      <c r="H1730">
        <v>110</v>
      </c>
      <c r="I1730">
        <v>1.2</v>
      </c>
      <c r="J1730">
        <v>0</v>
      </c>
      <c r="M1730" t="s">
        <v>57</v>
      </c>
      <c r="N1730" t="s">
        <v>54</v>
      </c>
      <c r="O1730" t="s">
        <v>54</v>
      </c>
      <c r="P1730">
        <v>65</v>
      </c>
      <c r="Q1730">
        <v>3</v>
      </c>
      <c r="R1730" s="11">
        <v>4.6199999999999998E-2</v>
      </c>
      <c r="S1730">
        <v>0.99</v>
      </c>
      <c r="T1730">
        <v>2.98</v>
      </c>
      <c r="U1730">
        <v>2.9692307692000002</v>
      </c>
      <c r="V1730">
        <v>0</v>
      </c>
      <c r="W1730" s="11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 s="11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</row>
    <row r="1731" spans="1:40" x14ac:dyDescent="0.35">
      <c r="A1731" s="10">
        <v>39707</v>
      </c>
      <c r="B1731" t="s">
        <v>9</v>
      </c>
      <c r="C1731" t="s">
        <v>55</v>
      </c>
      <c r="D1731" t="s">
        <v>54</v>
      </c>
      <c r="E1731">
        <v>0.3</v>
      </c>
      <c r="F1731">
        <v>8</v>
      </c>
      <c r="G1731" t="s">
        <v>56</v>
      </c>
      <c r="H1731">
        <v>110</v>
      </c>
      <c r="I1731">
        <v>1</v>
      </c>
      <c r="J1731">
        <v>0</v>
      </c>
      <c r="M1731" t="s">
        <v>57</v>
      </c>
      <c r="N1731" t="s">
        <v>54</v>
      </c>
      <c r="O1731" t="s">
        <v>54</v>
      </c>
      <c r="P1731">
        <v>278</v>
      </c>
      <c r="Q1731">
        <v>12</v>
      </c>
      <c r="R1731" s="11">
        <v>4.3200000000000002E-2</v>
      </c>
      <c r="S1731">
        <v>0.79</v>
      </c>
      <c r="T1731">
        <v>9.44</v>
      </c>
      <c r="U1731">
        <v>2.3812949639999998</v>
      </c>
      <c r="V1731">
        <v>0</v>
      </c>
      <c r="W1731" s="1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 s="1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</row>
    <row r="1732" spans="1:40" x14ac:dyDescent="0.35">
      <c r="A1732" s="10">
        <v>39708</v>
      </c>
      <c r="B1732" t="s">
        <v>7</v>
      </c>
      <c r="C1732" t="s">
        <v>55</v>
      </c>
      <c r="D1732" t="s">
        <v>54</v>
      </c>
      <c r="E1732">
        <v>0.3</v>
      </c>
      <c r="F1732">
        <v>8</v>
      </c>
      <c r="G1732" t="s">
        <v>56</v>
      </c>
      <c r="H1732">
        <v>110</v>
      </c>
      <c r="I1732">
        <v>1</v>
      </c>
      <c r="J1732">
        <v>0</v>
      </c>
      <c r="M1732" t="s">
        <v>57</v>
      </c>
      <c r="N1732" t="s">
        <v>54</v>
      </c>
      <c r="O1732" t="s">
        <v>54</v>
      </c>
      <c r="P1732">
        <v>68</v>
      </c>
      <c r="Q1732">
        <v>3</v>
      </c>
      <c r="R1732" s="11">
        <v>4.41E-2</v>
      </c>
      <c r="S1732">
        <v>0.83</v>
      </c>
      <c r="T1732">
        <v>2.5</v>
      </c>
      <c r="U1732">
        <v>3.3088235294000001</v>
      </c>
      <c r="V1732">
        <v>0</v>
      </c>
      <c r="W1732" s="11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 s="11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</row>
    <row r="1733" spans="1:40" x14ac:dyDescent="0.35">
      <c r="A1733" s="10">
        <v>39708</v>
      </c>
      <c r="B1733" t="s">
        <v>58</v>
      </c>
      <c r="C1733" t="s">
        <v>55</v>
      </c>
      <c r="D1733" t="s">
        <v>54</v>
      </c>
      <c r="E1733">
        <v>0.95</v>
      </c>
      <c r="F1733">
        <v>8</v>
      </c>
      <c r="G1733" t="s">
        <v>56</v>
      </c>
      <c r="H1733">
        <v>110</v>
      </c>
      <c r="I1733">
        <v>1.2</v>
      </c>
      <c r="J1733">
        <v>0</v>
      </c>
      <c r="M1733" t="s">
        <v>57</v>
      </c>
      <c r="N1733" t="s">
        <v>54</v>
      </c>
      <c r="O1733" t="s">
        <v>54</v>
      </c>
      <c r="P1733">
        <v>220</v>
      </c>
      <c r="Q1733">
        <v>6</v>
      </c>
      <c r="R1733" s="11">
        <v>2.7300000000000001E-2</v>
      </c>
      <c r="S1733">
        <v>0.92</v>
      </c>
      <c r="T1733">
        <v>5.51</v>
      </c>
      <c r="U1733">
        <v>2.9818181818</v>
      </c>
      <c r="V1733">
        <v>0</v>
      </c>
      <c r="W1733" s="11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 s="11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</row>
    <row r="1734" spans="1:40" x14ac:dyDescent="0.35">
      <c r="A1734" s="10">
        <v>39708</v>
      </c>
      <c r="B1734" t="s">
        <v>8</v>
      </c>
      <c r="C1734" t="s">
        <v>55</v>
      </c>
      <c r="D1734" t="s">
        <v>54</v>
      </c>
      <c r="E1734">
        <v>0.3</v>
      </c>
      <c r="F1734">
        <v>8</v>
      </c>
      <c r="G1734" t="s">
        <v>56</v>
      </c>
      <c r="H1734">
        <v>110</v>
      </c>
      <c r="I1734">
        <v>1.1000000000000001</v>
      </c>
      <c r="J1734">
        <v>0</v>
      </c>
      <c r="M1734" t="s">
        <v>57</v>
      </c>
      <c r="N1734" t="s">
        <v>54</v>
      </c>
      <c r="O1734" t="s">
        <v>54</v>
      </c>
      <c r="P1734">
        <v>30</v>
      </c>
      <c r="Q1734">
        <v>2</v>
      </c>
      <c r="R1734" s="11">
        <v>6.6699999999999995E-2</v>
      </c>
      <c r="S1734">
        <v>1</v>
      </c>
      <c r="T1734">
        <v>1.99</v>
      </c>
      <c r="U1734">
        <v>4.6666666667000003</v>
      </c>
      <c r="V1734">
        <v>0</v>
      </c>
      <c r="W1734" s="11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 s="11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</row>
    <row r="1735" spans="1:40" x14ac:dyDescent="0.35">
      <c r="A1735" s="10">
        <v>39708</v>
      </c>
      <c r="B1735" t="s">
        <v>59</v>
      </c>
      <c r="C1735" t="s">
        <v>55</v>
      </c>
      <c r="D1735" t="s">
        <v>54</v>
      </c>
      <c r="E1735">
        <v>0.25</v>
      </c>
      <c r="F1735">
        <v>8</v>
      </c>
      <c r="G1735" t="s">
        <v>56</v>
      </c>
      <c r="H1735">
        <v>110</v>
      </c>
      <c r="I1735">
        <v>1.2</v>
      </c>
      <c r="J1735">
        <v>0</v>
      </c>
      <c r="M1735" t="s">
        <v>57</v>
      </c>
      <c r="N1735" t="s">
        <v>54</v>
      </c>
      <c r="O1735" t="s">
        <v>54</v>
      </c>
      <c r="P1735">
        <v>88</v>
      </c>
      <c r="Q1735">
        <v>5</v>
      </c>
      <c r="R1735" s="11">
        <v>5.6800000000000003E-2</v>
      </c>
      <c r="S1735">
        <v>1.1200000000000001</v>
      </c>
      <c r="T1735">
        <v>5.6</v>
      </c>
      <c r="U1735">
        <v>3.5909090908999999</v>
      </c>
      <c r="V1735">
        <v>0</v>
      </c>
      <c r="W1735" s="11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 s="11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</row>
    <row r="1736" spans="1:40" x14ac:dyDescent="0.35">
      <c r="A1736" s="10">
        <v>39708</v>
      </c>
      <c r="B1736" t="s">
        <v>9</v>
      </c>
      <c r="C1736" t="s">
        <v>55</v>
      </c>
      <c r="D1736" t="s">
        <v>54</v>
      </c>
      <c r="E1736">
        <v>0.3</v>
      </c>
      <c r="F1736">
        <v>8</v>
      </c>
      <c r="G1736" t="s">
        <v>56</v>
      </c>
      <c r="H1736">
        <v>110</v>
      </c>
      <c r="I1736">
        <v>1</v>
      </c>
      <c r="J1736">
        <v>0</v>
      </c>
      <c r="M1736" t="s">
        <v>57</v>
      </c>
      <c r="N1736" t="s">
        <v>54</v>
      </c>
      <c r="O1736" t="s">
        <v>54</v>
      </c>
      <c r="P1736">
        <v>316</v>
      </c>
      <c r="Q1736">
        <v>21</v>
      </c>
      <c r="R1736" s="11">
        <v>6.6500000000000004E-2</v>
      </c>
      <c r="S1736">
        <v>0.76</v>
      </c>
      <c r="T1736">
        <v>16.03</v>
      </c>
      <c r="U1736">
        <v>2.5094936709</v>
      </c>
      <c r="V1736">
        <v>0</v>
      </c>
      <c r="W1736" s="11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 s="11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</row>
    <row r="1737" spans="1:40" x14ac:dyDescent="0.35">
      <c r="A1737" s="10">
        <v>39709</v>
      </c>
      <c r="B1737" t="s">
        <v>7</v>
      </c>
      <c r="C1737" t="s">
        <v>55</v>
      </c>
      <c r="D1737" t="s">
        <v>54</v>
      </c>
      <c r="E1737">
        <v>0.3</v>
      </c>
      <c r="F1737">
        <v>8</v>
      </c>
      <c r="G1737" t="s">
        <v>56</v>
      </c>
      <c r="H1737">
        <v>110</v>
      </c>
      <c r="I1737">
        <v>1</v>
      </c>
      <c r="J1737">
        <v>0</v>
      </c>
      <c r="M1737" t="s">
        <v>57</v>
      </c>
      <c r="N1737" t="s">
        <v>54</v>
      </c>
      <c r="O1737" t="s">
        <v>54</v>
      </c>
      <c r="P1737">
        <v>41</v>
      </c>
      <c r="Q1737">
        <v>3</v>
      </c>
      <c r="R1737" s="11">
        <v>7.3200000000000001E-2</v>
      </c>
      <c r="S1737">
        <v>0.67</v>
      </c>
      <c r="T1737">
        <v>2</v>
      </c>
      <c r="U1737">
        <v>2.8780487804999999</v>
      </c>
      <c r="V1737">
        <v>0</v>
      </c>
      <c r="W1737" s="11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 s="11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</row>
    <row r="1738" spans="1:40" x14ac:dyDescent="0.35">
      <c r="A1738" s="10">
        <v>39709</v>
      </c>
      <c r="B1738" t="s">
        <v>58</v>
      </c>
      <c r="C1738" t="s">
        <v>55</v>
      </c>
      <c r="D1738" t="s">
        <v>54</v>
      </c>
      <c r="E1738">
        <v>0.95</v>
      </c>
      <c r="F1738">
        <v>8</v>
      </c>
      <c r="G1738" t="s">
        <v>56</v>
      </c>
      <c r="H1738">
        <v>110</v>
      </c>
      <c r="I1738">
        <v>1.2</v>
      </c>
      <c r="J1738">
        <v>0</v>
      </c>
      <c r="M1738" t="s">
        <v>57</v>
      </c>
      <c r="N1738" t="s">
        <v>54</v>
      </c>
      <c r="O1738" t="s">
        <v>54</v>
      </c>
      <c r="P1738">
        <v>145</v>
      </c>
      <c r="Q1738">
        <v>6</v>
      </c>
      <c r="R1738" s="11">
        <v>4.1399999999999999E-2</v>
      </c>
      <c r="S1738">
        <v>0.93</v>
      </c>
      <c r="T1738">
        <v>5.55</v>
      </c>
      <c r="U1738">
        <v>3.0620689655</v>
      </c>
      <c r="V1738">
        <v>0</v>
      </c>
      <c r="W1738" s="11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 s="11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</row>
    <row r="1739" spans="1:40" x14ac:dyDescent="0.35">
      <c r="A1739" s="10">
        <v>39709</v>
      </c>
      <c r="B1739" t="s">
        <v>8</v>
      </c>
      <c r="C1739" t="s">
        <v>55</v>
      </c>
      <c r="D1739" t="s">
        <v>54</v>
      </c>
      <c r="E1739">
        <v>0.3</v>
      </c>
      <c r="F1739">
        <v>8</v>
      </c>
      <c r="G1739" t="s">
        <v>56</v>
      </c>
      <c r="H1739">
        <v>110</v>
      </c>
      <c r="I1739">
        <v>1.1000000000000001</v>
      </c>
      <c r="J1739">
        <v>0</v>
      </c>
      <c r="M1739" t="s">
        <v>57</v>
      </c>
      <c r="N1739" t="s">
        <v>54</v>
      </c>
      <c r="O1739" t="s">
        <v>54</v>
      </c>
      <c r="P1739">
        <v>44</v>
      </c>
      <c r="Q1739">
        <v>2</v>
      </c>
      <c r="R1739" s="11">
        <v>4.5499999999999999E-2</v>
      </c>
      <c r="S1739">
        <v>1.08</v>
      </c>
      <c r="T1739">
        <v>2.16</v>
      </c>
      <c r="U1739">
        <v>4.6590909090999997</v>
      </c>
      <c r="V1739">
        <v>0</v>
      </c>
      <c r="W1739" s="11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 s="11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</row>
    <row r="1740" spans="1:40" x14ac:dyDescent="0.35">
      <c r="A1740" s="10">
        <v>39709</v>
      </c>
      <c r="B1740" t="s">
        <v>59</v>
      </c>
      <c r="C1740" t="s">
        <v>55</v>
      </c>
      <c r="D1740" t="s">
        <v>54</v>
      </c>
      <c r="E1740">
        <v>0.25</v>
      </c>
      <c r="F1740">
        <v>8</v>
      </c>
      <c r="G1740" t="s">
        <v>56</v>
      </c>
      <c r="H1740">
        <v>110</v>
      </c>
      <c r="I1740">
        <v>1.2</v>
      </c>
      <c r="J1740">
        <v>0</v>
      </c>
      <c r="M1740" t="s">
        <v>57</v>
      </c>
      <c r="N1740" t="s">
        <v>54</v>
      </c>
      <c r="O1740" t="s">
        <v>54</v>
      </c>
      <c r="P1740">
        <v>72</v>
      </c>
      <c r="Q1740">
        <v>4</v>
      </c>
      <c r="R1740" s="11">
        <v>5.5599999999999997E-2</v>
      </c>
      <c r="S1740">
        <v>1</v>
      </c>
      <c r="T1740">
        <v>4</v>
      </c>
      <c r="U1740">
        <v>2.9027777777999999</v>
      </c>
      <c r="V1740">
        <v>0</v>
      </c>
      <c r="W1740" s="11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 s="11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</row>
    <row r="1741" spans="1:40" x14ac:dyDescent="0.35">
      <c r="A1741" s="10">
        <v>39709</v>
      </c>
      <c r="B1741" t="s">
        <v>9</v>
      </c>
      <c r="C1741" t="s">
        <v>55</v>
      </c>
      <c r="D1741" t="s">
        <v>54</v>
      </c>
      <c r="E1741">
        <v>0.3</v>
      </c>
      <c r="F1741">
        <v>8</v>
      </c>
      <c r="G1741" t="s">
        <v>56</v>
      </c>
      <c r="H1741">
        <v>110</v>
      </c>
      <c r="I1741">
        <v>1</v>
      </c>
      <c r="J1741">
        <v>0</v>
      </c>
      <c r="M1741" t="s">
        <v>57</v>
      </c>
      <c r="N1741" t="s">
        <v>54</v>
      </c>
      <c r="O1741" t="s">
        <v>54</v>
      </c>
      <c r="P1741">
        <v>274</v>
      </c>
      <c r="Q1741">
        <v>20</v>
      </c>
      <c r="R1741" s="11">
        <v>7.2999999999999995E-2</v>
      </c>
      <c r="S1741">
        <v>0.68</v>
      </c>
      <c r="T1741">
        <v>13.5</v>
      </c>
      <c r="U1741">
        <v>2.3576642336</v>
      </c>
      <c r="V1741">
        <v>0</v>
      </c>
      <c r="W1741" s="1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 s="1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</row>
    <row r="1742" spans="1:40" x14ac:dyDescent="0.35">
      <c r="A1742" s="10">
        <v>39710</v>
      </c>
      <c r="B1742" t="s">
        <v>7</v>
      </c>
      <c r="C1742" t="s">
        <v>55</v>
      </c>
      <c r="D1742" t="s">
        <v>54</v>
      </c>
      <c r="E1742">
        <v>0.3</v>
      </c>
      <c r="F1742">
        <v>8</v>
      </c>
      <c r="G1742" t="s">
        <v>56</v>
      </c>
      <c r="H1742">
        <v>110</v>
      </c>
      <c r="I1742">
        <v>1</v>
      </c>
      <c r="J1742">
        <v>0</v>
      </c>
      <c r="M1742" t="s">
        <v>57</v>
      </c>
      <c r="N1742" t="s">
        <v>54</v>
      </c>
      <c r="O1742" t="s">
        <v>54</v>
      </c>
      <c r="P1742">
        <v>78</v>
      </c>
      <c r="Q1742">
        <v>3</v>
      </c>
      <c r="R1742" s="11">
        <v>3.85E-2</v>
      </c>
      <c r="S1742">
        <v>0.93</v>
      </c>
      <c r="T1742">
        <v>2.79</v>
      </c>
      <c r="U1742">
        <v>3.1794871795000001</v>
      </c>
      <c r="V1742">
        <v>0</v>
      </c>
      <c r="W1742" s="11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 s="11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</row>
    <row r="1743" spans="1:40" x14ac:dyDescent="0.35">
      <c r="A1743" s="10">
        <v>39710</v>
      </c>
      <c r="B1743" t="s">
        <v>58</v>
      </c>
      <c r="C1743" t="s">
        <v>55</v>
      </c>
      <c r="D1743" t="s">
        <v>54</v>
      </c>
      <c r="E1743">
        <v>0.95</v>
      </c>
      <c r="F1743">
        <v>8</v>
      </c>
      <c r="G1743" t="s">
        <v>56</v>
      </c>
      <c r="H1743">
        <v>110</v>
      </c>
      <c r="I1743">
        <v>1.2</v>
      </c>
      <c r="J1743">
        <v>0</v>
      </c>
      <c r="M1743" t="s">
        <v>57</v>
      </c>
      <c r="N1743" t="s">
        <v>54</v>
      </c>
      <c r="O1743" t="s">
        <v>54</v>
      </c>
      <c r="P1743">
        <v>170</v>
      </c>
      <c r="Q1743">
        <v>11</v>
      </c>
      <c r="R1743" s="11">
        <v>6.4699999999999994E-2</v>
      </c>
      <c r="S1743">
        <v>0.85</v>
      </c>
      <c r="T1743">
        <v>9.32</v>
      </c>
      <c r="U1743">
        <v>3.0411764706</v>
      </c>
      <c r="V1743">
        <v>0</v>
      </c>
      <c r="W1743" s="11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 s="11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</row>
    <row r="1744" spans="1:40" x14ac:dyDescent="0.35">
      <c r="A1744" s="10">
        <v>39710</v>
      </c>
      <c r="B1744" t="s">
        <v>8</v>
      </c>
      <c r="C1744" t="s">
        <v>55</v>
      </c>
      <c r="D1744" t="s">
        <v>54</v>
      </c>
      <c r="E1744">
        <v>0.3</v>
      </c>
      <c r="F1744">
        <v>8</v>
      </c>
      <c r="G1744" t="s">
        <v>56</v>
      </c>
      <c r="H1744">
        <v>110</v>
      </c>
      <c r="I1744">
        <v>1.1000000000000001</v>
      </c>
      <c r="J1744">
        <v>0</v>
      </c>
      <c r="M1744" t="s">
        <v>57</v>
      </c>
      <c r="N1744" t="s">
        <v>54</v>
      </c>
      <c r="O1744" t="s">
        <v>54</v>
      </c>
      <c r="P1744">
        <v>54</v>
      </c>
      <c r="Q1744">
        <v>2</v>
      </c>
      <c r="R1744" s="11">
        <v>3.6999999999999998E-2</v>
      </c>
      <c r="S1744">
        <v>0.77</v>
      </c>
      <c r="T1744">
        <v>1.53</v>
      </c>
      <c r="U1744">
        <v>3.5370370370000002</v>
      </c>
      <c r="V1744">
        <v>0</v>
      </c>
      <c r="W1744" s="11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 s="11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</row>
    <row r="1745" spans="1:40" x14ac:dyDescent="0.35">
      <c r="A1745" s="10">
        <v>39710</v>
      </c>
      <c r="B1745" t="s">
        <v>59</v>
      </c>
      <c r="C1745" t="s">
        <v>55</v>
      </c>
      <c r="D1745" t="s">
        <v>54</v>
      </c>
      <c r="E1745">
        <v>0.25</v>
      </c>
      <c r="F1745">
        <v>8</v>
      </c>
      <c r="G1745" t="s">
        <v>56</v>
      </c>
      <c r="H1745">
        <v>110</v>
      </c>
      <c r="I1745">
        <v>1.2</v>
      </c>
      <c r="J1745">
        <v>0</v>
      </c>
      <c r="M1745" t="s">
        <v>57</v>
      </c>
      <c r="N1745" t="s">
        <v>54</v>
      </c>
      <c r="O1745" t="s">
        <v>54</v>
      </c>
      <c r="P1745">
        <v>57</v>
      </c>
      <c r="Q1745">
        <v>2</v>
      </c>
      <c r="R1745" s="11">
        <v>3.5099999999999999E-2</v>
      </c>
      <c r="S1745">
        <v>0.97</v>
      </c>
      <c r="T1745">
        <v>1.94</v>
      </c>
      <c r="U1745">
        <v>2.8245614035000002</v>
      </c>
      <c r="V1745">
        <v>0</v>
      </c>
      <c r="W1745" s="11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 s="11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</row>
    <row r="1746" spans="1:40" x14ac:dyDescent="0.35">
      <c r="A1746" s="10">
        <v>39710</v>
      </c>
      <c r="B1746" t="s">
        <v>9</v>
      </c>
      <c r="C1746" t="s">
        <v>55</v>
      </c>
      <c r="D1746" t="s">
        <v>54</v>
      </c>
      <c r="E1746">
        <v>0.3</v>
      </c>
      <c r="F1746">
        <v>8</v>
      </c>
      <c r="G1746" t="s">
        <v>56</v>
      </c>
      <c r="H1746">
        <v>110</v>
      </c>
      <c r="I1746">
        <v>1</v>
      </c>
      <c r="J1746">
        <v>0</v>
      </c>
      <c r="M1746" t="s">
        <v>57</v>
      </c>
      <c r="N1746" t="s">
        <v>54</v>
      </c>
      <c r="O1746" t="s">
        <v>54</v>
      </c>
      <c r="P1746">
        <v>293</v>
      </c>
      <c r="Q1746">
        <v>27</v>
      </c>
      <c r="R1746" s="11">
        <v>9.2200000000000004E-2</v>
      </c>
      <c r="S1746">
        <v>0.84</v>
      </c>
      <c r="T1746">
        <v>22.69</v>
      </c>
      <c r="U1746">
        <v>2.5153583618000002</v>
      </c>
      <c r="V1746">
        <v>1</v>
      </c>
      <c r="W1746" s="11">
        <v>3.6999999999999998E-2</v>
      </c>
      <c r="X1746">
        <v>22.69</v>
      </c>
      <c r="Y1746">
        <v>1</v>
      </c>
      <c r="Z1746">
        <v>22.69</v>
      </c>
      <c r="AA1746">
        <v>1</v>
      </c>
      <c r="AB1746">
        <v>1</v>
      </c>
      <c r="AC1746" s="11">
        <v>4.3999999999999997E-2</v>
      </c>
      <c r="AD1746">
        <v>3.7037037000000002E-2</v>
      </c>
      <c r="AE1746">
        <v>1</v>
      </c>
      <c r="AF1746">
        <v>1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</row>
    <row r="1747" spans="1:40" x14ac:dyDescent="0.35">
      <c r="A1747" s="10">
        <v>39711</v>
      </c>
      <c r="B1747" t="s">
        <v>7</v>
      </c>
      <c r="C1747" t="s">
        <v>55</v>
      </c>
      <c r="D1747" t="s">
        <v>54</v>
      </c>
      <c r="E1747">
        <v>0.3</v>
      </c>
      <c r="F1747">
        <v>8</v>
      </c>
      <c r="G1747" t="s">
        <v>56</v>
      </c>
      <c r="H1747">
        <v>110</v>
      </c>
      <c r="I1747">
        <v>1</v>
      </c>
      <c r="J1747">
        <v>0</v>
      </c>
      <c r="M1747" t="s">
        <v>57</v>
      </c>
      <c r="N1747" t="s">
        <v>54</v>
      </c>
      <c r="O1747" t="s">
        <v>54</v>
      </c>
      <c r="P1747">
        <v>67</v>
      </c>
      <c r="Q1747">
        <v>5</v>
      </c>
      <c r="R1747" s="11">
        <v>7.46E-2</v>
      </c>
      <c r="S1747">
        <v>0.86</v>
      </c>
      <c r="T1747">
        <v>4.3099999999999996</v>
      </c>
      <c r="U1747">
        <v>2.5522388060000001</v>
      </c>
      <c r="V1747">
        <v>0</v>
      </c>
      <c r="W1747" s="11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 s="11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</row>
    <row r="1748" spans="1:40" x14ac:dyDescent="0.35">
      <c r="A1748" s="10">
        <v>39711</v>
      </c>
      <c r="B1748" t="s">
        <v>58</v>
      </c>
      <c r="C1748" t="s">
        <v>55</v>
      </c>
      <c r="D1748" t="s">
        <v>54</v>
      </c>
      <c r="E1748">
        <v>0.95</v>
      </c>
      <c r="F1748">
        <v>8</v>
      </c>
      <c r="G1748" t="s">
        <v>56</v>
      </c>
      <c r="H1748">
        <v>110</v>
      </c>
      <c r="I1748">
        <v>1.2</v>
      </c>
      <c r="J1748">
        <v>0</v>
      </c>
      <c r="M1748" t="s">
        <v>57</v>
      </c>
      <c r="N1748" t="s">
        <v>54</v>
      </c>
      <c r="O1748" t="s">
        <v>54</v>
      </c>
      <c r="P1748">
        <v>176</v>
      </c>
      <c r="Q1748">
        <v>10</v>
      </c>
      <c r="R1748" s="11">
        <v>5.6800000000000003E-2</v>
      </c>
      <c r="S1748">
        <v>1.02</v>
      </c>
      <c r="T1748">
        <v>10.23</v>
      </c>
      <c r="U1748">
        <v>2.8352272727000001</v>
      </c>
      <c r="V1748">
        <v>0</v>
      </c>
      <c r="W1748" s="11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 s="11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</row>
    <row r="1749" spans="1:40" x14ac:dyDescent="0.35">
      <c r="A1749" s="10">
        <v>39711</v>
      </c>
      <c r="B1749" t="s">
        <v>8</v>
      </c>
      <c r="C1749" t="s">
        <v>55</v>
      </c>
      <c r="D1749" t="s">
        <v>54</v>
      </c>
      <c r="E1749">
        <v>0.3</v>
      </c>
      <c r="F1749">
        <v>8</v>
      </c>
      <c r="G1749" t="s">
        <v>56</v>
      </c>
      <c r="H1749">
        <v>110</v>
      </c>
      <c r="I1749">
        <v>1.1000000000000001</v>
      </c>
      <c r="J1749">
        <v>0</v>
      </c>
      <c r="M1749" t="s">
        <v>57</v>
      </c>
      <c r="N1749" t="s">
        <v>54</v>
      </c>
      <c r="O1749" t="s">
        <v>54</v>
      </c>
      <c r="P1749">
        <v>44</v>
      </c>
      <c r="Q1749">
        <v>5</v>
      </c>
      <c r="R1749" s="11">
        <v>0.11360000000000001</v>
      </c>
      <c r="S1749">
        <v>0.93</v>
      </c>
      <c r="T1749">
        <v>4.66</v>
      </c>
      <c r="U1749">
        <v>4.5454545455000002</v>
      </c>
      <c r="V1749">
        <v>0</v>
      </c>
      <c r="W1749" s="11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 s="11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</row>
    <row r="1750" spans="1:40" x14ac:dyDescent="0.35">
      <c r="A1750" s="10">
        <v>39711</v>
      </c>
      <c r="B1750" t="s">
        <v>59</v>
      </c>
      <c r="C1750" t="s">
        <v>55</v>
      </c>
      <c r="D1750" t="s">
        <v>54</v>
      </c>
      <c r="E1750">
        <v>0.25</v>
      </c>
      <c r="F1750">
        <v>8</v>
      </c>
      <c r="G1750" t="s">
        <v>56</v>
      </c>
      <c r="H1750">
        <v>110</v>
      </c>
      <c r="I1750">
        <v>1.2</v>
      </c>
      <c r="J1750">
        <v>0</v>
      </c>
      <c r="M1750" t="s">
        <v>57</v>
      </c>
      <c r="N1750" t="s">
        <v>54</v>
      </c>
      <c r="O1750" t="s">
        <v>54</v>
      </c>
      <c r="P1750">
        <v>93</v>
      </c>
      <c r="Q1750">
        <v>6</v>
      </c>
      <c r="R1750" s="11">
        <v>6.4500000000000002E-2</v>
      </c>
      <c r="S1750">
        <v>1.04</v>
      </c>
      <c r="T1750">
        <v>6.23</v>
      </c>
      <c r="U1750">
        <v>3.4946236558999999</v>
      </c>
      <c r="V1750">
        <v>0</v>
      </c>
      <c r="W1750" s="11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 s="11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</row>
    <row r="1751" spans="1:40" x14ac:dyDescent="0.35">
      <c r="A1751" s="10">
        <v>39711</v>
      </c>
      <c r="B1751" t="s">
        <v>9</v>
      </c>
      <c r="C1751" t="s">
        <v>55</v>
      </c>
      <c r="D1751" t="s">
        <v>54</v>
      </c>
      <c r="E1751">
        <v>0.3</v>
      </c>
      <c r="F1751">
        <v>8</v>
      </c>
      <c r="G1751" t="s">
        <v>56</v>
      </c>
      <c r="H1751">
        <v>110</v>
      </c>
      <c r="I1751">
        <v>1</v>
      </c>
      <c r="J1751">
        <v>0</v>
      </c>
      <c r="M1751" t="s">
        <v>57</v>
      </c>
      <c r="N1751" t="s">
        <v>54</v>
      </c>
      <c r="O1751" t="s">
        <v>54</v>
      </c>
      <c r="P1751">
        <v>274</v>
      </c>
      <c r="Q1751">
        <v>15</v>
      </c>
      <c r="R1751" s="11">
        <v>5.4699999999999999E-2</v>
      </c>
      <c r="S1751">
        <v>0.82</v>
      </c>
      <c r="T1751">
        <v>12.25</v>
      </c>
      <c r="U1751">
        <v>2.4671532847000002</v>
      </c>
      <c r="V1751">
        <v>1</v>
      </c>
      <c r="W1751" s="11">
        <v>6.6699999999999995E-2</v>
      </c>
      <c r="X1751">
        <v>12.25</v>
      </c>
      <c r="Y1751">
        <v>1</v>
      </c>
      <c r="Z1751">
        <v>12.25</v>
      </c>
      <c r="AA1751">
        <v>1</v>
      </c>
      <c r="AB1751">
        <v>1</v>
      </c>
      <c r="AC1751" s="11">
        <v>8.2000000000000003E-2</v>
      </c>
      <c r="AD1751">
        <v>6.6666666700000002E-2</v>
      </c>
      <c r="AE1751">
        <v>1</v>
      </c>
      <c r="AF1751">
        <v>1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</row>
    <row r="1752" spans="1:40" x14ac:dyDescent="0.35">
      <c r="A1752" s="10">
        <v>39712</v>
      </c>
      <c r="B1752" t="s">
        <v>7</v>
      </c>
      <c r="C1752" t="s">
        <v>55</v>
      </c>
      <c r="D1752" t="s">
        <v>54</v>
      </c>
      <c r="E1752">
        <v>0.3</v>
      </c>
      <c r="F1752">
        <v>8</v>
      </c>
      <c r="G1752" t="s">
        <v>56</v>
      </c>
      <c r="H1752">
        <v>110</v>
      </c>
      <c r="I1752">
        <v>1</v>
      </c>
      <c r="J1752">
        <v>0</v>
      </c>
      <c r="M1752" t="s">
        <v>57</v>
      </c>
      <c r="N1752" t="s">
        <v>54</v>
      </c>
      <c r="O1752" t="s">
        <v>54</v>
      </c>
      <c r="P1752">
        <v>71</v>
      </c>
      <c r="Q1752">
        <v>9</v>
      </c>
      <c r="R1752" s="11">
        <v>0.1268</v>
      </c>
      <c r="S1752">
        <v>0.8</v>
      </c>
      <c r="T1752">
        <v>7.19</v>
      </c>
      <c r="U1752">
        <v>2.2816901407999999</v>
      </c>
      <c r="V1752">
        <v>0</v>
      </c>
      <c r="W1752" s="11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 s="11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</row>
    <row r="1753" spans="1:40" x14ac:dyDescent="0.35">
      <c r="A1753" s="10">
        <v>39712</v>
      </c>
      <c r="B1753" t="s">
        <v>58</v>
      </c>
      <c r="C1753" t="s">
        <v>55</v>
      </c>
      <c r="D1753" t="s">
        <v>54</v>
      </c>
      <c r="E1753">
        <v>0.95</v>
      </c>
      <c r="F1753">
        <v>8</v>
      </c>
      <c r="G1753" t="s">
        <v>56</v>
      </c>
      <c r="H1753">
        <v>110</v>
      </c>
      <c r="I1753">
        <v>1.2</v>
      </c>
      <c r="J1753">
        <v>0</v>
      </c>
      <c r="M1753" t="s">
        <v>57</v>
      </c>
      <c r="N1753" t="s">
        <v>54</v>
      </c>
      <c r="O1753" t="s">
        <v>54</v>
      </c>
      <c r="P1753">
        <v>153</v>
      </c>
      <c r="Q1753">
        <v>5</v>
      </c>
      <c r="R1753" s="11">
        <v>3.27E-2</v>
      </c>
      <c r="S1753">
        <v>0.9</v>
      </c>
      <c r="T1753">
        <v>4.51</v>
      </c>
      <c r="U1753">
        <v>2.6078431373000002</v>
      </c>
      <c r="V1753">
        <v>1</v>
      </c>
      <c r="W1753" s="11">
        <v>0.2</v>
      </c>
      <c r="X1753">
        <v>4.51</v>
      </c>
      <c r="Y1753">
        <v>1</v>
      </c>
      <c r="Z1753">
        <v>4.51</v>
      </c>
      <c r="AA1753">
        <v>1</v>
      </c>
      <c r="AB1753">
        <v>1</v>
      </c>
      <c r="AC1753" s="11">
        <v>0.222</v>
      </c>
      <c r="AD1753">
        <v>0.2</v>
      </c>
      <c r="AE1753">
        <v>1</v>
      </c>
      <c r="AF1753">
        <v>1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</row>
    <row r="1754" spans="1:40" x14ac:dyDescent="0.35">
      <c r="A1754" s="10">
        <v>39712</v>
      </c>
      <c r="B1754" t="s">
        <v>8</v>
      </c>
      <c r="C1754" t="s">
        <v>55</v>
      </c>
      <c r="D1754" t="s">
        <v>54</v>
      </c>
      <c r="E1754">
        <v>0.3</v>
      </c>
      <c r="F1754">
        <v>8</v>
      </c>
      <c r="G1754" t="s">
        <v>56</v>
      </c>
      <c r="H1754">
        <v>110</v>
      </c>
      <c r="I1754">
        <v>1.1000000000000001</v>
      </c>
      <c r="J1754">
        <v>0</v>
      </c>
      <c r="M1754" t="s">
        <v>57</v>
      </c>
      <c r="N1754" t="s">
        <v>54</v>
      </c>
      <c r="O1754" t="s">
        <v>54</v>
      </c>
      <c r="P1754">
        <v>52</v>
      </c>
      <c r="Q1754">
        <v>0</v>
      </c>
      <c r="R1754" s="11">
        <v>0</v>
      </c>
      <c r="S1754">
        <v>0</v>
      </c>
      <c r="T1754">
        <v>0</v>
      </c>
      <c r="U1754">
        <v>4.3269230769</v>
      </c>
      <c r="V1754">
        <v>0</v>
      </c>
      <c r="W1754" s="11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 s="11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</row>
    <row r="1755" spans="1:40" x14ac:dyDescent="0.35">
      <c r="A1755" s="10">
        <v>39712</v>
      </c>
      <c r="B1755" t="s">
        <v>59</v>
      </c>
      <c r="C1755" t="s">
        <v>55</v>
      </c>
      <c r="D1755" t="s">
        <v>54</v>
      </c>
      <c r="E1755">
        <v>0.25</v>
      </c>
      <c r="F1755">
        <v>8</v>
      </c>
      <c r="G1755" t="s">
        <v>56</v>
      </c>
      <c r="H1755">
        <v>110</v>
      </c>
      <c r="I1755">
        <v>1.2</v>
      </c>
      <c r="J1755">
        <v>0</v>
      </c>
      <c r="M1755" t="s">
        <v>57</v>
      </c>
      <c r="N1755" t="s">
        <v>54</v>
      </c>
      <c r="O1755" t="s">
        <v>54</v>
      </c>
      <c r="P1755">
        <v>79</v>
      </c>
      <c r="Q1755">
        <v>1</v>
      </c>
      <c r="R1755" s="11">
        <v>1.2699999999999999E-2</v>
      </c>
      <c r="S1755">
        <v>1.02</v>
      </c>
      <c r="T1755">
        <v>1.02</v>
      </c>
      <c r="U1755">
        <v>3.1265822784999999</v>
      </c>
      <c r="V1755">
        <v>0</v>
      </c>
      <c r="W1755" s="11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 s="11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</row>
    <row r="1756" spans="1:40" x14ac:dyDescent="0.35">
      <c r="A1756" s="10">
        <v>39712</v>
      </c>
      <c r="B1756" t="s">
        <v>9</v>
      </c>
      <c r="C1756" t="s">
        <v>55</v>
      </c>
      <c r="D1756" t="s">
        <v>54</v>
      </c>
      <c r="E1756">
        <v>0.3</v>
      </c>
      <c r="F1756">
        <v>8</v>
      </c>
      <c r="G1756" t="s">
        <v>56</v>
      </c>
      <c r="H1756">
        <v>110</v>
      </c>
      <c r="I1756">
        <v>1</v>
      </c>
      <c r="J1756">
        <v>0</v>
      </c>
      <c r="M1756" t="s">
        <v>57</v>
      </c>
      <c r="N1756" t="s">
        <v>54</v>
      </c>
      <c r="O1756" t="s">
        <v>54</v>
      </c>
      <c r="P1756">
        <v>284</v>
      </c>
      <c r="Q1756">
        <v>19</v>
      </c>
      <c r="R1756" s="11">
        <v>6.6900000000000001E-2</v>
      </c>
      <c r="S1756">
        <v>0.79</v>
      </c>
      <c r="T1756">
        <v>14.96</v>
      </c>
      <c r="U1756">
        <v>2.3697183099000001</v>
      </c>
      <c r="V1756">
        <v>0</v>
      </c>
      <c r="W1756" s="11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 s="11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</row>
    <row r="1757" spans="1:40" x14ac:dyDescent="0.35">
      <c r="A1757" s="10">
        <v>39713</v>
      </c>
      <c r="B1757" t="s">
        <v>7</v>
      </c>
      <c r="C1757" t="s">
        <v>55</v>
      </c>
      <c r="D1757" t="s">
        <v>54</v>
      </c>
      <c r="E1757">
        <v>0.3</v>
      </c>
      <c r="F1757">
        <v>8</v>
      </c>
      <c r="G1757" t="s">
        <v>56</v>
      </c>
      <c r="H1757">
        <v>110</v>
      </c>
      <c r="I1757">
        <v>1</v>
      </c>
      <c r="J1757">
        <v>0</v>
      </c>
      <c r="M1757" t="s">
        <v>57</v>
      </c>
      <c r="N1757" t="s">
        <v>54</v>
      </c>
      <c r="O1757" t="s">
        <v>54</v>
      </c>
      <c r="P1757">
        <v>63</v>
      </c>
      <c r="Q1757">
        <v>4</v>
      </c>
      <c r="R1757" s="11">
        <v>6.3500000000000001E-2</v>
      </c>
      <c r="S1757">
        <v>0.8</v>
      </c>
      <c r="T1757">
        <v>3.18</v>
      </c>
      <c r="U1757">
        <v>3.7619047618999999</v>
      </c>
      <c r="V1757">
        <v>0</v>
      </c>
      <c r="W1757" s="11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 s="11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</row>
    <row r="1758" spans="1:40" x14ac:dyDescent="0.35">
      <c r="A1758" s="10">
        <v>39713</v>
      </c>
      <c r="B1758" t="s">
        <v>58</v>
      </c>
      <c r="C1758" t="s">
        <v>55</v>
      </c>
      <c r="D1758" t="s">
        <v>54</v>
      </c>
      <c r="E1758">
        <v>0.95</v>
      </c>
      <c r="F1758">
        <v>8</v>
      </c>
      <c r="G1758" t="s">
        <v>56</v>
      </c>
      <c r="H1758">
        <v>110</v>
      </c>
      <c r="I1758">
        <v>1.2</v>
      </c>
      <c r="J1758">
        <v>0</v>
      </c>
      <c r="M1758" t="s">
        <v>57</v>
      </c>
      <c r="N1758" t="s">
        <v>54</v>
      </c>
      <c r="O1758" t="s">
        <v>54</v>
      </c>
      <c r="P1758">
        <v>193</v>
      </c>
      <c r="Q1758">
        <v>8</v>
      </c>
      <c r="R1758" s="11">
        <v>4.1500000000000002E-2</v>
      </c>
      <c r="S1758">
        <v>0.9</v>
      </c>
      <c r="T1758">
        <v>7.16</v>
      </c>
      <c r="U1758">
        <v>3.1398963731</v>
      </c>
      <c r="V1758">
        <v>0</v>
      </c>
      <c r="W1758" s="11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 s="11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</row>
    <row r="1759" spans="1:40" x14ac:dyDescent="0.35">
      <c r="A1759" s="10">
        <v>39713</v>
      </c>
      <c r="B1759" t="s">
        <v>8</v>
      </c>
      <c r="C1759" t="s">
        <v>55</v>
      </c>
      <c r="D1759" t="s">
        <v>54</v>
      </c>
      <c r="E1759">
        <v>0.3</v>
      </c>
      <c r="F1759">
        <v>8</v>
      </c>
      <c r="G1759" t="s">
        <v>56</v>
      </c>
      <c r="H1759">
        <v>110</v>
      </c>
      <c r="I1759">
        <v>1.1000000000000001</v>
      </c>
      <c r="J1759">
        <v>0</v>
      </c>
      <c r="M1759" t="s">
        <v>57</v>
      </c>
      <c r="N1759" t="s">
        <v>54</v>
      </c>
      <c r="O1759" t="s">
        <v>54</v>
      </c>
      <c r="P1759">
        <v>77</v>
      </c>
      <c r="Q1759">
        <v>3</v>
      </c>
      <c r="R1759" s="11">
        <v>3.9E-2</v>
      </c>
      <c r="S1759">
        <v>0.88</v>
      </c>
      <c r="T1759">
        <v>2.65</v>
      </c>
      <c r="U1759">
        <v>4.0389610390000001</v>
      </c>
      <c r="V1759">
        <v>0</v>
      </c>
      <c r="W1759" s="11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 s="11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</row>
    <row r="1760" spans="1:40" x14ac:dyDescent="0.35">
      <c r="A1760" s="10">
        <v>39713</v>
      </c>
      <c r="B1760" t="s">
        <v>59</v>
      </c>
      <c r="C1760" t="s">
        <v>55</v>
      </c>
      <c r="D1760" t="s">
        <v>54</v>
      </c>
      <c r="E1760">
        <v>0.25</v>
      </c>
      <c r="F1760">
        <v>8</v>
      </c>
      <c r="G1760" t="s">
        <v>56</v>
      </c>
      <c r="H1760">
        <v>110</v>
      </c>
      <c r="I1760">
        <v>1.2</v>
      </c>
      <c r="J1760">
        <v>0</v>
      </c>
      <c r="M1760" t="s">
        <v>57</v>
      </c>
      <c r="N1760" t="s">
        <v>54</v>
      </c>
      <c r="O1760" t="s">
        <v>54</v>
      </c>
      <c r="P1760">
        <v>108</v>
      </c>
      <c r="Q1760">
        <v>6</v>
      </c>
      <c r="R1760" s="11">
        <v>5.5599999999999997E-2</v>
      </c>
      <c r="S1760">
        <v>0.97</v>
      </c>
      <c r="T1760">
        <v>5.82</v>
      </c>
      <c r="U1760">
        <v>3.5740740740999999</v>
      </c>
      <c r="V1760">
        <v>0</v>
      </c>
      <c r="W1760" s="11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 s="11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</row>
    <row r="1761" spans="1:40" x14ac:dyDescent="0.35">
      <c r="A1761" s="10">
        <v>39713</v>
      </c>
      <c r="B1761" t="s">
        <v>9</v>
      </c>
      <c r="C1761" t="s">
        <v>55</v>
      </c>
      <c r="D1761" t="s">
        <v>54</v>
      </c>
      <c r="E1761">
        <v>0.3</v>
      </c>
      <c r="F1761">
        <v>8</v>
      </c>
      <c r="G1761" t="s">
        <v>56</v>
      </c>
      <c r="H1761">
        <v>110</v>
      </c>
      <c r="I1761">
        <v>1</v>
      </c>
      <c r="J1761">
        <v>0</v>
      </c>
      <c r="M1761" t="s">
        <v>57</v>
      </c>
      <c r="N1761" t="s">
        <v>54</v>
      </c>
      <c r="O1761" t="s">
        <v>54</v>
      </c>
      <c r="P1761">
        <v>332</v>
      </c>
      <c r="Q1761">
        <v>19</v>
      </c>
      <c r="R1761" s="11">
        <v>5.7200000000000001E-2</v>
      </c>
      <c r="S1761">
        <v>0.75</v>
      </c>
      <c r="T1761">
        <v>14.22</v>
      </c>
      <c r="U1761">
        <v>2.4819277108</v>
      </c>
      <c r="V1761">
        <v>0</v>
      </c>
      <c r="W1761" s="1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 s="1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</row>
    <row r="1762" spans="1:40" x14ac:dyDescent="0.35">
      <c r="A1762" s="10">
        <v>39714</v>
      </c>
      <c r="B1762" t="s">
        <v>7</v>
      </c>
      <c r="C1762" t="s">
        <v>55</v>
      </c>
      <c r="D1762" t="s">
        <v>54</v>
      </c>
      <c r="E1762">
        <v>0.3</v>
      </c>
      <c r="F1762">
        <v>8</v>
      </c>
      <c r="G1762" t="s">
        <v>56</v>
      </c>
      <c r="H1762">
        <v>110</v>
      </c>
      <c r="I1762">
        <v>1</v>
      </c>
      <c r="J1762">
        <v>0</v>
      </c>
      <c r="M1762" t="s">
        <v>57</v>
      </c>
      <c r="N1762" t="s">
        <v>54</v>
      </c>
      <c r="O1762" t="s">
        <v>54</v>
      </c>
      <c r="P1762">
        <v>57</v>
      </c>
      <c r="Q1762">
        <v>3</v>
      </c>
      <c r="R1762" s="11">
        <v>5.2600000000000001E-2</v>
      </c>
      <c r="S1762">
        <v>0.84</v>
      </c>
      <c r="T1762">
        <v>2.5299999999999998</v>
      </c>
      <c r="U1762">
        <v>4.1929824561000002</v>
      </c>
      <c r="V1762">
        <v>0</v>
      </c>
      <c r="W1762" s="11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 s="11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</row>
    <row r="1763" spans="1:40" x14ac:dyDescent="0.35">
      <c r="A1763" s="10">
        <v>39714</v>
      </c>
      <c r="B1763" t="s">
        <v>58</v>
      </c>
      <c r="C1763" t="s">
        <v>55</v>
      </c>
      <c r="D1763" t="s">
        <v>54</v>
      </c>
      <c r="E1763">
        <v>0.95</v>
      </c>
      <c r="F1763">
        <v>8</v>
      </c>
      <c r="G1763" t="s">
        <v>56</v>
      </c>
      <c r="H1763">
        <v>110</v>
      </c>
      <c r="I1763">
        <v>1.2</v>
      </c>
      <c r="J1763">
        <v>0</v>
      </c>
      <c r="M1763" t="s">
        <v>57</v>
      </c>
      <c r="N1763" t="s">
        <v>54</v>
      </c>
      <c r="O1763" t="s">
        <v>54</v>
      </c>
      <c r="P1763">
        <v>184</v>
      </c>
      <c r="Q1763">
        <v>9</v>
      </c>
      <c r="R1763" s="11">
        <v>4.8899999999999999E-2</v>
      </c>
      <c r="S1763">
        <v>0.97</v>
      </c>
      <c r="T1763">
        <v>8.73</v>
      </c>
      <c r="U1763">
        <v>3.2391304347999998</v>
      </c>
      <c r="V1763">
        <v>0</v>
      </c>
      <c r="W1763" s="11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 s="11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</row>
    <row r="1764" spans="1:40" x14ac:dyDescent="0.35">
      <c r="A1764" s="10">
        <v>39714</v>
      </c>
      <c r="B1764" t="s">
        <v>8</v>
      </c>
      <c r="C1764" t="s">
        <v>55</v>
      </c>
      <c r="D1764" t="s">
        <v>54</v>
      </c>
      <c r="E1764">
        <v>0.3</v>
      </c>
      <c r="F1764">
        <v>8</v>
      </c>
      <c r="G1764" t="s">
        <v>56</v>
      </c>
      <c r="H1764">
        <v>110</v>
      </c>
      <c r="I1764">
        <v>1.1000000000000001</v>
      </c>
      <c r="J1764">
        <v>0</v>
      </c>
      <c r="M1764" t="s">
        <v>57</v>
      </c>
      <c r="N1764" t="s">
        <v>54</v>
      </c>
      <c r="O1764" t="s">
        <v>54</v>
      </c>
      <c r="P1764">
        <v>61</v>
      </c>
      <c r="Q1764">
        <v>4</v>
      </c>
      <c r="R1764" s="11">
        <v>6.5600000000000006E-2</v>
      </c>
      <c r="S1764">
        <v>0.91</v>
      </c>
      <c r="T1764">
        <v>3.64</v>
      </c>
      <c r="U1764">
        <v>4.3934426230000003</v>
      </c>
      <c r="V1764">
        <v>0</v>
      </c>
      <c r="W1764" s="11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 s="11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</row>
    <row r="1765" spans="1:40" x14ac:dyDescent="0.35">
      <c r="A1765" s="10">
        <v>39714</v>
      </c>
      <c r="B1765" t="s">
        <v>59</v>
      </c>
      <c r="C1765" t="s">
        <v>55</v>
      </c>
      <c r="D1765" t="s">
        <v>54</v>
      </c>
      <c r="E1765">
        <v>0.25</v>
      </c>
      <c r="F1765">
        <v>8</v>
      </c>
      <c r="G1765" t="s">
        <v>56</v>
      </c>
      <c r="H1765">
        <v>110</v>
      </c>
      <c r="I1765">
        <v>1.2</v>
      </c>
      <c r="J1765">
        <v>0</v>
      </c>
      <c r="M1765" t="s">
        <v>57</v>
      </c>
      <c r="N1765" t="s">
        <v>54</v>
      </c>
      <c r="O1765" t="s">
        <v>54</v>
      </c>
      <c r="P1765">
        <v>73</v>
      </c>
      <c r="Q1765">
        <v>0</v>
      </c>
      <c r="R1765" s="11">
        <v>0</v>
      </c>
      <c r="S1765">
        <v>0</v>
      </c>
      <c r="T1765">
        <v>0</v>
      </c>
      <c r="U1765">
        <v>3.6027397259999998</v>
      </c>
      <c r="V1765">
        <v>0</v>
      </c>
      <c r="W1765" s="11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 s="11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</row>
    <row r="1766" spans="1:40" x14ac:dyDescent="0.35">
      <c r="A1766" s="10">
        <v>39714</v>
      </c>
      <c r="B1766" t="s">
        <v>9</v>
      </c>
      <c r="C1766" t="s">
        <v>55</v>
      </c>
      <c r="D1766" t="s">
        <v>54</v>
      </c>
      <c r="E1766">
        <v>0.3</v>
      </c>
      <c r="F1766">
        <v>8</v>
      </c>
      <c r="G1766" t="s">
        <v>56</v>
      </c>
      <c r="H1766">
        <v>110</v>
      </c>
      <c r="I1766">
        <v>1</v>
      </c>
      <c r="J1766">
        <v>0</v>
      </c>
      <c r="M1766" t="s">
        <v>57</v>
      </c>
      <c r="N1766" t="s">
        <v>54</v>
      </c>
      <c r="O1766" t="s">
        <v>54</v>
      </c>
      <c r="P1766">
        <v>260</v>
      </c>
      <c r="Q1766">
        <v>20</v>
      </c>
      <c r="R1766" s="11">
        <v>7.6899999999999996E-2</v>
      </c>
      <c r="S1766">
        <v>0.83</v>
      </c>
      <c r="T1766">
        <v>16.53</v>
      </c>
      <c r="U1766">
        <v>2.7423076922999998</v>
      </c>
      <c r="V1766">
        <v>0</v>
      </c>
      <c r="W1766" s="11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 s="11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</row>
    <row r="1767" spans="1:40" x14ac:dyDescent="0.35">
      <c r="A1767" s="10">
        <v>39715</v>
      </c>
      <c r="B1767" t="s">
        <v>7</v>
      </c>
      <c r="C1767" t="s">
        <v>55</v>
      </c>
      <c r="D1767" t="s">
        <v>54</v>
      </c>
      <c r="E1767">
        <v>0.3</v>
      </c>
      <c r="F1767">
        <v>8</v>
      </c>
      <c r="G1767" t="s">
        <v>56</v>
      </c>
      <c r="H1767">
        <v>110</v>
      </c>
      <c r="I1767">
        <v>1</v>
      </c>
      <c r="J1767">
        <v>0</v>
      </c>
      <c r="M1767" t="s">
        <v>57</v>
      </c>
      <c r="N1767" t="s">
        <v>54</v>
      </c>
      <c r="O1767" t="s">
        <v>54</v>
      </c>
      <c r="P1767">
        <v>20</v>
      </c>
      <c r="Q1767">
        <v>1</v>
      </c>
      <c r="R1767" s="11">
        <v>0.05</v>
      </c>
      <c r="S1767">
        <v>0.82</v>
      </c>
      <c r="T1767">
        <v>0.82</v>
      </c>
      <c r="U1767">
        <v>3.6</v>
      </c>
      <c r="V1767">
        <v>0</v>
      </c>
      <c r="W1767" s="11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 s="11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</row>
    <row r="1768" spans="1:40" x14ac:dyDescent="0.35">
      <c r="A1768" s="10">
        <v>39715</v>
      </c>
      <c r="B1768" t="s">
        <v>58</v>
      </c>
      <c r="C1768" t="s">
        <v>55</v>
      </c>
      <c r="D1768" t="s">
        <v>54</v>
      </c>
      <c r="E1768">
        <v>0.95</v>
      </c>
      <c r="F1768">
        <v>8</v>
      </c>
      <c r="G1768" t="s">
        <v>56</v>
      </c>
      <c r="H1768">
        <v>110</v>
      </c>
      <c r="I1768">
        <v>1.2</v>
      </c>
      <c r="J1768">
        <v>0</v>
      </c>
      <c r="M1768" t="s">
        <v>57</v>
      </c>
      <c r="N1768" t="s">
        <v>54</v>
      </c>
      <c r="O1768" t="s">
        <v>54</v>
      </c>
      <c r="P1768">
        <v>134</v>
      </c>
      <c r="Q1768">
        <v>14</v>
      </c>
      <c r="R1768" s="11">
        <v>0.1045</v>
      </c>
      <c r="S1768">
        <v>0.88</v>
      </c>
      <c r="T1768">
        <v>12.28</v>
      </c>
      <c r="U1768">
        <v>3.1940298506999998</v>
      </c>
      <c r="V1768">
        <v>0</v>
      </c>
      <c r="W1768" s="11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 s="11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</row>
    <row r="1769" spans="1:40" x14ac:dyDescent="0.35">
      <c r="A1769" s="10">
        <v>39715</v>
      </c>
      <c r="B1769" t="s">
        <v>8</v>
      </c>
      <c r="C1769" t="s">
        <v>55</v>
      </c>
      <c r="D1769" t="s">
        <v>54</v>
      </c>
      <c r="E1769">
        <v>0.3</v>
      </c>
      <c r="F1769">
        <v>8</v>
      </c>
      <c r="G1769" t="s">
        <v>56</v>
      </c>
      <c r="H1769">
        <v>110</v>
      </c>
      <c r="I1769">
        <v>1.1000000000000001</v>
      </c>
      <c r="J1769">
        <v>0</v>
      </c>
      <c r="M1769" t="s">
        <v>57</v>
      </c>
      <c r="N1769" t="s">
        <v>54</v>
      </c>
      <c r="O1769" t="s">
        <v>54</v>
      </c>
      <c r="P1769">
        <v>25</v>
      </c>
      <c r="Q1769">
        <v>2</v>
      </c>
      <c r="R1769" s="11">
        <v>0.08</v>
      </c>
      <c r="S1769">
        <v>0.79</v>
      </c>
      <c r="T1769">
        <v>1.57</v>
      </c>
      <c r="U1769">
        <v>3</v>
      </c>
      <c r="V1769">
        <v>0</v>
      </c>
      <c r="W1769" s="11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 s="11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</row>
    <row r="1770" spans="1:40" x14ac:dyDescent="0.35">
      <c r="A1770" s="10">
        <v>39715</v>
      </c>
      <c r="B1770" t="s">
        <v>59</v>
      </c>
      <c r="C1770" t="s">
        <v>55</v>
      </c>
      <c r="D1770" t="s">
        <v>54</v>
      </c>
      <c r="E1770">
        <v>0.25</v>
      </c>
      <c r="F1770">
        <v>8</v>
      </c>
      <c r="G1770" t="s">
        <v>56</v>
      </c>
      <c r="H1770">
        <v>110</v>
      </c>
      <c r="I1770">
        <v>1.2</v>
      </c>
      <c r="J1770">
        <v>0</v>
      </c>
      <c r="M1770" t="s">
        <v>57</v>
      </c>
      <c r="N1770" t="s">
        <v>54</v>
      </c>
      <c r="O1770" t="s">
        <v>54</v>
      </c>
      <c r="P1770">
        <v>69</v>
      </c>
      <c r="Q1770">
        <v>1</v>
      </c>
      <c r="R1770" s="11">
        <v>1.4500000000000001E-2</v>
      </c>
      <c r="S1770">
        <v>1.1100000000000001</v>
      </c>
      <c r="T1770">
        <v>1.1100000000000001</v>
      </c>
      <c r="U1770">
        <v>3.5652173913</v>
      </c>
      <c r="V1770">
        <v>0</v>
      </c>
      <c r="W1770" s="11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 s="11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</row>
    <row r="1771" spans="1:40" x14ac:dyDescent="0.35">
      <c r="A1771" s="10">
        <v>39715</v>
      </c>
      <c r="B1771" t="s">
        <v>9</v>
      </c>
      <c r="C1771" t="s">
        <v>55</v>
      </c>
      <c r="D1771" t="s">
        <v>54</v>
      </c>
      <c r="E1771">
        <v>0.3</v>
      </c>
      <c r="F1771">
        <v>8</v>
      </c>
      <c r="G1771" t="s">
        <v>56</v>
      </c>
      <c r="H1771">
        <v>110</v>
      </c>
      <c r="I1771">
        <v>1</v>
      </c>
      <c r="J1771">
        <v>0</v>
      </c>
      <c r="M1771" t="s">
        <v>57</v>
      </c>
      <c r="N1771" t="s">
        <v>54</v>
      </c>
      <c r="O1771" t="s">
        <v>54</v>
      </c>
      <c r="P1771">
        <v>267</v>
      </c>
      <c r="Q1771">
        <v>14</v>
      </c>
      <c r="R1771" s="11">
        <v>5.2400000000000002E-2</v>
      </c>
      <c r="S1771">
        <v>0.79</v>
      </c>
      <c r="T1771">
        <v>11</v>
      </c>
      <c r="U1771">
        <v>2.6254681648</v>
      </c>
      <c r="V1771">
        <v>0</v>
      </c>
      <c r="W1771" s="1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 s="1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</row>
    <row r="1772" spans="1:40" x14ac:dyDescent="0.35">
      <c r="A1772" s="10">
        <v>39716</v>
      </c>
      <c r="B1772" t="s">
        <v>7</v>
      </c>
      <c r="C1772" t="s">
        <v>55</v>
      </c>
      <c r="D1772" t="s">
        <v>54</v>
      </c>
      <c r="E1772">
        <v>0.3</v>
      </c>
      <c r="F1772">
        <v>8</v>
      </c>
      <c r="G1772" t="s">
        <v>56</v>
      </c>
      <c r="H1772">
        <v>110</v>
      </c>
      <c r="I1772">
        <v>1</v>
      </c>
      <c r="J1772">
        <v>0</v>
      </c>
      <c r="M1772" t="s">
        <v>57</v>
      </c>
      <c r="N1772" t="s">
        <v>54</v>
      </c>
      <c r="O1772" t="s">
        <v>54</v>
      </c>
      <c r="P1772">
        <v>46</v>
      </c>
      <c r="Q1772">
        <v>2</v>
      </c>
      <c r="R1772" s="11">
        <v>4.3499999999999997E-2</v>
      </c>
      <c r="S1772">
        <v>0.79</v>
      </c>
      <c r="T1772">
        <v>1.57</v>
      </c>
      <c r="U1772">
        <v>2.3043478260999999</v>
      </c>
      <c r="V1772">
        <v>0</v>
      </c>
      <c r="W1772" s="11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 s="11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</row>
    <row r="1773" spans="1:40" x14ac:dyDescent="0.35">
      <c r="A1773" s="10">
        <v>39716</v>
      </c>
      <c r="B1773" t="s">
        <v>58</v>
      </c>
      <c r="C1773" t="s">
        <v>55</v>
      </c>
      <c r="D1773" t="s">
        <v>54</v>
      </c>
      <c r="E1773">
        <v>0.95</v>
      </c>
      <c r="F1773">
        <v>8</v>
      </c>
      <c r="G1773" t="s">
        <v>56</v>
      </c>
      <c r="H1773">
        <v>110</v>
      </c>
      <c r="I1773">
        <v>1.2</v>
      </c>
      <c r="J1773">
        <v>0</v>
      </c>
      <c r="M1773" t="s">
        <v>57</v>
      </c>
      <c r="N1773" t="s">
        <v>54</v>
      </c>
      <c r="O1773" t="s">
        <v>54</v>
      </c>
      <c r="P1773">
        <v>155</v>
      </c>
      <c r="Q1773">
        <v>10</v>
      </c>
      <c r="R1773" s="11">
        <v>6.4500000000000002E-2</v>
      </c>
      <c r="S1773">
        <v>0.99</v>
      </c>
      <c r="T1773">
        <v>9.94</v>
      </c>
      <c r="U1773">
        <v>2.7612903225999998</v>
      </c>
      <c r="V1773">
        <v>0</v>
      </c>
      <c r="W1773" s="11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 s="11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</row>
    <row r="1774" spans="1:40" x14ac:dyDescent="0.35">
      <c r="A1774" s="10">
        <v>39716</v>
      </c>
      <c r="B1774" t="s">
        <v>8</v>
      </c>
      <c r="C1774" t="s">
        <v>55</v>
      </c>
      <c r="D1774" t="s">
        <v>54</v>
      </c>
      <c r="E1774">
        <v>0.3</v>
      </c>
      <c r="F1774">
        <v>8</v>
      </c>
      <c r="G1774" t="s">
        <v>56</v>
      </c>
      <c r="H1774">
        <v>110</v>
      </c>
      <c r="I1774">
        <v>1.1000000000000001</v>
      </c>
      <c r="J1774">
        <v>0</v>
      </c>
      <c r="M1774" t="s">
        <v>57</v>
      </c>
      <c r="N1774" t="s">
        <v>54</v>
      </c>
      <c r="O1774" t="s">
        <v>54</v>
      </c>
      <c r="P1774">
        <v>41</v>
      </c>
      <c r="Q1774">
        <v>2</v>
      </c>
      <c r="R1774" s="11">
        <v>4.8800000000000003E-2</v>
      </c>
      <c r="S1774">
        <v>0.99</v>
      </c>
      <c r="T1774">
        <v>1.98</v>
      </c>
      <c r="U1774">
        <v>4.4878048780000004</v>
      </c>
      <c r="V1774">
        <v>0</v>
      </c>
      <c r="W1774" s="11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 s="11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</row>
    <row r="1775" spans="1:40" x14ac:dyDescent="0.35">
      <c r="A1775" s="10">
        <v>39716</v>
      </c>
      <c r="B1775" t="s">
        <v>59</v>
      </c>
      <c r="C1775" t="s">
        <v>55</v>
      </c>
      <c r="D1775" t="s">
        <v>54</v>
      </c>
      <c r="E1775">
        <v>0.25</v>
      </c>
      <c r="F1775">
        <v>8</v>
      </c>
      <c r="G1775" t="s">
        <v>56</v>
      </c>
      <c r="H1775">
        <v>110</v>
      </c>
      <c r="I1775">
        <v>1.2</v>
      </c>
      <c r="J1775">
        <v>0</v>
      </c>
      <c r="M1775" t="s">
        <v>57</v>
      </c>
      <c r="N1775" t="s">
        <v>54</v>
      </c>
      <c r="O1775" t="s">
        <v>54</v>
      </c>
      <c r="P1775">
        <v>54</v>
      </c>
      <c r="Q1775">
        <v>2</v>
      </c>
      <c r="R1775" s="11">
        <v>3.6999999999999998E-2</v>
      </c>
      <c r="S1775">
        <v>0.89</v>
      </c>
      <c r="T1775">
        <v>1.78</v>
      </c>
      <c r="U1775">
        <v>2.9629629629999998</v>
      </c>
      <c r="V1775">
        <v>0</v>
      </c>
      <c r="W1775" s="11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 s="11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</row>
    <row r="1776" spans="1:40" x14ac:dyDescent="0.35">
      <c r="A1776" s="10">
        <v>39716</v>
      </c>
      <c r="B1776" t="s">
        <v>9</v>
      </c>
      <c r="C1776" t="s">
        <v>55</v>
      </c>
      <c r="D1776" t="s">
        <v>54</v>
      </c>
      <c r="E1776">
        <v>0.3</v>
      </c>
      <c r="F1776">
        <v>8</v>
      </c>
      <c r="G1776" t="s">
        <v>56</v>
      </c>
      <c r="H1776">
        <v>110</v>
      </c>
      <c r="I1776">
        <v>1</v>
      </c>
      <c r="J1776">
        <v>0</v>
      </c>
      <c r="M1776" t="s">
        <v>57</v>
      </c>
      <c r="N1776" t="s">
        <v>54</v>
      </c>
      <c r="O1776" t="s">
        <v>54</v>
      </c>
      <c r="P1776">
        <v>264</v>
      </c>
      <c r="Q1776">
        <v>14</v>
      </c>
      <c r="R1776" s="11">
        <v>5.2999999999999999E-2</v>
      </c>
      <c r="S1776">
        <v>0.81</v>
      </c>
      <c r="T1776">
        <v>11.39</v>
      </c>
      <c r="U1776">
        <v>2.1553030302999998</v>
      </c>
      <c r="V1776">
        <v>0</v>
      </c>
      <c r="W1776" s="11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 s="11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</row>
    <row r="1777" spans="1:40" x14ac:dyDescent="0.35">
      <c r="A1777" s="10">
        <v>39717</v>
      </c>
      <c r="B1777" t="s">
        <v>7</v>
      </c>
      <c r="C1777" t="s">
        <v>55</v>
      </c>
      <c r="D1777" t="s">
        <v>54</v>
      </c>
      <c r="E1777">
        <v>0.3</v>
      </c>
      <c r="F1777">
        <v>8</v>
      </c>
      <c r="G1777" t="s">
        <v>56</v>
      </c>
      <c r="H1777">
        <v>110</v>
      </c>
      <c r="I1777">
        <v>1</v>
      </c>
      <c r="J1777">
        <v>0</v>
      </c>
      <c r="M1777" t="s">
        <v>57</v>
      </c>
      <c r="N1777" t="s">
        <v>54</v>
      </c>
      <c r="O1777" t="s">
        <v>54</v>
      </c>
      <c r="P1777">
        <v>65</v>
      </c>
      <c r="Q1777">
        <v>4</v>
      </c>
      <c r="R1777" s="11">
        <v>6.1499999999999999E-2</v>
      </c>
      <c r="S1777">
        <v>0.89</v>
      </c>
      <c r="T1777">
        <v>3.54</v>
      </c>
      <c r="U1777">
        <v>3.4923076922999998</v>
      </c>
      <c r="V1777">
        <v>1</v>
      </c>
      <c r="W1777" s="11">
        <v>0.25</v>
      </c>
      <c r="X1777">
        <v>3.54</v>
      </c>
      <c r="Y1777">
        <v>1</v>
      </c>
      <c r="Z1777">
        <v>3.54</v>
      </c>
      <c r="AA1777">
        <v>1</v>
      </c>
      <c r="AB1777">
        <v>1</v>
      </c>
      <c r="AC1777" s="11">
        <v>0.28199999999999997</v>
      </c>
      <c r="AD1777">
        <v>0.25</v>
      </c>
      <c r="AE1777">
        <v>1</v>
      </c>
      <c r="AF1777">
        <v>1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</row>
    <row r="1778" spans="1:40" x14ac:dyDescent="0.35">
      <c r="A1778" s="10">
        <v>39717</v>
      </c>
      <c r="B1778" t="s">
        <v>58</v>
      </c>
      <c r="C1778" t="s">
        <v>55</v>
      </c>
      <c r="D1778" t="s">
        <v>54</v>
      </c>
      <c r="E1778">
        <v>0.95</v>
      </c>
      <c r="F1778">
        <v>8</v>
      </c>
      <c r="G1778" t="s">
        <v>56</v>
      </c>
      <c r="H1778">
        <v>110</v>
      </c>
      <c r="I1778">
        <v>1.2</v>
      </c>
      <c r="J1778">
        <v>0</v>
      </c>
      <c r="M1778" t="s">
        <v>57</v>
      </c>
      <c r="N1778" t="s">
        <v>54</v>
      </c>
      <c r="O1778" t="s">
        <v>54</v>
      </c>
      <c r="P1778">
        <v>146</v>
      </c>
      <c r="Q1778">
        <v>7</v>
      </c>
      <c r="R1778" s="11">
        <v>4.7899999999999998E-2</v>
      </c>
      <c r="S1778">
        <v>0.93</v>
      </c>
      <c r="T1778">
        <v>6.5</v>
      </c>
      <c r="U1778">
        <v>2.7945205478999999</v>
      </c>
      <c r="V1778">
        <v>0</v>
      </c>
      <c r="W1778" s="11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 s="11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</row>
    <row r="1779" spans="1:40" x14ac:dyDescent="0.35">
      <c r="A1779" s="10">
        <v>39717</v>
      </c>
      <c r="B1779" t="s">
        <v>8</v>
      </c>
      <c r="C1779" t="s">
        <v>55</v>
      </c>
      <c r="D1779" t="s">
        <v>54</v>
      </c>
      <c r="E1779">
        <v>0.3</v>
      </c>
      <c r="F1779">
        <v>8</v>
      </c>
      <c r="G1779" t="s">
        <v>56</v>
      </c>
      <c r="H1779">
        <v>110</v>
      </c>
      <c r="I1779">
        <v>1.1000000000000001</v>
      </c>
      <c r="J1779">
        <v>0</v>
      </c>
      <c r="M1779" t="s">
        <v>57</v>
      </c>
      <c r="N1779" t="s">
        <v>54</v>
      </c>
      <c r="O1779" t="s">
        <v>54</v>
      </c>
      <c r="P1779">
        <v>31</v>
      </c>
      <c r="Q1779">
        <v>2</v>
      </c>
      <c r="R1779" s="11">
        <v>6.4500000000000002E-2</v>
      </c>
      <c r="S1779">
        <v>0.89</v>
      </c>
      <c r="T1779">
        <v>1.78</v>
      </c>
      <c r="U1779">
        <v>4.6451612902999999</v>
      </c>
      <c r="V1779">
        <v>0</v>
      </c>
      <c r="W1779" s="11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 s="11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</row>
    <row r="1780" spans="1:40" x14ac:dyDescent="0.35">
      <c r="A1780" s="10">
        <v>39717</v>
      </c>
      <c r="B1780" t="s">
        <v>59</v>
      </c>
      <c r="C1780" t="s">
        <v>55</v>
      </c>
      <c r="D1780" t="s">
        <v>54</v>
      </c>
      <c r="E1780">
        <v>0.25</v>
      </c>
      <c r="F1780">
        <v>8</v>
      </c>
      <c r="G1780" t="s">
        <v>56</v>
      </c>
      <c r="H1780">
        <v>110</v>
      </c>
      <c r="I1780">
        <v>1.2</v>
      </c>
      <c r="J1780">
        <v>0</v>
      </c>
      <c r="M1780" t="s">
        <v>57</v>
      </c>
      <c r="N1780" t="s">
        <v>54</v>
      </c>
      <c r="O1780" t="s">
        <v>54</v>
      </c>
      <c r="P1780">
        <v>42</v>
      </c>
      <c r="Q1780">
        <v>2</v>
      </c>
      <c r="R1780" s="11">
        <v>4.7600000000000003E-2</v>
      </c>
      <c r="S1780">
        <v>1.02</v>
      </c>
      <c r="T1780">
        <v>2.0299999999999998</v>
      </c>
      <c r="U1780">
        <v>3.3809523810000002</v>
      </c>
      <c r="V1780">
        <v>0</v>
      </c>
      <c r="W1780" s="11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 s="11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</row>
    <row r="1781" spans="1:40" x14ac:dyDescent="0.35">
      <c r="A1781" s="10">
        <v>39717</v>
      </c>
      <c r="B1781" t="s">
        <v>9</v>
      </c>
      <c r="C1781" t="s">
        <v>55</v>
      </c>
      <c r="D1781" t="s">
        <v>54</v>
      </c>
      <c r="E1781">
        <v>0.3</v>
      </c>
      <c r="F1781">
        <v>8</v>
      </c>
      <c r="G1781" t="s">
        <v>56</v>
      </c>
      <c r="H1781">
        <v>110</v>
      </c>
      <c r="I1781">
        <v>1</v>
      </c>
      <c r="J1781">
        <v>0</v>
      </c>
      <c r="M1781" t="s">
        <v>57</v>
      </c>
      <c r="N1781" t="s">
        <v>54</v>
      </c>
      <c r="O1781" t="s">
        <v>54</v>
      </c>
      <c r="P1781">
        <v>271</v>
      </c>
      <c r="Q1781">
        <v>13</v>
      </c>
      <c r="R1781" s="11">
        <v>4.8000000000000001E-2</v>
      </c>
      <c r="S1781">
        <v>0.72</v>
      </c>
      <c r="T1781">
        <v>9.3000000000000007</v>
      </c>
      <c r="U1781">
        <v>2.2472324722999999</v>
      </c>
      <c r="V1781">
        <v>1</v>
      </c>
      <c r="W1781" s="11">
        <v>7.6899999999999996E-2</v>
      </c>
      <c r="X1781">
        <v>9.3000000000000007</v>
      </c>
      <c r="Y1781">
        <v>1</v>
      </c>
      <c r="Z1781">
        <v>9.3000000000000007</v>
      </c>
      <c r="AA1781">
        <v>1</v>
      </c>
      <c r="AB1781">
        <v>1</v>
      </c>
      <c r="AC1781" s="11">
        <v>0.108</v>
      </c>
      <c r="AD1781">
        <v>7.6923076899999998E-2</v>
      </c>
      <c r="AE1781">
        <v>1</v>
      </c>
      <c r="AF1781">
        <v>1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</row>
    <row r="1782" spans="1:40" x14ac:dyDescent="0.35">
      <c r="A1782" s="10">
        <v>39718</v>
      </c>
      <c r="B1782" t="s">
        <v>7</v>
      </c>
      <c r="C1782" t="s">
        <v>55</v>
      </c>
      <c r="D1782" t="s">
        <v>54</v>
      </c>
      <c r="E1782">
        <v>0.3</v>
      </c>
      <c r="F1782">
        <v>8</v>
      </c>
      <c r="G1782" t="s">
        <v>56</v>
      </c>
      <c r="H1782">
        <v>110</v>
      </c>
      <c r="I1782">
        <v>1</v>
      </c>
      <c r="J1782">
        <v>0</v>
      </c>
      <c r="M1782" t="s">
        <v>57</v>
      </c>
      <c r="N1782" t="s">
        <v>54</v>
      </c>
      <c r="O1782" t="s">
        <v>54</v>
      </c>
      <c r="P1782">
        <v>55</v>
      </c>
      <c r="Q1782">
        <v>4</v>
      </c>
      <c r="R1782" s="11">
        <v>7.2700000000000001E-2</v>
      </c>
      <c r="S1782">
        <v>0.71</v>
      </c>
      <c r="T1782">
        <v>2.83</v>
      </c>
      <c r="U1782">
        <v>2.7454545454999999</v>
      </c>
      <c r="V1782">
        <v>0</v>
      </c>
      <c r="W1782" s="11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 s="11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</row>
    <row r="1783" spans="1:40" x14ac:dyDescent="0.35">
      <c r="A1783" s="10">
        <v>39718</v>
      </c>
      <c r="B1783" t="s">
        <v>58</v>
      </c>
      <c r="C1783" t="s">
        <v>55</v>
      </c>
      <c r="D1783" t="s">
        <v>54</v>
      </c>
      <c r="E1783">
        <v>0.95</v>
      </c>
      <c r="F1783">
        <v>8</v>
      </c>
      <c r="G1783" t="s">
        <v>56</v>
      </c>
      <c r="H1783">
        <v>110</v>
      </c>
      <c r="I1783">
        <v>1.2</v>
      </c>
      <c r="J1783">
        <v>0</v>
      </c>
      <c r="M1783" t="s">
        <v>57</v>
      </c>
      <c r="N1783" t="s">
        <v>54</v>
      </c>
      <c r="O1783" t="s">
        <v>54</v>
      </c>
      <c r="P1783">
        <v>194</v>
      </c>
      <c r="Q1783">
        <v>16</v>
      </c>
      <c r="R1783" s="11">
        <v>8.2500000000000004E-2</v>
      </c>
      <c r="S1783">
        <v>0.95</v>
      </c>
      <c r="T1783">
        <v>15.18</v>
      </c>
      <c r="U1783">
        <v>2.4845360825</v>
      </c>
      <c r="V1783">
        <v>0</v>
      </c>
      <c r="W1783" s="11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 s="11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</row>
    <row r="1784" spans="1:40" x14ac:dyDescent="0.35">
      <c r="A1784" s="10">
        <v>39718</v>
      </c>
      <c r="B1784" t="s">
        <v>8</v>
      </c>
      <c r="C1784" t="s">
        <v>55</v>
      </c>
      <c r="D1784" t="s">
        <v>54</v>
      </c>
      <c r="E1784">
        <v>0.3</v>
      </c>
      <c r="F1784">
        <v>8</v>
      </c>
      <c r="G1784" t="s">
        <v>56</v>
      </c>
      <c r="H1784">
        <v>110</v>
      </c>
      <c r="I1784">
        <v>1.1000000000000001</v>
      </c>
      <c r="J1784">
        <v>0</v>
      </c>
      <c r="M1784" t="s">
        <v>57</v>
      </c>
      <c r="N1784" t="s">
        <v>54</v>
      </c>
      <c r="O1784" t="s">
        <v>54</v>
      </c>
      <c r="P1784">
        <v>49</v>
      </c>
      <c r="Q1784">
        <v>2</v>
      </c>
      <c r="R1784" s="11">
        <v>4.0800000000000003E-2</v>
      </c>
      <c r="S1784">
        <v>0.87</v>
      </c>
      <c r="T1784">
        <v>1.74</v>
      </c>
      <c r="U1784">
        <v>3.6734693878</v>
      </c>
      <c r="V1784">
        <v>0</v>
      </c>
      <c r="W1784" s="11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 s="11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</row>
    <row r="1785" spans="1:40" x14ac:dyDescent="0.35">
      <c r="A1785" s="10">
        <v>39718</v>
      </c>
      <c r="B1785" t="s">
        <v>59</v>
      </c>
      <c r="C1785" t="s">
        <v>55</v>
      </c>
      <c r="D1785" t="s">
        <v>54</v>
      </c>
      <c r="E1785">
        <v>0.25</v>
      </c>
      <c r="F1785">
        <v>8</v>
      </c>
      <c r="G1785" t="s">
        <v>56</v>
      </c>
      <c r="H1785">
        <v>110</v>
      </c>
      <c r="I1785">
        <v>1.2</v>
      </c>
      <c r="J1785">
        <v>0</v>
      </c>
      <c r="M1785" t="s">
        <v>57</v>
      </c>
      <c r="N1785" t="s">
        <v>54</v>
      </c>
      <c r="O1785" t="s">
        <v>54</v>
      </c>
      <c r="P1785">
        <v>77</v>
      </c>
      <c r="Q1785">
        <v>1</v>
      </c>
      <c r="R1785" s="11">
        <v>1.2999999999999999E-2</v>
      </c>
      <c r="S1785">
        <v>1.1399999999999999</v>
      </c>
      <c r="T1785">
        <v>1.1399999999999999</v>
      </c>
      <c r="U1785">
        <v>3.4935064935</v>
      </c>
      <c r="V1785">
        <v>0</v>
      </c>
      <c r="W1785" s="11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 s="11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</row>
    <row r="1786" spans="1:40" x14ac:dyDescent="0.35">
      <c r="A1786" s="10">
        <v>39718</v>
      </c>
      <c r="B1786" t="s">
        <v>9</v>
      </c>
      <c r="C1786" t="s">
        <v>55</v>
      </c>
      <c r="D1786" t="s">
        <v>54</v>
      </c>
      <c r="E1786">
        <v>0.3</v>
      </c>
      <c r="F1786">
        <v>8</v>
      </c>
      <c r="G1786" t="s">
        <v>56</v>
      </c>
      <c r="H1786">
        <v>110</v>
      </c>
      <c r="I1786">
        <v>1</v>
      </c>
      <c r="J1786">
        <v>0</v>
      </c>
      <c r="M1786" t="s">
        <v>57</v>
      </c>
      <c r="N1786" t="s">
        <v>54</v>
      </c>
      <c r="O1786" t="s">
        <v>54</v>
      </c>
      <c r="P1786">
        <v>301</v>
      </c>
      <c r="Q1786">
        <v>12</v>
      </c>
      <c r="R1786" s="11">
        <v>3.9899999999999998E-2</v>
      </c>
      <c r="S1786">
        <v>0.73</v>
      </c>
      <c r="T1786">
        <v>8.6999999999999993</v>
      </c>
      <c r="U1786">
        <v>2.0996677740999998</v>
      </c>
      <c r="V1786">
        <v>1</v>
      </c>
      <c r="W1786" s="11">
        <v>8.3299999999999999E-2</v>
      </c>
      <c r="X1786">
        <v>8.6999999999999993</v>
      </c>
      <c r="Y1786">
        <v>1</v>
      </c>
      <c r="Z1786">
        <v>8.6999999999999993</v>
      </c>
      <c r="AA1786">
        <v>1</v>
      </c>
      <c r="AB1786">
        <v>1</v>
      </c>
      <c r="AC1786" s="11">
        <v>0.115</v>
      </c>
      <c r="AD1786">
        <v>8.3333333300000006E-2</v>
      </c>
      <c r="AE1786">
        <v>1</v>
      </c>
      <c r="AF1786">
        <v>1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</row>
    <row r="1787" spans="1:40" x14ac:dyDescent="0.35">
      <c r="A1787" s="10">
        <v>39719</v>
      </c>
      <c r="B1787" t="s">
        <v>7</v>
      </c>
      <c r="C1787" t="s">
        <v>55</v>
      </c>
      <c r="D1787" t="s">
        <v>54</v>
      </c>
      <c r="E1787">
        <v>0.3</v>
      </c>
      <c r="F1787">
        <v>8</v>
      </c>
      <c r="G1787" t="s">
        <v>56</v>
      </c>
      <c r="H1787">
        <v>110</v>
      </c>
      <c r="I1787">
        <v>1</v>
      </c>
      <c r="J1787">
        <v>0</v>
      </c>
      <c r="M1787" t="s">
        <v>57</v>
      </c>
      <c r="N1787" t="s">
        <v>54</v>
      </c>
      <c r="O1787" t="s">
        <v>54</v>
      </c>
      <c r="P1787">
        <v>52</v>
      </c>
      <c r="Q1787">
        <v>1</v>
      </c>
      <c r="R1787" s="11">
        <v>1.9199999999999998E-2</v>
      </c>
      <c r="S1787">
        <v>0.99</v>
      </c>
      <c r="T1787">
        <v>0.99</v>
      </c>
      <c r="U1787">
        <v>3.75</v>
      </c>
      <c r="V1787">
        <v>0</v>
      </c>
      <c r="W1787" s="11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 s="11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</row>
    <row r="1788" spans="1:40" x14ac:dyDescent="0.35">
      <c r="A1788" s="10">
        <v>39719</v>
      </c>
      <c r="B1788" t="s">
        <v>58</v>
      </c>
      <c r="C1788" t="s">
        <v>55</v>
      </c>
      <c r="D1788" t="s">
        <v>54</v>
      </c>
      <c r="E1788">
        <v>0.95</v>
      </c>
      <c r="F1788">
        <v>8</v>
      </c>
      <c r="G1788" t="s">
        <v>56</v>
      </c>
      <c r="H1788">
        <v>110</v>
      </c>
      <c r="I1788">
        <v>1.2</v>
      </c>
      <c r="J1788">
        <v>0</v>
      </c>
      <c r="M1788" t="s">
        <v>57</v>
      </c>
      <c r="N1788" t="s">
        <v>54</v>
      </c>
      <c r="O1788" t="s">
        <v>54</v>
      </c>
      <c r="P1788">
        <v>133</v>
      </c>
      <c r="Q1788">
        <v>4</v>
      </c>
      <c r="R1788" s="11">
        <v>3.0099999999999998E-2</v>
      </c>
      <c r="S1788">
        <v>0.89</v>
      </c>
      <c r="T1788">
        <v>3.57</v>
      </c>
      <c r="U1788">
        <v>2.9699248119999999</v>
      </c>
      <c r="V1788">
        <v>0</v>
      </c>
      <c r="W1788" s="11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 s="11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</row>
    <row r="1789" spans="1:40" x14ac:dyDescent="0.35">
      <c r="A1789" s="10">
        <v>39719</v>
      </c>
      <c r="B1789" t="s">
        <v>8</v>
      </c>
      <c r="C1789" t="s">
        <v>55</v>
      </c>
      <c r="D1789" t="s">
        <v>54</v>
      </c>
      <c r="E1789">
        <v>0.3</v>
      </c>
      <c r="F1789">
        <v>8</v>
      </c>
      <c r="G1789" t="s">
        <v>56</v>
      </c>
      <c r="H1789">
        <v>110</v>
      </c>
      <c r="I1789">
        <v>1.1000000000000001</v>
      </c>
      <c r="J1789">
        <v>0</v>
      </c>
      <c r="M1789" t="s">
        <v>57</v>
      </c>
      <c r="N1789" t="s">
        <v>54</v>
      </c>
      <c r="O1789" t="s">
        <v>54</v>
      </c>
      <c r="P1789">
        <v>21</v>
      </c>
      <c r="Q1789">
        <v>0</v>
      </c>
      <c r="R1789" s="11">
        <v>0</v>
      </c>
      <c r="S1789">
        <v>0</v>
      </c>
      <c r="T1789">
        <v>0</v>
      </c>
      <c r="U1789">
        <v>6.5714285714000003</v>
      </c>
      <c r="V1789">
        <v>0</v>
      </c>
      <c r="W1789" s="11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 s="11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</row>
    <row r="1790" spans="1:40" x14ac:dyDescent="0.35">
      <c r="A1790" s="10">
        <v>39719</v>
      </c>
      <c r="B1790" t="s">
        <v>59</v>
      </c>
      <c r="C1790" t="s">
        <v>55</v>
      </c>
      <c r="D1790" t="s">
        <v>54</v>
      </c>
      <c r="E1790">
        <v>0.25</v>
      </c>
      <c r="F1790">
        <v>8</v>
      </c>
      <c r="G1790" t="s">
        <v>56</v>
      </c>
      <c r="H1790">
        <v>110</v>
      </c>
      <c r="I1790">
        <v>1.2</v>
      </c>
      <c r="J1790">
        <v>0</v>
      </c>
      <c r="M1790" t="s">
        <v>57</v>
      </c>
      <c r="N1790" t="s">
        <v>54</v>
      </c>
      <c r="O1790" t="s">
        <v>54</v>
      </c>
      <c r="P1790">
        <v>35</v>
      </c>
      <c r="Q1790">
        <v>0</v>
      </c>
      <c r="R1790" s="11">
        <v>0</v>
      </c>
      <c r="S1790">
        <v>0</v>
      </c>
      <c r="T1790">
        <v>0</v>
      </c>
      <c r="U1790">
        <v>3.9714285714000002</v>
      </c>
      <c r="V1790">
        <v>0</v>
      </c>
      <c r="W1790" s="11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 s="11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</row>
    <row r="1791" spans="1:40" x14ac:dyDescent="0.35">
      <c r="A1791" s="10">
        <v>39719</v>
      </c>
      <c r="B1791" t="s">
        <v>9</v>
      </c>
      <c r="C1791" t="s">
        <v>55</v>
      </c>
      <c r="D1791" t="s">
        <v>54</v>
      </c>
      <c r="E1791">
        <v>0.3</v>
      </c>
      <c r="F1791">
        <v>8</v>
      </c>
      <c r="G1791" t="s">
        <v>56</v>
      </c>
      <c r="H1791">
        <v>110</v>
      </c>
      <c r="I1791">
        <v>1</v>
      </c>
      <c r="J1791">
        <v>0</v>
      </c>
      <c r="M1791" t="s">
        <v>57</v>
      </c>
      <c r="N1791" t="s">
        <v>54</v>
      </c>
      <c r="O1791" t="s">
        <v>54</v>
      </c>
      <c r="P1791">
        <v>170</v>
      </c>
      <c r="Q1791">
        <v>16</v>
      </c>
      <c r="R1791" s="11">
        <v>9.4100000000000003E-2</v>
      </c>
      <c r="S1791">
        <v>0.8</v>
      </c>
      <c r="T1791">
        <v>12.76</v>
      </c>
      <c r="U1791">
        <v>2.1117647059000002</v>
      </c>
      <c r="V1791">
        <v>1</v>
      </c>
      <c r="W1791" s="11">
        <v>6.25E-2</v>
      </c>
      <c r="X1791">
        <v>12.76</v>
      </c>
      <c r="Y1791">
        <v>1</v>
      </c>
      <c r="Z1791">
        <v>12.76</v>
      </c>
      <c r="AA1791">
        <v>1</v>
      </c>
      <c r="AB1791">
        <v>1</v>
      </c>
      <c r="AC1791" s="11">
        <v>7.8E-2</v>
      </c>
      <c r="AD1791">
        <v>6.25E-2</v>
      </c>
      <c r="AE1791">
        <v>1</v>
      </c>
      <c r="AF1791">
        <v>1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</row>
    <row r="1792" spans="1:40" x14ac:dyDescent="0.35">
      <c r="A1792" s="10">
        <v>39720</v>
      </c>
      <c r="B1792" t="s">
        <v>7</v>
      </c>
      <c r="C1792" t="s">
        <v>55</v>
      </c>
      <c r="D1792" t="s">
        <v>54</v>
      </c>
      <c r="E1792">
        <v>0.3</v>
      </c>
      <c r="F1792">
        <v>8</v>
      </c>
      <c r="G1792" t="s">
        <v>56</v>
      </c>
      <c r="H1792">
        <v>110</v>
      </c>
      <c r="I1792">
        <v>1</v>
      </c>
      <c r="J1792">
        <v>0</v>
      </c>
      <c r="M1792" t="s">
        <v>57</v>
      </c>
      <c r="N1792" t="s">
        <v>54</v>
      </c>
      <c r="O1792" t="s">
        <v>54</v>
      </c>
      <c r="P1792">
        <v>73</v>
      </c>
      <c r="Q1792">
        <v>1</v>
      </c>
      <c r="R1792" s="11">
        <v>1.37E-2</v>
      </c>
      <c r="S1792">
        <v>0.98</v>
      </c>
      <c r="T1792">
        <v>0.98</v>
      </c>
      <c r="U1792">
        <v>2.9041095889999999</v>
      </c>
      <c r="V1792">
        <v>0</v>
      </c>
      <c r="W1792" s="11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 s="11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</row>
    <row r="1793" spans="1:40" x14ac:dyDescent="0.35">
      <c r="A1793" s="10">
        <v>39720</v>
      </c>
      <c r="B1793" t="s">
        <v>58</v>
      </c>
      <c r="C1793" t="s">
        <v>55</v>
      </c>
      <c r="D1793" t="s">
        <v>54</v>
      </c>
      <c r="E1793">
        <v>0.95</v>
      </c>
      <c r="F1793">
        <v>8</v>
      </c>
      <c r="G1793" t="s">
        <v>56</v>
      </c>
      <c r="H1793">
        <v>110</v>
      </c>
      <c r="I1793">
        <v>1.2</v>
      </c>
      <c r="J1793">
        <v>0</v>
      </c>
      <c r="M1793" t="s">
        <v>57</v>
      </c>
      <c r="N1793" t="s">
        <v>54</v>
      </c>
      <c r="O1793" t="s">
        <v>54</v>
      </c>
      <c r="P1793">
        <v>205</v>
      </c>
      <c r="Q1793">
        <v>18</v>
      </c>
      <c r="R1793" s="11">
        <v>8.7800000000000003E-2</v>
      </c>
      <c r="S1793">
        <v>1.01</v>
      </c>
      <c r="T1793">
        <v>18.18</v>
      </c>
      <c r="U1793">
        <v>3.0243902439000001</v>
      </c>
      <c r="V1793">
        <v>0</v>
      </c>
      <c r="W1793" s="11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 s="11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</row>
    <row r="1794" spans="1:40" x14ac:dyDescent="0.35">
      <c r="A1794" s="10">
        <v>39720</v>
      </c>
      <c r="B1794" t="s">
        <v>8</v>
      </c>
      <c r="C1794" t="s">
        <v>55</v>
      </c>
      <c r="D1794" t="s">
        <v>54</v>
      </c>
      <c r="E1794">
        <v>0.3</v>
      </c>
      <c r="F1794">
        <v>8</v>
      </c>
      <c r="G1794" t="s">
        <v>56</v>
      </c>
      <c r="H1794">
        <v>110</v>
      </c>
      <c r="I1794">
        <v>1.1000000000000001</v>
      </c>
      <c r="J1794">
        <v>0</v>
      </c>
      <c r="M1794" t="s">
        <v>57</v>
      </c>
      <c r="N1794" t="s">
        <v>54</v>
      </c>
      <c r="O1794" t="s">
        <v>54</v>
      </c>
      <c r="P1794">
        <v>63</v>
      </c>
      <c r="Q1794">
        <v>6</v>
      </c>
      <c r="R1794" s="11">
        <v>9.5200000000000007E-2</v>
      </c>
      <c r="S1794">
        <v>0.82</v>
      </c>
      <c r="T1794">
        <v>4.91</v>
      </c>
      <c r="U1794">
        <v>4.5555555555999998</v>
      </c>
      <c r="V1794">
        <v>0</v>
      </c>
      <c r="W1794" s="11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 s="11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</row>
    <row r="1795" spans="1:40" x14ac:dyDescent="0.35">
      <c r="A1795" s="10">
        <v>39720</v>
      </c>
      <c r="B1795" t="s">
        <v>59</v>
      </c>
      <c r="C1795" t="s">
        <v>55</v>
      </c>
      <c r="D1795" t="s">
        <v>54</v>
      </c>
      <c r="E1795">
        <v>0.25</v>
      </c>
      <c r="F1795">
        <v>8</v>
      </c>
      <c r="G1795" t="s">
        <v>56</v>
      </c>
      <c r="H1795">
        <v>110</v>
      </c>
      <c r="I1795">
        <v>1.2</v>
      </c>
      <c r="J1795">
        <v>0</v>
      </c>
      <c r="M1795" t="s">
        <v>57</v>
      </c>
      <c r="N1795" t="s">
        <v>54</v>
      </c>
      <c r="O1795" t="s">
        <v>54</v>
      </c>
      <c r="P1795">
        <v>88</v>
      </c>
      <c r="Q1795">
        <v>4</v>
      </c>
      <c r="R1795" s="11">
        <v>4.5499999999999999E-2</v>
      </c>
      <c r="S1795">
        <v>0.89</v>
      </c>
      <c r="T1795">
        <v>3.57</v>
      </c>
      <c r="U1795">
        <v>3.4431818181999998</v>
      </c>
      <c r="V1795">
        <v>0</v>
      </c>
      <c r="W1795" s="11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 s="11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</row>
    <row r="1796" spans="1:40" x14ac:dyDescent="0.35">
      <c r="A1796" s="10">
        <v>39720</v>
      </c>
      <c r="B1796" t="s">
        <v>9</v>
      </c>
      <c r="C1796" t="s">
        <v>55</v>
      </c>
      <c r="D1796" t="s">
        <v>54</v>
      </c>
      <c r="E1796">
        <v>0.3</v>
      </c>
      <c r="F1796">
        <v>8</v>
      </c>
      <c r="G1796" t="s">
        <v>56</v>
      </c>
      <c r="H1796">
        <v>110</v>
      </c>
      <c r="I1796">
        <v>1</v>
      </c>
      <c r="J1796">
        <v>0</v>
      </c>
      <c r="M1796" t="s">
        <v>57</v>
      </c>
      <c r="N1796" t="s">
        <v>54</v>
      </c>
      <c r="O1796" t="s">
        <v>54</v>
      </c>
      <c r="P1796">
        <v>289</v>
      </c>
      <c r="Q1796">
        <v>20</v>
      </c>
      <c r="R1796" s="11">
        <v>6.9199999999999998E-2</v>
      </c>
      <c r="S1796">
        <v>0.79</v>
      </c>
      <c r="T1796">
        <v>15.86</v>
      </c>
      <c r="U1796">
        <v>2.4290657438999999</v>
      </c>
      <c r="V1796">
        <v>0</v>
      </c>
      <c r="W1796" s="11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 s="11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</row>
    <row r="1797" spans="1:40" x14ac:dyDescent="0.35">
      <c r="A1797" s="10">
        <v>39721</v>
      </c>
      <c r="B1797" t="s">
        <v>7</v>
      </c>
      <c r="C1797" t="s">
        <v>55</v>
      </c>
      <c r="D1797" t="s">
        <v>54</v>
      </c>
      <c r="E1797">
        <v>0.3</v>
      </c>
      <c r="F1797">
        <v>8</v>
      </c>
      <c r="G1797" t="s">
        <v>56</v>
      </c>
      <c r="H1797">
        <v>110</v>
      </c>
      <c r="I1797">
        <v>1</v>
      </c>
      <c r="J1797">
        <v>0</v>
      </c>
      <c r="M1797" t="s">
        <v>57</v>
      </c>
      <c r="N1797" t="s">
        <v>54</v>
      </c>
      <c r="O1797" t="s">
        <v>54</v>
      </c>
      <c r="P1797">
        <v>56</v>
      </c>
      <c r="Q1797">
        <v>5</v>
      </c>
      <c r="R1797" s="11">
        <v>8.9300000000000004E-2</v>
      </c>
      <c r="S1797">
        <v>0.91</v>
      </c>
      <c r="T1797">
        <v>4.57</v>
      </c>
      <c r="U1797">
        <v>2.7321428570999999</v>
      </c>
      <c r="V1797">
        <v>0</v>
      </c>
      <c r="W1797" s="11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 s="11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</row>
    <row r="1798" spans="1:40" x14ac:dyDescent="0.35">
      <c r="A1798" s="10">
        <v>39721</v>
      </c>
      <c r="B1798" t="s">
        <v>58</v>
      </c>
      <c r="C1798" t="s">
        <v>55</v>
      </c>
      <c r="D1798" t="s">
        <v>54</v>
      </c>
      <c r="E1798">
        <v>0.95</v>
      </c>
      <c r="F1798">
        <v>8</v>
      </c>
      <c r="G1798" t="s">
        <v>56</v>
      </c>
      <c r="H1798">
        <v>110</v>
      </c>
      <c r="I1798">
        <v>1.2</v>
      </c>
      <c r="J1798">
        <v>0</v>
      </c>
      <c r="M1798" t="s">
        <v>57</v>
      </c>
      <c r="N1798" t="s">
        <v>54</v>
      </c>
      <c r="O1798" t="s">
        <v>54</v>
      </c>
      <c r="P1798">
        <v>179</v>
      </c>
      <c r="Q1798">
        <v>7</v>
      </c>
      <c r="R1798" s="11">
        <v>3.9100000000000003E-2</v>
      </c>
      <c r="S1798">
        <v>0.99</v>
      </c>
      <c r="T1798">
        <v>6.93</v>
      </c>
      <c r="U1798">
        <v>2.7988826815999999</v>
      </c>
      <c r="V1798">
        <v>0</v>
      </c>
      <c r="W1798" s="11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 s="11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</row>
    <row r="1799" spans="1:40" x14ac:dyDescent="0.35">
      <c r="A1799" s="10">
        <v>39721</v>
      </c>
      <c r="B1799" t="s">
        <v>8</v>
      </c>
      <c r="C1799" t="s">
        <v>55</v>
      </c>
      <c r="D1799" t="s">
        <v>54</v>
      </c>
      <c r="E1799">
        <v>0.3</v>
      </c>
      <c r="F1799">
        <v>8</v>
      </c>
      <c r="G1799" t="s">
        <v>56</v>
      </c>
      <c r="H1799">
        <v>110</v>
      </c>
      <c r="I1799">
        <v>1.1000000000000001</v>
      </c>
      <c r="J1799">
        <v>0</v>
      </c>
      <c r="M1799" t="s">
        <v>57</v>
      </c>
      <c r="N1799" t="s">
        <v>54</v>
      </c>
      <c r="O1799" t="s">
        <v>54</v>
      </c>
      <c r="P1799">
        <v>36</v>
      </c>
      <c r="Q1799">
        <v>3</v>
      </c>
      <c r="R1799" s="11">
        <v>8.3299999999999999E-2</v>
      </c>
      <c r="S1799">
        <v>0.79</v>
      </c>
      <c r="T1799">
        <v>2.37</v>
      </c>
      <c r="U1799">
        <v>4.1666666667000003</v>
      </c>
      <c r="V1799">
        <v>0</v>
      </c>
      <c r="W1799" s="11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 s="11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</row>
    <row r="1800" spans="1:40" x14ac:dyDescent="0.35">
      <c r="A1800" s="10">
        <v>39721</v>
      </c>
      <c r="B1800" t="s">
        <v>59</v>
      </c>
      <c r="C1800" t="s">
        <v>55</v>
      </c>
      <c r="D1800" t="s">
        <v>54</v>
      </c>
      <c r="E1800">
        <v>0.25</v>
      </c>
      <c r="F1800">
        <v>8</v>
      </c>
      <c r="G1800" t="s">
        <v>56</v>
      </c>
      <c r="H1800">
        <v>110</v>
      </c>
      <c r="I1800">
        <v>1.2</v>
      </c>
      <c r="J1800">
        <v>0</v>
      </c>
      <c r="M1800" t="s">
        <v>57</v>
      </c>
      <c r="N1800" t="s">
        <v>54</v>
      </c>
      <c r="O1800" t="s">
        <v>54</v>
      </c>
      <c r="P1800">
        <v>56</v>
      </c>
      <c r="Q1800">
        <v>2</v>
      </c>
      <c r="R1800" s="11">
        <v>3.5700000000000003E-2</v>
      </c>
      <c r="S1800">
        <v>1.08</v>
      </c>
      <c r="T1800">
        <v>2.15</v>
      </c>
      <c r="U1800">
        <v>3.0714285713999998</v>
      </c>
      <c r="V1800">
        <v>0</v>
      </c>
      <c r="W1800" s="11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 s="11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</row>
    <row r="1801" spans="1:40" x14ac:dyDescent="0.35">
      <c r="A1801" s="10">
        <v>39721</v>
      </c>
      <c r="B1801" t="s">
        <v>9</v>
      </c>
      <c r="C1801" t="s">
        <v>55</v>
      </c>
      <c r="D1801" t="s">
        <v>54</v>
      </c>
      <c r="E1801">
        <v>0.3</v>
      </c>
      <c r="F1801">
        <v>8</v>
      </c>
      <c r="G1801" t="s">
        <v>56</v>
      </c>
      <c r="H1801">
        <v>110</v>
      </c>
      <c r="I1801">
        <v>1</v>
      </c>
      <c r="J1801">
        <v>0</v>
      </c>
      <c r="M1801" t="s">
        <v>57</v>
      </c>
      <c r="N1801" t="s">
        <v>54</v>
      </c>
      <c r="O1801" t="s">
        <v>54</v>
      </c>
      <c r="P1801">
        <v>269</v>
      </c>
      <c r="Q1801">
        <v>19</v>
      </c>
      <c r="R1801" s="11">
        <v>7.0599999999999996E-2</v>
      </c>
      <c r="S1801">
        <v>0.76</v>
      </c>
      <c r="T1801">
        <v>14.51</v>
      </c>
      <c r="U1801">
        <v>2.4200743494000001</v>
      </c>
      <c r="V1801">
        <v>1</v>
      </c>
      <c r="W1801" s="11">
        <v>5.2600000000000001E-2</v>
      </c>
      <c r="X1801">
        <v>14.51</v>
      </c>
      <c r="Y1801">
        <v>1</v>
      </c>
      <c r="Z1801">
        <v>14.51</v>
      </c>
      <c r="AA1801">
        <v>1</v>
      </c>
      <c r="AB1801">
        <v>1</v>
      </c>
      <c r="AC1801" s="11">
        <v>6.9000000000000006E-2</v>
      </c>
      <c r="AD1801">
        <v>5.2631578900000003E-2</v>
      </c>
      <c r="AE1801">
        <v>1</v>
      </c>
      <c r="AF1801">
        <v>1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</row>
    <row r="1802" spans="1:40" x14ac:dyDescent="0.35">
      <c r="A1802" s="10">
        <v>39722</v>
      </c>
      <c r="B1802" t="s">
        <v>7</v>
      </c>
      <c r="C1802" t="s">
        <v>55</v>
      </c>
      <c r="D1802" t="s">
        <v>54</v>
      </c>
      <c r="E1802">
        <v>0.3</v>
      </c>
      <c r="F1802">
        <v>8</v>
      </c>
      <c r="G1802" t="s">
        <v>56</v>
      </c>
      <c r="H1802">
        <v>110</v>
      </c>
      <c r="I1802">
        <v>1</v>
      </c>
      <c r="J1802">
        <v>0</v>
      </c>
      <c r="M1802" t="s">
        <v>57</v>
      </c>
      <c r="N1802" t="s">
        <v>54</v>
      </c>
      <c r="O1802" t="s">
        <v>54</v>
      </c>
      <c r="P1802">
        <v>46</v>
      </c>
      <c r="Q1802">
        <v>4</v>
      </c>
      <c r="R1802" s="11">
        <v>8.6999999999999994E-2</v>
      </c>
      <c r="S1802">
        <v>0.64</v>
      </c>
      <c r="T1802">
        <v>2.54</v>
      </c>
      <c r="U1802">
        <v>2.6739130434999998</v>
      </c>
      <c r="V1802">
        <v>0</v>
      </c>
      <c r="W1802" s="11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 s="11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</row>
    <row r="1803" spans="1:40" x14ac:dyDescent="0.35">
      <c r="A1803" s="10">
        <v>39722</v>
      </c>
      <c r="B1803" t="s">
        <v>58</v>
      </c>
      <c r="C1803" t="s">
        <v>55</v>
      </c>
      <c r="D1803" t="s">
        <v>54</v>
      </c>
      <c r="E1803">
        <v>0.95</v>
      </c>
      <c r="F1803">
        <v>8</v>
      </c>
      <c r="G1803" t="s">
        <v>56</v>
      </c>
      <c r="H1803">
        <v>110</v>
      </c>
      <c r="I1803">
        <v>1.2</v>
      </c>
      <c r="J1803">
        <v>0</v>
      </c>
      <c r="M1803" t="s">
        <v>57</v>
      </c>
      <c r="N1803" t="s">
        <v>54</v>
      </c>
      <c r="O1803" t="s">
        <v>54</v>
      </c>
      <c r="P1803">
        <v>116</v>
      </c>
      <c r="Q1803">
        <v>5</v>
      </c>
      <c r="R1803" s="11">
        <v>4.3099999999999999E-2</v>
      </c>
      <c r="S1803">
        <v>0.89</v>
      </c>
      <c r="T1803">
        <v>4.45</v>
      </c>
      <c r="U1803">
        <v>2.2844827585999998</v>
      </c>
      <c r="V1803">
        <v>0</v>
      </c>
      <c r="W1803" s="11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 s="11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</row>
    <row r="1804" spans="1:40" x14ac:dyDescent="0.35">
      <c r="A1804" s="10">
        <v>39722</v>
      </c>
      <c r="B1804" t="s">
        <v>8</v>
      </c>
      <c r="C1804" t="s">
        <v>55</v>
      </c>
      <c r="D1804" t="s">
        <v>54</v>
      </c>
      <c r="E1804">
        <v>0.3</v>
      </c>
      <c r="F1804">
        <v>8</v>
      </c>
      <c r="G1804" t="s">
        <v>56</v>
      </c>
      <c r="H1804">
        <v>110</v>
      </c>
      <c r="I1804">
        <v>1.1000000000000001</v>
      </c>
      <c r="J1804">
        <v>0</v>
      </c>
      <c r="M1804" t="s">
        <v>57</v>
      </c>
      <c r="N1804" t="s">
        <v>54</v>
      </c>
      <c r="O1804" t="s">
        <v>54</v>
      </c>
      <c r="P1804">
        <v>31</v>
      </c>
      <c r="Q1804">
        <v>1</v>
      </c>
      <c r="R1804" s="11">
        <v>3.2300000000000002E-2</v>
      </c>
      <c r="S1804">
        <v>0.78</v>
      </c>
      <c r="T1804">
        <v>0.78</v>
      </c>
      <c r="U1804">
        <v>3.8709677418999999</v>
      </c>
      <c r="V1804">
        <v>0</v>
      </c>
      <c r="W1804" s="11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 s="11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</row>
    <row r="1805" spans="1:40" x14ac:dyDescent="0.35">
      <c r="A1805" s="10">
        <v>39722</v>
      </c>
      <c r="B1805" t="s">
        <v>59</v>
      </c>
      <c r="C1805" t="s">
        <v>55</v>
      </c>
      <c r="D1805" t="s">
        <v>54</v>
      </c>
      <c r="E1805">
        <v>0.25</v>
      </c>
      <c r="F1805">
        <v>8</v>
      </c>
      <c r="G1805" t="s">
        <v>56</v>
      </c>
      <c r="H1805">
        <v>110</v>
      </c>
      <c r="I1805">
        <v>1.2</v>
      </c>
      <c r="J1805">
        <v>0</v>
      </c>
      <c r="M1805" t="s">
        <v>57</v>
      </c>
      <c r="N1805" t="s">
        <v>54</v>
      </c>
      <c r="O1805" t="s">
        <v>54</v>
      </c>
      <c r="P1805">
        <v>56</v>
      </c>
      <c r="Q1805">
        <v>3</v>
      </c>
      <c r="R1805" s="11">
        <v>5.3600000000000002E-2</v>
      </c>
      <c r="S1805">
        <v>0.97</v>
      </c>
      <c r="T1805">
        <v>2.91</v>
      </c>
      <c r="U1805">
        <v>3.25</v>
      </c>
      <c r="V1805">
        <v>0</v>
      </c>
      <c r="W1805" s="11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 s="11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</row>
    <row r="1806" spans="1:40" x14ac:dyDescent="0.35">
      <c r="A1806" s="10">
        <v>39722</v>
      </c>
      <c r="B1806" t="s">
        <v>9</v>
      </c>
      <c r="C1806" t="s">
        <v>55</v>
      </c>
      <c r="D1806" t="s">
        <v>54</v>
      </c>
      <c r="E1806">
        <v>0.3</v>
      </c>
      <c r="F1806">
        <v>8</v>
      </c>
      <c r="G1806" t="s">
        <v>56</v>
      </c>
      <c r="H1806">
        <v>110</v>
      </c>
      <c r="I1806">
        <v>1</v>
      </c>
      <c r="J1806">
        <v>0</v>
      </c>
      <c r="M1806" t="s">
        <v>57</v>
      </c>
      <c r="N1806" t="s">
        <v>54</v>
      </c>
      <c r="O1806" t="s">
        <v>54</v>
      </c>
      <c r="P1806">
        <v>259</v>
      </c>
      <c r="Q1806">
        <v>22</v>
      </c>
      <c r="R1806" s="11">
        <v>8.4900000000000003E-2</v>
      </c>
      <c r="S1806">
        <v>0.74</v>
      </c>
      <c r="T1806">
        <v>16.190000000000001</v>
      </c>
      <c r="U1806">
        <v>2.3745173744999999</v>
      </c>
      <c r="V1806">
        <v>0</v>
      </c>
      <c r="W1806" s="11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 s="11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</row>
    <row r="1807" spans="1:40" s="12" customFormat="1" x14ac:dyDescent="0.35"/>
    <row r="1808" spans="1:40" x14ac:dyDescent="0.35">
      <c r="P1808">
        <f>SUBTOTAL(9,P2:P1806)</f>
        <v>245700</v>
      </c>
      <c r="Q1808">
        <f>SUBTOTAL(9,Q2:Q1806)</f>
        <v>11059</v>
      </c>
      <c r="T1808">
        <f>SUBTOTAL(9,T2:T1806)</f>
        <v>9512.5300000000043</v>
      </c>
      <c r="V1808">
        <f>SUBTOTAL(9,V2:V1806)</f>
        <v>143</v>
      </c>
      <c r="W1808" s="13">
        <f>V1808/Q1808</f>
        <v>1.2930644723754409E-2</v>
      </c>
    </row>
  </sheetData>
  <autoFilter ref="A1:AN1808" xr:uid="{2D955BA0-3A6A-4FE0-B912-2E5DC6C7D40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Question1</vt:lpstr>
      <vt:lpstr>Question 1 - Answer Report</vt:lpstr>
      <vt:lpstr>Question2</vt:lpstr>
      <vt:lpstr>Answer Report 1</vt:lpstr>
      <vt:lpstr>Question3</vt:lpstr>
      <vt:lpstr>Last Years Data</vt:lpstr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Kean</dc:creator>
  <cp:lastModifiedBy>Austin Kean</cp:lastModifiedBy>
  <dcterms:created xsi:type="dcterms:W3CDTF">2025-03-09T20:47:30Z</dcterms:created>
  <dcterms:modified xsi:type="dcterms:W3CDTF">2025-03-13T20:10:24Z</dcterms:modified>
</cp:coreProperties>
</file>